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<sst xmlns="http://schemas.openxmlformats.org/spreadsheetml/2006/main" count="15650" uniqueCount="1937">
  <si>
    <t>File opened</t>
  </si>
  <si>
    <t>2023-03-08 09:49:12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</si>
  <si>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</si>
  <si>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</si>
  <si>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</si>
  <si>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</si>
  <si>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</si>
  <si>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</si>
  <si>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</si>
  <si>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</si>
  <si>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</si>
  <si>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</si>
  <si>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</si>
  <si>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</si>
  <si>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</si>
  <si>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Wed Mar  8 09:26</t>
  </si>
  <si>
    <t>H2O rangematch</t>
  </si>
  <si>
    <t>Wed Mar  8 09:32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</si>
  <si>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</si>
  <si>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</si>
  <si>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</si>
  <si>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</si>
  <si>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</si>
  <si>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</si>
  <si>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</si>
  <si>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</si>
  <si>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</si>
  <si>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09:49:12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</si>
  <si>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</si>
  <si>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</si>
  <si>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</si>
  <si>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</si>
  <si>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</si>
  <si>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</si>
  <si>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</si>
  <si>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</si>
  <si>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</si>
  <si>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</si>
  <si>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</si>
  <si>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</si>
  <si>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</si>
  <si>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</si>
  <si>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</si>
  <si>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</si>
  <si>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</si>
  <si>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</si>
  <si>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</si>
  <si>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</si>
  <si>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</si>
  <si>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</si>
  <si>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</si>
  <si>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</si>
  <si>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</si>
  <si>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</si>
  <si>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</si>
  <si>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</si>
  <si>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</si>
  <si>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</si>
  <si>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</si>
  <si>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</si>
  <si>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</si>
  <si>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</si>
  <si>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</si>
  <si>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</si>
  <si>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</si>
  <si>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</si>
  <si>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</si>
  <si>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</si>
  <si>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</si>
  <si>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</si>
  <si>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</si>
  <si>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</si>
  <si>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</si>
  <si>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</si>
  <si>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</si>
  <si>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</si>
  <si>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</si>
  <si>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</si>
  <si>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</si>
  <si>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</si>
  <si>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1.85038 98.1726 380.547 604.338 829.198 1040.71 1228.62 1384.97</t>
  </si>
  <si>
    <t>Fs_true</t>
  </si>
  <si>
    <t>0.740086 101.651 402.87 604.762 801.303 1004.39 1201.33 1401.82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</si>
  <si>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</si>
  <si>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</si>
  <si>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</si>
  <si>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</si>
  <si>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</si>
  <si>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</si>
  <si>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</si>
  <si>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</si>
  <si>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</si>
  <si>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</si>
  <si>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</si>
  <si>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</si>
  <si>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</si>
  <si>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</si>
  <si>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</si>
  <si>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</si>
  <si>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</si>
  <si>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</si>
  <si>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</si>
  <si>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</si>
  <si>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</si>
  <si>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</si>
  <si>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</si>
  <si>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</si>
  <si>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</si>
  <si>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</si>
  <si>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</si>
  <si>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</si>
  <si>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</si>
  <si>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</si>
  <si>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</si>
  <si>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</si>
  <si>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</si>
  <si>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</si>
  <si>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</si>
  <si>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</si>
  <si>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</si>
  <si>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</si>
  <si>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</si>
  <si>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</si>
  <si>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</si>
  <si>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</si>
  <si>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</si>
  <si>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</si>
  <si>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</si>
  <si>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</si>
  <si>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</si>
  <si>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</si>
  <si>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</si>
  <si>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</si>
  <si>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</si>
  <si>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</si>
  <si>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</si>
  <si>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</si>
  <si>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</si>
  <si>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</si>
  <si>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</si>
  <si>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</si>
  <si>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</si>
  <si>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</si>
  <si>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</si>
  <si>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</si>
  <si>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</si>
  <si>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</si>
  <si>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</si>
  <si>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</si>
  <si>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</si>
  <si>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</si>
  <si>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</si>
  <si>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</si>
  <si>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</si>
  <si>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</si>
  <si>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</si>
  <si>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</si>
  <si>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</si>
  <si>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</si>
  <si>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</si>
  <si>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</si>
  <si>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</si>
  <si>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</si>
  <si>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</si>
  <si>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</si>
  <si>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</si>
  <si>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</si>
  <si>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</si>
  <si>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</si>
  <si>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</si>
  <si>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</si>
  <si>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</si>
  <si>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</si>
  <si>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</si>
  <si>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</si>
  <si>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</si>
  <si>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</si>
  <si>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</si>
  <si>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</si>
  <si>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</si>
  <si>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</si>
  <si>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</si>
  <si>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</si>
  <si>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</si>
  <si>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</si>
  <si>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</si>
  <si>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</si>
  <si>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</si>
  <si>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</si>
  <si>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</si>
  <si>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</si>
  <si>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</si>
  <si>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</si>
  <si>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</si>
  <si>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</si>
  <si>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</si>
  <si>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</si>
  <si>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</si>
  <si>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</si>
  <si>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</si>
  <si>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</si>
  <si>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</si>
  <si>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</si>
  <si>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</si>
  <si>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</si>
  <si>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</si>
  <si>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</si>
  <si>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</si>
  <si>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</si>
  <si>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</si>
  <si>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</si>
  <si>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</si>
  <si>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</si>
  <si>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</si>
  <si>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</si>
  <si>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</si>
  <si>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</si>
  <si>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</si>
  <si>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</si>
  <si>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</si>
  <si>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</si>
  <si>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</si>
  <si>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</si>
  <si>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</si>
  <si>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</si>
  <si>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</si>
  <si>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</si>
  <si>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</si>
  <si>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</si>
  <si>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</si>
  <si>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</si>
  <si>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</si>
  <si>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</si>
  <si>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</si>
  <si>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</si>
  <si>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</si>
  <si>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</si>
  <si>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</si>
  <si>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</si>
  <si>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</si>
  <si>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</si>
  <si>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</si>
  <si>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</si>
  <si>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</si>
  <si>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</si>
  <si>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</si>
  <si>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</si>
  <si>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</si>
  <si>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</si>
  <si>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</si>
  <si>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</si>
  <si>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</si>
  <si>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</si>
  <si>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</si>
  <si>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</si>
  <si>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</si>
  <si>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</si>
  <si>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</si>
  <si>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</si>
  <si>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</si>
  <si>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</si>
  <si>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</si>
  <si>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</si>
  <si>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</si>
  <si>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</si>
  <si>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</si>
  <si>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</si>
  <si>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</si>
  <si>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</si>
  <si>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</si>
  <si>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</si>
  <si>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</si>
  <si>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</si>
  <si>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</si>
  <si>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</si>
  <si>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</si>
  <si>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</si>
  <si>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</si>
  <si>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</si>
  <si>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</si>
  <si>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</si>
  <si>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</si>
  <si>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</si>
  <si>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</si>
  <si>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</si>
  <si>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</si>
  <si>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</si>
  <si>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</si>
  <si>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</si>
  <si>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</si>
  <si>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</si>
  <si>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</si>
  <si>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</si>
  <si>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</si>
  <si>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</si>
  <si>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</si>
  <si>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</si>
  <si>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</si>
  <si>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</si>
  <si>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</si>
  <si>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</si>
  <si>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</si>
  <si>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</si>
  <si>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</si>
  <si>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</si>
  <si>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</si>
  <si>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</si>
  <si>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</si>
  <si>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</si>
  <si>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</si>
  <si>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</si>
  <si>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</si>
  <si>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</si>
  <si>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</si>
  <si>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</si>
  <si>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</si>
  <si>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</si>
  <si>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</si>
  <si>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</si>
  <si>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</si>
  <si>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</si>
  <si>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</si>
  <si>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</si>
  <si>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</si>
  <si>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</si>
  <si>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</si>
  <si>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</si>
  <si>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</si>
  <si>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</si>
  <si>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</si>
  <si>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</si>
  <si>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</si>
  <si>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</si>
  <si>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</si>
  <si>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</si>
  <si>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</si>
  <si>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</si>
  <si>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</si>
  <si>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</si>
  <si>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</si>
  <si>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</si>
  <si>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</si>
  <si>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</si>
  <si>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</si>
  <si>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</si>
  <si>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</si>
  <si>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</si>
  <si>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</si>
  <si>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</si>
  <si>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</si>
  <si>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</si>
  <si>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20230308 10:10:53</t>
  </si>
  <si>
    <t>10:10:53</t>
  </si>
  <si>
    <t>albert</t>
  </si>
  <si>
    <t>sch_sco10_t1_ch3</t>
  </si>
  <si>
    <t>0: Broadleaf</t>
  </si>
  <si>
    <t>--:--:--</t>
  </si>
  <si>
    <t>1/2</t>
  </si>
  <si>
    <t>11111111</t>
  </si>
  <si>
    <t>oooooooo</t>
  </si>
  <si>
    <t>on</t>
  </si>
  <si>
    <t>20230308 10:10:58</t>
  </si>
  <si>
    <t>10:10:58</t>
  </si>
  <si>
    <t>20230308 10:11:03</t>
  </si>
  <si>
    <t>10:11:03</t>
  </si>
  <si>
    <t>20230308 10:11:08</t>
  </si>
  <si>
    <t>10:11:08</t>
  </si>
  <si>
    <t>20230308 10:11:13</t>
  </si>
  <si>
    <t>10:11:13</t>
  </si>
  <si>
    <t>0/2</t>
  </si>
  <si>
    <t>20230308 10:11:18</t>
  </si>
  <si>
    <t>10:11:18</t>
  </si>
  <si>
    <t>20230308 10:11:23</t>
  </si>
  <si>
    <t>10:11:23</t>
  </si>
  <si>
    <t>20230308 10:11:28</t>
  </si>
  <si>
    <t>10:11:28</t>
  </si>
  <si>
    <t>20230308 10:11:33</t>
  </si>
  <si>
    <t>10:11:33</t>
  </si>
  <si>
    <t>20230308 10:11:38</t>
  </si>
  <si>
    <t>10:11:38</t>
  </si>
  <si>
    <t>20230308 10:11:43</t>
  </si>
  <si>
    <t>10:11:43</t>
  </si>
  <si>
    <t>20230308 10:11:48</t>
  </si>
  <si>
    <t>10:11:48</t>
  </si>
  <si>
    <t>20230308 10:11:53</t>
  </si>
  <si>
    <t>10:11:53</t>
  </si>
  <si>
    <t>20230308 10:11:58</t>
  </si>
  <si>
    <t>10:11:58</t>
  </si>
  <si>
    <t>20230308 10:12:03</t>
  </si>
  <si>
    <t>10:12:03</t>
  </si>
  <si>
    <t>20230308 10:12:08</t>
  </si>
  <si>
    <t>10:12:08</t>
  </si>
  <si>
    <t>20230308 10:12:13</t>
  </si>
  <si>
    <t>10:12:13</t>
  </si>
  <si>
    <t>20230308 10:12:18</t>
  </si>
  <si>
    <t>10:12:18</t>
  </si>
  <si>
    <t>20230308 10:12:23</t>
  </si>
  <si>
    <t>10:12:23</t>
  </si>
  <si>
    <t>20230308 10:12:28</t>
  </si>
  <si>
    <t>10:12:28</t>
  </si>
  <si>
    <t>20230308 10:12:33</t>
  </si>
  <si>
    <t>10:12:33</t>
  </si>
  <si>
    <t>20230308 10:12:38</t>
  </si>
  <si>
    <t>10:12:38</t>
  </si>
  <si>
    <t>20230308 10:12:43</t>
  </si>
  <si>
    <t>10:12:43</t>
  </si>
  <si>
    <t>20230308 10:12:48</t>
  </si>
  <si>
    <t>10:12:48</t>
  </si>
  <si>
    <t>20230308 10:14:25</t>
  </si>
  <si>
    <t>10:14:25</t>
  </si>
  <si>
    <t>20230308 10:14:30</t>
  </si>
  <si>
    <t>10:14:30</t>
  </si>
  <si>
    <t>20230308 10:14:35</t>
  </si>
  <si>
    <t>10:14:35</t>
  </si>
  <si>
    <t>20230308 10:14:40</t>
  </si>
  <si>
    <t>10:14:40</t>
  </si>
  <si>
    <t>20230308 10:14:45</t>
  </si>
  <si>
    <t>10:14:45</t>
  </si>
  <si>
    <t>20230308 10:14:50</t>
  </si>
  <si>
    <t>10:14:50</t>
  </si>
  <si>
    <t>20230308 10:14:55</t>
  </si>
  <si>
    <t>10:14:55</t>
  </si>
  <si>
    <t>20230308 10:15:00</t>
  </si>
  <si>
    <t>10:15:00</t>
  </si>
  <si>
    <t>20230308 10:15:05</t>
  </si>
  <si>
    <t>10:15:05</t>
  </si>
  <si>
    <t>20230308 10:15:10</t>
  </si>
  <si>
    <t>10:15:10</t>
  </si>
  <si>
    <t>20230308 10:15:15</t>
  </si>
  <si>
    <t>10:15:15</t>
  </si>
  <si>
    <t>20230308 10:15:20</t>
  </si>
  <si>
    <t>10:15:20</t>
  </si>
  <si>
    <t>20230308 10:15:25</t>
  </si>
  <si>
    <t>10:15:25</t>
  </si>
  <si>
    <t>20230308 10:15:30</t>
  </si>
  <si>
    <t>10:15:30</t>
  </si>
  <si>
    <t>20230308 10:15:35</t>
  </si>
  <si>
    <t>10:15:35</t>
  </si>
  <si>
    <t>20230308 10:15:40</t>
  </si>
  <si>
    <t>10:15:40</t>
  </si>
  <si>
    <t>20230308 10:15:45</t>
  </si>
  <si>
    <t>10:15:45</t>
  </si>
  <si>
    <t>20230308 10:15:50</t>
  </si>
  <si>
    <t>10:15:50</t>
  </si>
  <si>
    <t>20230308 10:15:55</t>
  </si>
  <si>
    <t>10:15:55</t>
  </si>
  <si>
    <t>20230308 10:16:00</t>
  </si>
  <si>
    <t>10:16:00</t>
  </si>
  <si>
    <t>20230308 10:16:05</t>
  </si>
  <si>
    <t>10:16:05</t>
  </si>
  <si>
    <t>20230308 10:16:10</t>
  </si>
  <si>
    <t>10:16:10</t>
  </si>
  <si>
    <t>20230308 10:16:15</t>
  </si>
  <si>
    <t>10:16:15</t>
  </si>
  <si>
    <t>20230308 10:16:20</t>
  </si>
  <si>
    <t>10:16:20</t>
  </si>
  <si>
    <t>20230308 10:16:25</t>
  </si>
  <si>
    <t>10:16:25</t>
  </si>
  <si>
    <t>20230308 10:16:30</t>
  </si>
  <si>
    <t>10:16:30</t>
  </si>
  <si>
    <t>20230308 10:16:34</t>
  </si>
  <si>
    <t>10:16:34</t>
  </si>
  <si>
    <t>20230308 10:16:40</t>
  </si>
  <si>
    <t>10:16:40</t>
  </si>
  <si>
    <t>20230308 10:16:44</t>
  </si>
  <si>
    <t>10:16:44</t>
  </si>
  <si>
    <t>20230308 10:16:49</t>
  </si>
  <si>
    <t>10:16:49</t>
  </si>
  <si>
    <t>20230308 10:16:54</t>
  </si>
  <si>
    <t>10:16:54</t>
  </si>
  <si>
    <t>20230308 10:16:59</t>
  </si>
  <si>
    <t>10:16:59</t>
  </si>
  <si>
    <t>20230308 10:17:04</t>
  </si>
  <si>
    <t>10:17:04</t>
  </si>
  <si>
    <t>20230308 10:17:09</t>
  </si>
  <si>
    <t>10:17:09</t>
  </si>
  <si>
    <t>20230308 10:17:14</t>
  </si>
  <si>
    <t>10:17:14</t>
  </si>
  <si>
    <t>20230308 10:17:19</t>
  </si>
  <si>
    <t>10:17:19</t>
  </si>
  <si>
    <t>20230308 10:17:24</t>
  </si>
  <si>
    <t>10:17:24</t>
  </si>
  <si>
    <t>20230308 10:17:29</t>
  </si>
  <si>
    <t>10:17:29</t>
  </si>
  <si>
    <t>20230308 10:17:34</t>
  </si>
  <si>
    <t>10:17:34</t>
  </si>
  <si>
    <t>20230308 10:17:39</t>
  </si>
  <si>
    <t>10:17:39</t>
  </si>
  <si>
    <t>20230308 10:17:44</t>
  </si>
  <si>
    <t>10:17:44</t>
  </si>
  <si>
    <t>20230308 10:17:49</t>
  </si>
  <si>
    <t>10:17:49</t>
  </si>
  <si>
    <t>20230308 10:17:54</t>
  </si>
  <si>
    <t>10:17:54</t>
  </si>
  <si>
    <t>20230308 10:17:59</t>
  </si>
  <si>
    <t>10:17:59</t>
  </si>
  <si>
    <t>20230308 10:18:04</t>
  </si>
  <si>
    <t>10:18:04</t>
  </si>
  <si>
    <t>20230308 10:18:09</t>
  </si>
  <si>
    <t>10:18:09</t>
  </si>
  <si>
    <t>20230308 10:18:14</t>
  </si>
  <si>
    <t>10:18:14</t>
  </si>
  <si>
    <t>20230308 10:18:19</t>
  </si>
  <si>
    <t>10:18:19</t>
  </si>
  <si>
    <t>20230308 10:18:24</t>
  </si>
  <si>
    <t>10:18:24</t>
  </si>
  <si>
    <t>20230308 10:18:29</t>
  </si>
  <si>
    <t>10:18:29</t>
  </si>
  <si>
    <t>20230308 10:18:34</t>
  </si>
  <si>
    <t>10:18:34</t>
  </si>
  <si>
    <t>20230308 10:18:39</t>
  </si>
  <si>
    <t>10:18:39</t>
  </si>
  <si>
    <t>20230308 10:18:44</t>
  </si>
  <si>
    <t>10:18:44</t>
  </si>
  <si>
    <t>20230308 10:18:49</t>
  </si>
  <si>
    <t>10:18:49</t>
  </si>
  <si>
    <t>20230308 10:18:54</t>
  </si>
  <si>
    <t>10:18:54</t>
  </si>
  <si>
    <t>20230308 10:18:59</t>
  </si>
  <si>
    <t>10:18:59</t>
  </si>
  <si>
    <t>20230308 10:19:04</t>
  </si>
  <si>
    <t>10:19:04</t>
  </si>
  <si>
    <t>20230308 10:19:09</t>
  </si>
  <si>
    <t>10:19:09</t>
  </si>
  <si>
    <t>20230308 10:19:14</t>
  </si>
  <si>
    <t>10:19:14</t>
  </si>
  <si>
    <t>20230308 10:19:19</t>
  </si>
  <si>
    <t>10:19:19</t>
  </si>
  <si>
    <t>20230308 10:19:24</t>
  </si>
  <si>
    <t>10:19:24</t>
  </si>
  <si>
    <t>20230308 10:19:29</t>
  </si>
  <si>
    <t>10:19:29</t>
  </si>
  <si>
    <t>20230308 10:19:34</t>
  </si>
  <si>
    <t>10:19:34</t>
  </si>
  <si>
    <t>20230308 10:19:39</t>
  </si>
  <si>
    <t>10:19:39</t>
  </si>
  <si>
    <t>20230308 10:19:44</t>
  </si>
  <si>
    <t>10:19:44</t>
  </si>
  <si>
    <t>20230308 10:19:49</t>
  </si>
  <si>
    <t>10:19:49</t>
  </si>
  <si>
    <t>20230308 10:19:54</t>
  </si>
  <si>
    <t>10:19:54</t>
  </si>
  <si>
    <t>20230308 10:19:59</t>
  </si>
  <si>
    <t>10:19:59</t>
  </si>
  <si>
    <t>20230308 10:20:04</t>
  </si>
  <si>
    <t>10:20:04</t>
  </si>
  <si>
    <t>20230308 10:20:09</t>
  </si>
  <si>
    <t>10:20:09</t>
  </si>
  <si>
    <t>20230308 10:20:14</t>
  </si>
  <si>
    <t>10:20:14</t>
  </si>
  <si>
    <t>20230308 10:20:19</t>
  </si>
  <si>
    <t>10:20:19</t>
  </si>
  <si>
    <t>20230308 10:31:07</t>
  </si>
  <si>
    <t>10:31:07</t>
  </si>
  <si>
    <t>20230308 10:31:12</t>
  </si>
  <si>
    <t>10:31:12</t>
  </si>
  <si>
    <t>20230308 10:31:17</t>
  </si>
  <si>
    <t>10:31:17</t>
  </si>
  <si>
    <t>20230308 10:31:22</t>
  </si>
  <si>
    <t>10:31:22</t>
  </si>
  <si>
    <t>20230308 10:31:27</t>
  </si>
  <si>
    <t>10:31:27</t>
  </si>
  <si>
    <t>20230308 10:31:32</t>
  </si>
  <si>
    <t>10:31:32</t>
  </si>
  <si>
    <t>20230308 10:31:37</t>
  </si>
  <si>
    <t>10:31:37</t>
  </si>
  <si>
    <t>20230308 10:31:42</t>
  </si>
  <si>
    <t>10:31:42</t>
  </si>
  <si>
    <t>20230308 10:31:47</t>
  </si>
  <si>
    <t>10:31:47</t>
  </si>
  <si>
    <t>20230308 10:31:52</t>
  </si>
  <si>
    <t>10:31:52</t>
  </si>
  <si>
    <t>20230308 10:31:57</t>
  </si>
  <si>
    <t>10:31:57</t>
  </si>
  <si>
    <t>20230308 10:32:02</t>
  </si>
  <si>
    <t>10:32:02</t>
  </si>
  <si>
    <t>20230308 10:32:07</t>
  </si>
  <si>
    <t>10:32:07</t>
  </si>
  <si>
    <t>20230308 10:32:12</t>
  </si>
  <si>
    <t>10:32:12</t>
  </si>
  <si>
    <t>20230308 10:32:17</t>
  </si>
  <si>
    <t>10:32:17</t>
  </si>
  <si>
    <t>20230308 10:32:22</t>
  </si>
  <si>
    <t>10:32:22</t>
  </si>
  <si>
    <t>20230308 10:32:27</t>
  </si>
  <si>
    <t>10:32:27</t>
  </si>
  <si>
    <t>20230308 10:32:32</t>
  </si>
  <si>
    <t>10:32:32</t>
  </si>
  <si>
    <t>20230308 10:32:37</t>
  </si>
  <si>
    <t>10:32:37</t>
  </si>
  <si>
    <t>20230308 10:32:42</t>
  </si>
  <si>
    <t>10:32:42</t>
  </si>
  <si>
    <t>20230308 10:32:47</t>
  </si>
  <si>
    <t>10:32:47</t>
  </si>
  <si>
    <t>20230308 10:32:52</t>
  </si>
  <si>
    <t>10:32:52</t>
  </si>
  <si>
    <t>20230308 10:32:57</t>
  </si>
  <si>
    <t>10:32:57</t>
  </si>
  <si>
    <t>20230308 10:33:02</t>
  </si>
  <si>
    <t>10:33:02</t>
  </si>
  <si>
    <t>20230308 10:34:39</t>
  </si>
  <si>
    <t>10:34:39</t>
  </si>
  <si>
    <t>20230308 10:34:44</t>
  </si>
  <si>
    <t>10:34:44</t>
  </si>
  <si>
    <t>20230308 10:34:49</t>
  </si>
  <si>
    <t>10:34:49</t>
  </si>
  <si>
    <t>20230308 10:34:54</t>
  </si>
  <si>
    <t>10:34:54</t>
  </si>
  <si>
    <t>20230308 10:34:59</t>
  </si>
  <si>
    <t>10:34:59</t>
  </si>
  <si>
    <t>20230308 10:35:04</t>
  </si>
  <si>
    <t>10:35:04</t>
  </si>
  <si>
    <t>20230308 10:35:09</t>
  </si>
  <si>
    <t>10:35:09</t>
  </si>
  <si>
    <t>20230308 10:35:14</t>
  </si>
  <si>
    <t>10:35:14</t>
  </si>
  <si>
    <t>20230308 10:35:19</t>
  </si>
  <si>
    <t>10:35:19</t>
  </si>
  <si>
    <t>20230308 10:35:24</t>
  </si>
  <si>
    <t>10:35:24</t>
  </si>
  <si>
    <t>20230308 10:35:29</t>
  </si>
  <si>
    <t>10:35:29</t>
  </si>
  <si>
    <t>20230308 10:35:34</t>
  </si>
  <si>
    <t>10:35:34</t>
  </si>
  <si>
    <t>20230308 10:35:39</t>
  </si>
  <si>
    <t>10:35:39</t>
  </si>
  <si>
    <t>20230308 10:35:44</t>
  </si>
  <si>
    <t>10:35:44</t>
  </si>
  <si>
    <t>20230308 10:35:49</t>
  </si>
  <si>
    <t>10:35:49</t>
  </si>
  <si>
    <t>20230308 10:35:54</t>
  </si>
  <si>
    <t>10:35:54</t>
  </si>
  <si>
    <t>20230308 10:35:59</t>
  </si>
  <si>
    <t>10:35:59</t>
  </si>
  <si>
    <t>20230308 10:36:04</t>
  </si>
  <si>
    <t>10:36:04</t>
  </si>
  <si>
    <t>20230308 10:36:09</t>
  </si>
  <si>
    <t>10:36:09</t>
  </si>
  <si>
    <t>20230308 10:36:14</t>
  </si>
  <si>
    <t>10:36:14</t>
  </si>
  <si>
    <t>20230308 10:36:19</t>
  </si>
  <si>
    <t>10:36:19</t>
  </si>
  <si>
    <t>20230308 10:36:24</t>
  </si>
  <si>
    <t>10:36:24</t>
  </si>
  <si>
    <t>20230308 10:36:29</t>
  </si>
  <si>
    <t>10:36:29</t>
  </si>
  <si>
    <t>20230308 10:36:34</t>
  </si>
  <si>
    <t>10:36:34</t>
  </si>
  <si>
    <t>20230308 10:36:39</t>
  </si>
  <si>
    <t>10:36:39</t>
  </si>
  <si>
    <t>20230308 10:36:44</t>
  </si>
  <si>
    <t>10:36:44</t>
  </si>
  <si>
    <t>20230308 10:36:49</t>
  </si>
  <si>
    <t>10:36:49</t>
  </si>
  <si>
    <t>20230308 10:36:54</t>
  </si>
  <si>
    <t>10:36:54</t>
  </si>
  <si>
    <t>20230308 10:36:59</t>
  </si>
  <si>
    <t>10:36:59</t>
  </si>
  <si>
    <t>20230308 10:37:04</t>
  </si>
  <si>
    <t>10:37:04</t>
  </si>
  <si>
    <t>20230308 10:37:09</t>
  </si>
  <si>
    <t>10:37:09</t>
  </si>
  <si>
    <t>20230308 10:37:14</t>
  </si>
  <si>
    <t>10:37:14</t>
  </si>
  <si>
    <t>20230308 10:37:19</t>
  </si>
  <si>
    <t>10:37:19</t>
  </si>
  <si>
    <t>20230308 10:37:23</t>
  </si>
  <si>
    <t>10:37:23</t>
  </si>
  <si>
    <t>20230308 10:37:29</t>
  </si>
  <si>
    <t>10:37:29</t>
  </si>
  <si>
    <t>20230308 10:37:33</t>
  </si>
  <si>
    <t>10:37:33</t>
  </si>
  <si>
    <t>20230308 10:37:38</t>
  </si>
  <si>
    <t>10:37:38</t>
  </si>
  <si>
    <t>20230308 10:37:43</t>
  </si>
  <si>
    <t>10:37:43</t>
  </si>
  <si>
    <t>20230308 10:37:49</t>
  </si>
  <si>
    <t>10:37:49</t>
  </si>
  <si>
    <t>20230308 10:37:53</t>
  </si>
  <si>
    <t>10:37:53</t>
  </si>
  <si>
    <t>20230308 10:37:58</t>
  </si>
  <si>
    <t>10:37:58</t>
  </si>
  <si>
    <t>20230308 10:38:03</t>
  </si>
  <si>
    <t>10:38:03</t>
  </si>
  <si>
    <t>20230308 10:38:08</t>
  </si>
  <si>
    <t>10:38:08</t>
  </si>
  <si>
    <t>20230308 10:38:13</t>
  </si>
  <si>
    <t>10:38:13</t>
  </si>
  <si>
    <t>20230308 10:38:18</t>
  </si>
  <si>
    <t>10:38:18</t>
  </si>
  <si>
    <t>20230308 10:38:23</t>
  </si>
  <si>
    <t>10:38:23</t>
  </si>
  <si>
    <t>20230308 10:38:28</t>
  </si>
  <si>
    <t>10:38:28</t>
  </si>
  <si>
    <t>20230308 10:38:33</t>
  </si>
  <si>
    <t>10:38:33</t>
  </si>
  <si>
    <t>20230308 10:38:38</t>
  </si>
  <si>
    <t>10:38:38</t>
  </si>
  <si>
    <t>20230308 10:38:43</t>
  </si>
  <si>
    <t>10:38:43</t>
  </si>
  <si>
    <t>20230308 10:38:48</t>
  </si>
  <si>
    <t>10:38:48</t>
  </si>
  <si>
    <t>20230308 10:38:53</t>
  </si>
  <si>
    <t>10:38:53</t>
  </si>
  <si>
    <t>20230308 10:38:58</t>
  </si>
  <si>
    <t>10:38:58</t>
  </si>
  <si>
    <t>20230308 10:39:03</t>
  </si>
  <si>
    <t>10:39:03</t>
  </si>
  <si>
    <t>20230308 10:39:08</t>
  </si>
  <si>
    <t>10:39:08</t>
  </si>
  <si>
    <t>20230308 10:39:13</t>
  </si>
  <si>
    <t>10:39:13</t>
  </si>
  <si>
    <t>20230308 10:39:18</t>
  </si>
  <si>
    <t>10:39:18</t>
  </si>
  <si>
    <t>20230308 10:39:23</t>
  </si>
  <si>
    <t>10:39:23</t>
  </si>
  <si>
    <t>20230308 10:39:28</t>
  </si>
  <si>
    <t>10:39:28</t>
  </si>
  <si>
    <t>20230308 10:39:33</t>
  </si>
  <si>
    <t>10:39:33</t>
  </si>
  <si>
    <t>20230308 10:39:38</t>
  </si>
  <si>
    <t>10:39:38</t>
  </si>
  <si>
    <t>20230308 10:39:43</t>
  </si>
  <si>
    <t>10:39:43</t>
  </si>
  <si>
    <t>20230308 10:39:48</t>
  </si>
  <si>
    <t>10:39:48</t>
  </si>
  <si>
    <t>20230308 10:39:53</t>
  </si>
  <si>
    <t>10:39:53</t>
  </si>
  <si>
    <t>20230308 10:39:58</t>
  </si>
  <si>
    <t>10:39:58</t>
  </si>
  <si>
    <t>20230308 10:40:03</t>
  </si>
  <si>
    <t>10:40:03</t>
  </si>
  <si>
    <t>20230308 10:40:08</t>
  </si>
  <si>
    <t>10:40:08</t>
  </si>
  <si>
    <t>20230308 10:40:13</t>
  </si>
  <si>
    <t>10:40:13</t>
  </si>
  <si>
    <t>20230308 10:40:18</t>
  </si>
  <si>
    <t>10:40:18</t>
  </si>
  <si>
    <t>20230308 10:40:23</t>
  </si>
  <si>
    <t>10:40:23</t>
  </si>
  <si>
    <t>20230308 10:40:28</t>
  </si>
  <si>
    <t>10:40:28</t>
  </si>
  <si>
    <t>20230308 10:40:33</t>
  </si>
  <si>
    <t>10:40:33</t>
  </si>
  <si>
    <t>20230308 10:57:47</t>
  </si>
  <si>
    <t>10:57:47</t>
  </si>
  <si>
    <t>sch_sco9_t1_ch3</t>
  </si>
  <si>
    <t>20230308 10:57:52</t>
  </si>
  <si>
    <t>10:57:52</t>
  </si>
  <si>
    <t>20230308 10:57:57</t>
  </si>
  <si>
    <t>10:57:57</t>
  </si>
  <si>
    <t>20230308 10:58:02</t>
  </si>
  <si>
    <t>10:58:02</t>
  </si>
  <si>
    <t>20230308 10:58:07</t>
  </si>
  <si>
    <t>10:58:07</t>
  </si>
  <si>
    <t>20230308 10:58:12</t>
  </si>
  <si>
    <t>10:58:12</t>
  </si>
  <si>
    <t>20230308 10:58:17</t>
  </si>
  <si>
    <t>10:58:17</t>
  </si>
  <si>
    <t>20230308 10:58:22</t>
  </si>
  <si>
    <t>10:58:22</t>
  </si>
  <si>
    <t>20230308 10:58:27</t>
  </si>
  <si>
    <t>10:58:27</t>
  </si>
  <si>
    <t>20230308 10:58:32</t>
  </si>
  <si>
    <t>10:58:32</t>
  </si>
  <si>
    <t>20230308 10:58:37</t>
  </si>
  <si>
    <t>10:58:37</t>
  </si>
  <si>
    <t>20230308 10:58:42</t>
  </si>
  <si>
    <t>10:58:42</t>
  </si>
  <si>
    <t>20230308 10:58:47</t>
  </si>
  <si>
    <t>10:58:47</t>
  </si>
  <si>
    <t>20230308 10:58:52</t>
  </si>
  <si>
    <t>10:58:52</t>
  </si>
  <si>
    <t>20230308 10:58:57</t>
  </si>
  <si>
    <t>10:58:57</t>
  </si>
  <si>
    <t>20230308 10:59:02</t>
  </si>
  <si>
    <t>10:59:02</t>
  </si>
  <si>
    <t>20230308 10:59:07</t>
  </si>
  <si>
    <t>10:59:07</t>
  </si>
  <si>
    <t>20230308 10:59:12</t>
  </si>
  <si>
    <t>10:59:12</t>
  </si>
  <si>
    <t>20230308 10:59:17</t>
  </si>
  <si>
    <t>10:59:17</t>
  </si>
  <si>
    <t>20230308 10:59:22</t>
  </si>
  <si>
    <t>10:59:22</t>
  </si>
  <si>
    <t>20230308 10:59:27</t>
  </si>
  <si>
    <t>10:59:27</t>
  </si>
  <si>
    <t>20230308 10:59:32</t>
  </si>
  <si>
    <t>10:59:32</t>
  </si>
  <si>
    <t>20230308 10:59:37</t>
  </si>
  <si>
    <t>10:59:37</t>
  </si>
  <si>
    <t>20230308 10:59:42</t>
  </si>
  <si>
    <t>10:59:42</t>
  </si>
  <si>
    <t>20230308 11:01:19</t>
  </si>
  <si>
    <t>11:01:19</t>
  </si>
  <si>
    <t>20230308 11:01:24</t>
  </si>
  <si>
    <t>11:01:24</t>
  </si>
  <si>
    <t>20230308 11:01:29</t>
  </si>
  <si>
    <t>11:01:29</t>
  </si>
  <si>
    <t>20230308 11:01:34</t>
  </si>
  <si>
    <t>11:01:34</t>
  </si>
  <si>
    <t>20230308 11:01:39</t>
  </si>
  <si>
    <t>11:01:39</t>
  </si>
  <si>
    <t>20230308 11:01:44</t>
  </si>
  <si>
    <t>11:01:44</t>
  </si>
  <si>
    <t>20230308 11:01:49</t>
  </si>
  <si>
    <t>11:01:49</t>
  </si>
  <si>
    <t>20230308 11:01:54</t>
  </si>
  <si>
    <t>11:01:54</t>
  </si>
  <si>
    <t>20230308 11:01:59</t>
  </si>
  <si>
    <t>11:01:59</t>
  </si>
  <si>
    <t>20230308 11:02:04</t>
  </si>
  <si>
    <t>11:02:04</t>
  </si>
  <si>
    <t>20230308 11:02:09</t>
  </si>
  <si>
    <t>11:02:09</t>
  </si>
  <si>
    <t>20230308 11:02:14</t>
  </si>
  <si>
    <t>11:02:14</t>
  </si>
  <si>
    <t>20230308 11:02:19</t>
  </si>
  <si>
    <t>11:02:19</t>
  </si>
  <si>
    <t>20230308 11:02:24</t>
  </si>
  <si>
    <t>11:02:24</t>
  </si>
  <si>
    <t>20230308 11:02:29</t>
  </si>
  <si>
    <t>11:02:29</t>
  </si>
  <si>
    <t>20230308 11:02:34</t>
  </si>
  <si>
    <t>11:02:34</t>
  </si>
  <si>
    <t>20230308 11:02:39</t>
  </si>
  <si>
    <t>11:02:39</t>
  </si>
  <si>
    <t>20230308 11:02:44</t>
  </si>
  <si>
    <t>11:02:44</t>
  </si>
  <si>
    <t>20230308 11:02:49</t>
  </si>
  <si>
    <t>11:02:49</t>
  </si>
  <si>
    <t>20230308 11:02:54</t>
  </si>
  <si>
    <t>11:02:54</t>
  </si>
  <si>
    <t>20230308 11:02:59</t>
  </si>
  <si>
    <t>11:02:59</t>
  </si>
  <si>
    <t>20230308 11:03:04</t>
  </si>
  <si>
    <t>11:03:04</t>
  </si>
  <si>
    <t>20230308 11:03:09</t>
  </si>
  <si>
    <t>11:03:09</t>
  </si>
  <si>
    <t>20230308 11:03:14</t>
  </si>
  <si>
    <t>11:03:14</t>
  </si>
  <si>
    <t>20230308 11:03:19</t>
  </si>
  <si>
    <t>11:03:19</t>
  </si>
  <si>
    <t>20230308 11:03:24</t>
  </si>
  <si>
    <t>11:03:24</t>
  </si>
  <si>
    <t>20230308 11:03:29</t>
  </si>
  <si>
    <t>11:03:29</t>
  </si>
  <si>
    <t>20230308 11:03:34</t>
  </si>
  <si>
    <t>11:03:34</t>
  </si>
  <si>
    <t>20230308 11:03:39</t>
  </si>
  <si>
    <t>11:03:39</t>
  </si>
  <si>
    <t>20230308 11:03:44</t>
  </si>
  <si>
    <t>11:03:44</t>
  </si>
  <si>
    <t>20230308 11:03:49</t>
  </si>
  <si>
    <t>11:03:49</t>
  </si>
  <si>
    <t>20230308 11:03:54</t>
  </si>
  <si>
    <t>11:03:54</t>
  </si>
  <si>
    <t>20230308 11:03:59</t>
  </si>
  <si>
    <t>11:03:59</t>
  </si>
  <si>
    <t>20230308 11:04:04</t>
  </si>
  <si>
    <t>11:04:04</t>
  </si>
  <si>
    <t>20230308 11:04:09</t>
  </si>
  <si>
    <t>11:04:09</t>
  </si>
  <si>
    <t>20230308 11:04:14</t>
  </si>
  <si>
    <t>11:04:14</t>
  </si>
  <si>
    <t>20230308 11:04:19</t>
  </si>
  <si>
    <t>11:04:19</t>
  </si>
  <si>
    <t>20230308 11:04:24</t>
  </si>
  <si>
    <t>11:04:24</t>
  </si>
  <si>
    <t>20230308 11:04:29</t>
  </si>
  <si>
    <t>11:04:29</t>
  </si>
  <si>
    <t>20230308 11:04:34</t>
  </si>
  <si>
    <t>11:04:34</t>
  </si>
  <si>
    <t>20230308 11:04:39</t>
  </si>
  <si>
    <t>11:04:39</t>
  </si>
  <si>
    <t>20230308 11:04:44</t>
  </si>
  <si>
    <t>11:04:44</t>
  </si>
  <si>
    <t>20230308 11:04:49</t>
  </si>
  <si>
    <t>11:04:49</t>
  </si>
  <si>
    <t>20230308 11:04:54</t>
  </si>
  <si>
    <t>11:04:54</t>
  </si>
  <si>
    <t>20230308 11:04:59</t>
  </si>
  <si>
    <t>11:04:59</t>
  </si>
  <si>
    <t>20230308 11:05:04</t>
  </si>
  <si>
    <t>11:05:04</t>
  </si>
  <si>
    <t>20230308 11:05:09</t>
  </si>
  <si>
    <t>11:05:09</t>
  </si>
  <si>
    <t>20230308 11:05:14</t>
  </si>
  <si>
    <t>11:05:14</t>
  </si>
  <si>
    <t>20230308 11:05:19</t>
  </si>
  <si>
    <t>11:05:19</t>
  </si>
  <si>
    <t>20230308 11:05:24</t>
  </si>
  <si>
    <t>11:05:24</t>
  </si>
  <si>
    <t>20230308 11:05:29</t>
  </si>
  <si>
    <t>11:05:29</t>
  </si>
  <si>
    <t>20230308 11:05:34</t>
  </si>
  <si>
    <t>11:05:34</t>
  </si>
  <si>
    <t>20230308 11:05:39</t>
  </si>
  <si>
    <t>11:05:39</t>
  </si>
  <si>
    <t>20230308 11:05:44</t>
  </si>
  <si>
    <t>11:05:44</t>
  </si>
  <si>
    <t>20230308 11:05:49</t>
  </si>
  <si>
    <t>11:05:49</t>
  </si>
  <si>
    <t>20230308 11:05:54</t>
  </si>
  <si>
    <t>11:05:54</t>
  </si>
  <si>
    <t>20230308 11:05:59</t>
  </si>
  <si>
    <t>11:05:59</t>
  </si>
  <si>
    <t>20230308 11:06:04</t>
  </si>
  <si>
    <t>11:06:04</t>
  </si>
  <si>
    <t>20230308 11:06:09</t>
  </si>
  <si>
    <t>11:06:09</t>
  </si>
  <si>
    <t>20230308 11:06:14</t>
  </si>
  <si>
    <t>11:06:14</t>
  </si>
  <si>
    <t>20230308 11:06:19</t>
  </si>
  <si>
    <t>11:06:19</t>
  </si>
  <si>
    <t>20230308 11:06:24</t>
  </si>
  <si>
    <t>11:06:24</t>
  </si>
  <si>
    <t>2/2</t>
  </si>
  <si>
    <t>20230308 11:06:29</t>
  </si>
  <si>
    <t>11:06:29</t>
  </si>
  <si>
    <t>20230308 11:06:34</t>
  </si>
  <si>
    <t>11:06:34</t>
  </si>
  <si>
    <t>20230308 11:06:38</t>
  </si>
  <si>
    <t>11:06:38</t>
  </si>
  <si>
    <t>20230308 11:06:44</t>
  </si>
  <si>
    <t>11:06:44</t>
  </si>
  <si>
    <t>20230308 11:06:48</t>
  </si>
  <si>
    <t>11:06:48</t>
  </si>
  <si>
    <t>20230308 11:06:53</t>
  </si>
  <si>
    <t>11:06:53</t>
  </si>
  <si>
    <t>20230308 11:06:58</t>
  </si>
  <si>
    <t>11:06:58</t>
  </si>
  <si>
    <t>20230308 11:07:03</t>
  </si>
  <si>
    <t>11:07:03</t>
  </si>
  <si>
    <t>20230308 11:07:08</t>
  </si>
  <si>
    <t>11:07:08</t>
  </si>
  <si>
    <t>20230308 11:07:13</t>
  </si>
  <si>
    <t>11:07:13</t>
  </si>
  <si>
    <t>20230308 11:17:39</t>
  </si>
  <si>
    <t>11:17:39</t>
  </si>
  <si>
    <t>20230308 11:17:44</t>
  </si>
  <si>
    <t>11:17:44</t>
  </si>
  <si>
    <t>20230308 11:17:49</t>
  </si>
  <si>
    <t>11:17:49</t>
  </si>
  <si>
    <t>20230308 11:17:54</t>
  </si>
  <si>
    <t>11:17:54</t>
  </si>
  <si>
    <t>20230308 11:17:59</t>
  </si>
  <si>
    <t>11:17:59</t>
  </si>
  <si>
    <t>20230308 11:18:04</t>
  </si>
  <si>
    <t>11:18:04</t>
  </si>
  <si>
    <t>20230308 11:18:09</t>
  </si>
  <si>
    <t>11:18:09</t>
  </si>
  <si>
    <t>20230308 11:18:14</t>
  </si>
  <si>
    <t>11:18:14</t>
  </si>
  <si>
    <t>20230308 11:18:19</t>
  </si>
  <si>
    <t>11:18:19</t>
  </si>
  <si>
    <t>20230308 11:18:24</t>
  </si>
  <si>
    <t>11:18:24</t>
  </si>
  <si>
    <t>20230308 11:18:29</t>
  </si>
  <si>
    <t>11:18:29</t>
  </si>
  <si>
    <t>20230308 11:18:34</t>
  </si>
  <si>
    <t>11:18:34</t>
  </si>
  <si>
    <t>20230308 11:18:39</t>
  </si>
  <si>
    <t>11:18:39</t>
  </si>
  <si>
    <t>20230308 11:18:44</t>
  </si>
  <si>
    <t>11:18:44</t>
  </si>
  <si>
    <t>20230308 11:18:49</t>
  </si>
  <si>
    <t>11:18:49</t>
  </si>
  <si>
    <t>20230308 11:18:54</t>
  </si>
  <si>
    <t>11:18:54</t>
  </si>
  <si>
    <t>20230308 11:18:59</t>
  </si>
  <si>
    <t>11:18:59</t>
  </si>
  <si>
    <t>20230308 11:19:04</t>
  </si>
  <si>
    <t>11:19:04</t>
  </si>
  <si>
    <t>20230308 11:19:09</t>
  </si>
  <si>
    <t>11:19:09</t>
  </si>
  <si>
    <t>20230308 11:19:14</t>
  </si>
  <si>
    <t>11:19:14</t>
  </si>
  <si>
    <t>20230308 11:19:19</t>
  </si>
  <si>
    <t>11:19:19</t>
  </si>
  <si>
    <t>20230308 11:19:24</t>
  </si>
  <si>
    <t>11:19:24</t>
  </si>
  <si>
    <t>20230308 11:19:29</t>
  </si>
  <si>
    <t>11:19:29</t>
  </si>
  <si>
    <t>20230308 11:19:34</t>
  </si>
  <si>
    <t>11:19:34</t>
  </si>
  <si>
    <t>20230308 11:21:11</t>
  </si>
  <si>
    <t>11:21:11</t>
  </si>
  <si>
    <t>20230308 11:21:16</t>
  </si>
  <si>
    <t>11:21:16</t>
  </si>
  <si>
    <t>20230308 11:21:21</t>
  </si>
  <si>
    <t>11:21:21</t>
  </si>
  <si>
    <t>20230308 11:21:26</t>
  </si>
  <si>
    <t>11:21:26</t>
  </si>
  <si>
    <t>20230308 11:21:31</t>
  </si>
  <si>
    <t>11:21:31</t>
  </si>
  <si>
    <t>20230308 11:21:36</t>
  </si>
  <si>
    <t>11:21:36</t>
  </si>
  <si>
    <t>20230308 11:21:41</t>
  </si>
  <si>
    <t>11:21:41</t>
  </si>
  <si>
    <t>20230308 11:21:46</t>
  </si>
  <si>
    <t>11:21:46</t>
  </si>
  <si>
    <t>20230308 11:21:51</t>
  </si>
  <si>
    <t>11:21:51</t>
  </si>
  <si>
    <t>20230308 11:21:56</t>
  </si>
  <si>
    <t>11:21:56</t>
  </si>
  <si>
    <t>20230308 11:22:01</t>
  </si>
  <si>
    <t>11:22:01</t>
  </si>
  <si>
    <t>20230308 11:22:06</t>
  </si>
  <si>
    <t>11:22:06</t>
  </si>
  <si>
    <t>20230308 11:22:11</t>
  </si>
  <si>
    <t>11:22:11</t>
  </si>
  <si>
    <t>20230308 11:22:16</t>
  </si>
  <si>
    <t>11:22:16</t>
  </si>
  <si>
    <t>20230308 11:22:21</t>
  </si>
  <si>
    <t>11:22:21</t>
  </si>
  <si>
    <t>20230308 11:22:26</t>
  </si>
  <si>
    <t>11:22:26</t>
  </si>
  <si>
    <t>20230308 11:22:31</t>
  </si>
  <si>
    <t>11:22:31</t>
  </si>
  <si>
    <t>20230308 11:22:36</t>
  </si>
  <si>
    <t>11:22:36</t>
  </si>
  <si>
    <t>20230308 11:22:41</t>
  </si>
  <si>
    <t>11:22:41</t>
  </si>
  <si>
    <t>20230308 11:22:46</t>
  </si>
  <si>
    <t>11:22:46</t>
  </si>
  <si>
    <t>20230308 11:22:51</t>
  </si>
  <si>
    <t>11:22:51</t>
  </si>
  <si>
    <t>20230308 11:22:56</t>
  </si>
  <si>
    <t>11:22:56</t>
  </si>
  <si>
    <t>20230308 11:23:01</t>
  </si>
  <si>
    <t>11:23:01</t>
  </si>
  <si>
    <t>20230308 11:23:06</t>
  </si>
  <si>
    <t>11:23:06</t>
  </si>
  <si>
    <t>20230308 11:23:11</t>
  </si>
  <si>
    <t>11:23:11</t>
  </si>
  <si>
    <t>20230308 11:23:16</t>
  </si>
  <si>
    <t>11:23:16</t>
  </si>
  <si>
    <t>20230308 11:23:21</t>
  </si>
  <si>
    <t>11:23:21</t>
  </si>
  <si>
    <t>20230308 11:23:26</t>
  </si>
  <si>
    <t>11:23:26</t>
  </si>
  <si>
    <t>20230308 11:23:31</t>
  </si>
  <si>
    <t>11:23:31</t>
  </si>
  <si>
    <t>20230308 11:23:36</t>
  </si>
  <si>
    <t>11:23:36</t>
  </si>
  <si>
    <t>20230308 11:23:41</t>
  </si>
  <si>
    <t>11:23:41</t>
  </si>
  <si>
    <t>20230308 11:23:46</t>
  </si>
  <si>
    <t>11:23:46</t>
  </si>
  <si>
    <t>20230308 11:23:51</t>
  </si>
  <si>
    <t>11:23:51</t>
  </si>
  <si>
    <t>20230308 11:23:56</t>
  </si>
  <si>
    <t>11:23:56</t>
  </si>
  <si>
    <t>20230308 11:24:01</t>
  </si>
  <si>
    <t>11:24:01</t>
  </si>
  <si>
    <t>20230308 11:24:06</t>
  </si>
  <si>
    <t>11:24:06</t>
  </si>
  <si>
    <t>20230308 11:24:11</t>
  </si>
  <si>
    <t>11:24:11</t>
  </si>
  <si>
    <t>20230308 11:24:16</t>
  </si>
  <si>
    <t>11:24:16</t>
  </si>
  <si>
    <t>20230308 11:24:21</t>
  </si>
  <si>
    <t>11:24:21</t>
  </si>
  <si>
    <t>20230308 11:24:26</t>
  </si>
  <si>
    <t>11:24:26</t>
  </si>
  <si>
    <t>20230308 11:24:31</t>
  </si>
  <si>
    <t>11:24:31</t>
  </si>
  <si>
    <t>20230308 11:24:36</t>
  </si>
  <si>
    <t>11:24:36</t>
  </si>
  <si>
    <t>20230308 11:24:41</t>
  </si>
  <si>
    <t>11:24:41</t>
  </si>
  <si>
    <t>20230308 11:24:46</t>
  </si>
  <si>
    <t>11:24:46</t>
  </si>
  <si>
    <t>20230308 11:24:51</t>
  </si>
  <si>
    <t>11:24:51</t>
  </si>
  <si>
    <t>20230308 11:24:56</t>
  </si>
  <si>
    <t>11:24:56</t>
  </si>
  <si>
    <t>20230308 11:25:01</t>
  </si>
  <si>
    <t>11:25:01</t>
  </si>
  <si>
    <t>20230308 11:25:06</t>
  </si>
  <si>
    <t>11:25:06</t>
  </si>
  <si>
    <t>20230308 11:25:11</t>
  </si>
  <si>
    <t>11:25:11</t>
  </si>
  <si>
    <t>20230308 11:25:16</t>
  </si>
  <si>
    <t>11:25:16</t>
  </si>
  <si>
    <t>20230308 11:25:21</t>
  </si>
  <si>
    <t>11:25:21</t>
  </si>
  <si>
    <t>20230308 11:25:26</t>
  </si>
  <si>
    <t>11:25:26</t>
  </si>
  <si>
    <t>20230308 11:25:31</t>
  </si>
  <si>
    <t>11:25:31</t>
  </si>
  <si>
    <t>20230308 11:25:36</t>
  </si>
  <si>
    <t>11:25:36</t>
  </si>
  <si>
    <t>20230308 11:25:41</t>
  </si>
  <si>
    <t>11:25:41</t>
  </si>
  <si>
    <t>20230308 11:25:46</t>
  </si>
  <si>
    <t>11:25:46</t>
  </si>
  <si>
    <t>20230308 11:25:51</t>
  </si>
  <si>
    <t>11:25:51</t>
  </si>
  <si>
    <t>20230308 11:25:56</t>
  </si>
  <si>
    <t>11:25:56</t>
  </si>
  <si>
    <t>20230308 11:26:01</t>
  </si>
  <si>
    <t>11:26:01</t>
  </si>
  <si>
    <t>20230308 11:26:06</t>
  </si>
  <si>
    <t>11:26:06</t>
  </si>
  <si>
    <t>20230308 11:26:11</t>
  </si>
  <si>
    <t>11:26:11</t>
  </si>
  <si>
    <t>20230308 11:26:16</t>
  </si>
  <si>
    <t>11:26:16</t>
  </si>
  <si>
    <t>20230308 11:26:21</t>
  </si>
  <si>
    <t>11:26:21</t>
  </si>
  <si>
    <t>20230308 11:26:26</t>
  </si>
  <si>
    <t>11:26:26</t>
  </si>
  <si>
    <t>20230308 11:26:31</t>
  </si>
  <si>
    <t>11:26:31</t>
  </si>
  <si>
    <t>20230308 11:26:36</t>
  </si>
  <si>
    <t>11:26:36</t>
  </si>
  <si>
    <t>20230308 11:26:41</t>
  </si>
  <si>
    <t>11:26:41</t>
  </si>
  <si>
    <t>20230308 11:26:46</t>
  </si>
  <si>
    <t>11:26:46</t>
  </si>
  <si>
    <t>20230308 11:26:51</t>
  </si>
  <si>
    <t>11:26:51</t>
  </si>
  <si>
    <t>20230308 11:26:56</t>
  </si>
  <si>
    <t>11:26:56</t>
  </si>
  <si>
    <t>20230308 11:27:01</t>
  </si>
  <si>
    <t>11:27:01</t>
  </si>
  <si>
    <t>20230308 11:27:06</t>
  </si>
  <si>
    <t>11:27:06</t>
  </si>
  <si>
    <t>20230308 11:40:12</t>
  </si>
  <si>
    <t>11:40:12</t>
  </si>
  <si>
    <t>sch_sco13_t3_ch3</t>
  </si>
  <si>
    <t>20230308 11:40:17</t>
  </si>
  <si>
    <t>11:40:17</t>
  </si>
  <si>
    <t>20230308 11:40:22</t>
  </si>
  <si>
    <t>11:40:22</t>
  </si>
  <si>
    <t>20230308 11:40:27</t>
  </si>
  <si>
    <t>11:40:27</t>
  </si>
  <si>
    <t>20230308 11:40:32</t>
  </si>
  <si>
    <t>11:40:32</t>
  </si>
  <si>
    <t>20230308 11:40:37</t>
  </si>
  <si>
    <t>11:40:37</t>
  </si>
  <si>
    <t>20230308 11:40:42</t>
  </si>
  <si>
    <t>11:40:42</t>
  </si>
  <si>
    <t>20230308 11:40:47</t>
  </si>
  <si>
    <t>11:40:47</t>
  </si>
  <si>
    <t>20230308 11:40:52</t>
  </si>
  <si>
    <t>11:40:52</t>
  </si>
  <si>
    <t>20230308 11:40:57</t>
  </si>
  <si>
    <t>11:40:57</t>
  </si>
  <si>
    <t>20230308 11:41:02</t>
  </si>
  <si>
    <t>11:41:02</t>
  </si>
  <si>
    <t>20230308 11:41:07</t>
  </si>
  <si>
    <t>11:41:07</t>
  </si>
  <si>
    <t>20230308 11:41:12</t>
  </si>
  <si>
    <t>11:41:12</t>
  </si>
  <si>
    <t>20230308 11:41:17</t>
  </si>
  <si>
    <t>11:41:17</t>
  </si>
  <si>
    <t>20230308 11:41:22</t>
  </si>
  <si>
    <t>11:41:22</t>
  </si>
  <si>
    <t>20230308 11:41:27</t>
  </si>
  <si>
    <t>11:41:27</t>
  </si>
  <si>
    <t>20230308 11:41:32</t>
  </si>
  <si>
    <t>11:41:32</t>
  </si>
  <si>
    <t>20230308 11:41:37</t>
  </si>
  <si>
    <t>11:41:37</t>
  </si>
  <si>
    <t>20230308 11:46:47</t>
  </si>
  <si>
    <t>11:46:47</t>
  </si>
  <si>
    <t>sch_sco13_t3_ch3_1</t>
  </si>
  <si>
    <t>20230308 11:46:52</t>
  </si>
  <si>
    <t>11:46:52</t>
  </si>
  <si>
    <t>20230308 11:46:57</t>
  </si>
  <si>
    <t>11:46:57</t>
  </si>
  <si>
    <t>20230308 11:47:02</t>
  </si>
  <si>
    <t>11:47:02</t>
  </si>
  <si>
    <t>20230308 11:47:07</t>
  </si>
  <si>
    <t>11:47:07</t>
  </si>
  <si>
    <t>20230308 11:47:12</t>
  </si>
  <si>
    <t>11:47:12</t>
  </si>
  <si>
    <t>20230308 11:47:17</t>
  </si>
  <si>
    <t>11:47:17</t>
  </si>
  <si>
    <t>20230308 11:47:22</t>
  </si>
  <si>
    <t>11:47:22</t>
  </si>
  <si>
    <t>20230308 11:47:27</t>
  </si>
  <si>
    <t>11:47:27</t>
  </si>
  <si>
    <t>20230308 11:47:32</t>
  </si>
  <si>
    <t>11:47:32</t>
  </si>
  <si>
    <t>20230308 11:47:37</t>
  </si>
  <si>
    <t>11:47:37</t>
  </si>
  <si>
    <t>20230308 11:47:42</t>
  </si>
  <si>
    <t>11:47:42</t>
  </si>
  <si>
    <t>20230308 11:47:47</t>
  </si>
  <si>
    <t>11:47:47</t>
  </si>
  <si>
    <t>20230308 11:47:52</t>
  </si>
  <si>
    <t>11:47:52</t>
  </si>
  <si>
    <t>20230308 11:47:57</t>
  </si>
  <si>
    <t>11:47:57</t>
  </si>
  <si>
    <t>20230308 11:48:02</t>
  </si>
  <si>
    <t>11:48:02</t>
  </si>
  <si>
    <t>20230308 11:48:07</t>
  </si>
  <si>
    <t>11:48:07</t>
  </si>
  <si>
    <t>20230308 11:48:12</t>
  </si>
  <si>
    <t>11:48:12</t>
  </si>
  <si>
    <t>20230308 11:48:17</t>
  </si>
  <si>
    <t>11:48:17</t>
  </si>
  <si>
    <t>20230308 11:48:22</t>
  </si>
  <si>
    <t>11:48:22</t>
  </si>
  <si>
    <t>20230308 11:48:27</t>
  </si>
  <si>
    <t>11:48:27</t>
  </si>
  <si>
    <t>20230308 11:48:32</t>
  </si>
  <si>
    <t>11:48:32</t>
  </si>
  <si>
    <t>20230308 11:48:37</t>
  </si>
  <si>
    <t>11:48:37</t>
  </si>
  <si>
    <t>20230308 11:48:42</t>
  </si>
  <si>
    <t>11:48:42</t>
  </si>
  <si>
    <t>20230308 11:50:19</t>
  </si>
  <si>
    <t>11:50:19</t>
  </si>
  <si>
    <t>20230308 11:50:24</t>
  </si>
  <si>
    <t>11:50:24</t>
  </si>
  <si>
    <t>20230308 11:50:29</t>
  </si>
  <si>
    <t>11:50:29</t>
  </si>
  <si>
    <t>20230308 11:50:34</t>
  </si>
  <si>
    <t>11:50:34</t>
  </si>
  <si>
    <t>20230308 11:50:39</t>
  </si>
  <si>
    <t>11:50:39</t>
  </si>
  <si>
    <t>20230308 11:50:44</t>
  </si>
  <si>
    <t>11:50:44</t>
  </si>
  <si>
    <t>20230308 11:50:49</t>
  </si>
  <si>
    <t>11:50:49</t>
  </si>
  <si>
    <t>20230308 11:50:54</t>
  </si>
  <si>
    <t>11:50:54</t>
  </si>
  <si>
    <t>20230308 11:50:59</t>
  </si>
  <si>
    <t>11:50:59</t>
  </si>
  <si>
    <t>20230308 11:51:04</t>
  </si>
  <si>
    <t>11:51:04</t>
  </si>
  <si>
    <t>20230308 11:51:09</t>
  </si>
  <si>
    <t>11:51:09</t>
  </si>
  <si>
    <t>20230308 11:51:14</t>
  </si>
  <si>
    <t>11:51:14</t>
  </si>
  <si>
    <t>20230308 11:51:19</t>
  </si>
  <si>
    <t>11:51:19</t>
  </si>
  <si>
    <t>20230308 11:51:24</t>
  </si>
  <si>
    <t>11:51:24</t>
  </si>
  <si>
    <t>20230308 11:51:29</t>
  </si>
  <si>
    <t>11:51:29</t>
  </si>
  <si>
    <t>20230308 11:51:34</t>
  </si>
  <si>
    <t>11:51:34</t>
  </si>
  <si>
    <t>20230308 11:51:39</t>
  </si>
  <si>
    <t>11:51:39</t>
  </si>
  <si>
    <t>20230308 11:51:44</t>
  </si>
  <si>
    <t>11:51:44</t>
  </si>
  <si>
    <t>20230308 11:51:49</t>
  </si>
  <si>
    <t>11:51:49</t>
  </si>
  <si>
    <t>20230308 11:51:54</t>
  </si>
  <si>
    <t>11:51:54</t>
  </si>
  <si>
    <t>20230308 11:51:59</t>
  </si>
  <si>
    <t>11:51:59</t>
  </si>
  <si>
    <t>20230308 11:52:04</t>
  </si>
  <si>
    <t>11:52:04</t>
  </si>
  <si>
    <t>20230308 11:52:09</t>
  </si>
  <si>
    <t>11:52:09</t>
  </si>
  <si>
    <t>20230308 11:52:14</t>
  </si>
  <si>
    <t>11:52:14</t>
  </si>
  <si>
    <t>20230308 11:52:19</t>
  </si>
  <si>
    <t>11:52:19</t>
  </si>
  <si>
    <t>20230308 11:52:24</t>
  </si>
  <si>
    <t>11:52:24</t>
  </si>
  <si>
    <t>20230308 11:52:29</t>
  </si>
  <si>
    <t>11:52:29</t>
  </si>
  <si>
    <t>20230308 11:52:34</t>
  </si>
  <si>
    <t>11:52:34</t>
  </si>
  <si>
    <t>20230308 11:52:39</t>
  </si>
  <si>
    <t>11:52:39</t>
  </si>
  <si>
    <t>20230308 11:52:44</t>
  </si>
  <si>
    <t>11:52:44</t>
  </si>
  <si>
    <t>20230308 11:52:49</t>
  </si>
  <si>
    <t>11:52:49</t>
  </si>
  <si>
    <t>20230308 11:52:53</t>
  </si>
  <si>
    <t>11:52:53</t>
  </si>
  <si>
    <t>20230308 11:52:59</t>
  </si>
  <si>
    <t>11:52:59</t>
  </si>
  <si>
    <t>20230308 11:53:03</t>
  </si>
  <si>
    <t>11:53:03</t>
  </si>
  <si>
    <t>20230308 11:53:08</t>
  </si>
  <si>
    <t>11:53:08</t>
  </si>
  <si>
    <t>20230308 11:53:13</t>
  </si>
  <si>
    <t>11:53:13</t>
  </si>
  <si>
    <t>20230308 11:53:18</t>
  </si>
  <si>
    <t>11:53:18</t>
  </si>
  <si>
    <t>20230308 11:53:23</t>
  </si>
  <si>
    <t>11:53:23</t>
  </si>
  <si>
    <t>20230308 11:53:28</t>
  </si>
  <si>
    <t>11:53:28</t>
  </si>
  <si>
    <t>20230308 11:53:33</t>
  </si>
  <si>
    <t>11:53:33</t>
  </si>
  <si>
    <t>20230308 11:53:38</t>
  </si>
  <si>
    <t>11:53:38</t>
  </si>
  <si>
    <t>20230308 11:53:43</t>
  </si>
  <si>
    <t>11:53:43</t>
  </si>
  <si>
    <t>20230308 11:53:48</t>
  </si>
  <si>
    <t>11:53:48</t>
  </si>
  <si>
    <t>20230308 11:53:53</t>
  </si>
  <si>
    <t>11:53:53</t>
  </si>
  <si>
    <t>20230308 11:53:58</t>
  </si>
  <si>
    <t>11:53:58</t>
  </si>
  <si>
    <t>20230308 11:54:03</t>
  </si>
  <si>
    <t>11:54:03</t>
  </si>
  <si>
    <t>20230308 11:54:08</t>
  </si>
  <si>
    <t>11:54:08</t>
  </si>
  <si>
    <t>20230308 11:54:13</t>
  </si>
  <si>
    <t>11:54:13</t>
  </si>
  <si>
    <t>20230308 11:54:18</t>
  </si>
  <si>
    <t>11:54:18</t>
  </si>
  <si>
    <t>20230308 11:54:23</t>
  </si>
  <si>
    <t>11:54:23</t>
  </si>
  <si>
    <t>20230308 11:54:28</t>
  </si>
  <si>
    <t>11:54:28</t>
  </si>
  <si>
    <t>20230308 11:54:33</t>
  </si>
  <si>
    <t>11:54:33</t>
  </si>
  <si>
    <t>20230308 11:54:38</t>
  </si>
  <si>
    <t>11:54:38</t>
  </si>
  <si>
    <t>20230308 11:54:43</t>
  </si>
  <si>
    <t>11:54:43</t>
  </si>
  <si>
    <t>20230308 11:54:48</t>
  </si>
  <si>
    <t>11:54:48</t>
  </si>
  <si>
    <t>20230308 11:54:53</t>
  </si>
  <si>
    <t>11:54:53</t>
  </si>
  <si>
    <t>20230308 11:54:58</t>
  </si>
  <si>
    <t>11:54:58</t>
  </si>
  <si>
    <t>20230308 11:55:03</t>
  </si>
  <si>
    <t>11:55:03</t>
  </si>
  <si>
    <t>20230308 11:55:08</t>
  </si>
  <si>
    <t>11:55:08</t>
  </si>
  <si>
    <t>20230308 11:55:13</t>
  </si>
  <si>
    <t>11:55:13</t>
  </si>
  <si>
    <t>20230308 11:55:18</t>
  </si>
  <si>
    <t>11:55:18</t>
  </si>
  <si>
    <t>20230308 11:55:23</t>
  </si>
  <si>
    <t>11:55:23</t>
  </si>
  <si>
    <t>20230308 11:55:28</t>
  </si>
  <si>
    <t>11:55:28</t>
  </si>
  <si>
    <t>20230308 11:55:33</t>
  </si>
  <si>
    <t>11:55:33</t>
  </si>
  <si>
    <t>20230308 11:55:38</t>
  </si>
  <si>
    <t>11:55:38</t>
  </si>
  <si>
    <t>20230308 11:55:43</t>
  </si>
  <si>
    <t>11:55:43</t>
  </si>
  <si>
    <t>20230308 11:55:48</t>
  </si>
  <si>
    <t>11:55:48</t>
  </si>
  <si>
    <t>20230308 11:55:53</t>
  </si>
  <si>
    <t>11:55:53</t>
  </si>
  <si>
    <t>20230308 11:55:58</t>
  </si>
  <si>
    <t>11:55:58</t>
  </si>
  <si>
    <t>20230308 11:56:03</t>
  </si>
  <si>
    <t>11:56:03</t>
  </si>
  <si>
    <t>20230308 11:56:08</t>
  </si>
  <si>
    <t>11:56:08</t>
  </si>
  <si>
    <t>20230308 11:56:13</t>
  </si>
  <si>
    <t>11:56:13</t>
  </si>
  <si>
    <t>20230308 12:06:02</t>
  </si>
  <si>
    <t>12:06:02</t>
  </si>
  <si>
    <t>20230308 12:06:07</t>
  </si>
  <si>
    <t>12:06:07</t>
  </si>
  <si>
    <t>20230308 12:06:12</t>
  </si>
  <si>
    <t>12:06:12</t>
  </si>
  <si>
    <t>20230308 12:06:17</t>
  </si>
  <si>
    <t>12:06:17</t>
  </si>
  <si>
    <t>20230308 12:06:22</t>
  </si>
  <si>
    <t>12:06:22</t>
  </si>
  <si>
    <t>20230308 12:06:27</t>
  </si>
  <si>
    <t>12:06:27</t>
  </si>
  <si>
    <t>20230308 12:06:32</t>
  </si>
  <si>
    <t>12:06:32</t>
  </si>
  <si>
    <t>20230308 12:06:37</t>
  </si>
  <si>
    <t>12:06:37</t>
  </si>
  <si>
    <t>20230308 12:06:42</t>
  </si>
  <si>
    <t>12:06:42</t>
  </si>
  <si>
    <t>20230308 12:06:47</t>
  </si>
  <si>
    <t>12:06:47</t>
  </si>
  <si>
    <t>20230308 12:06:52</t>
  </si>
  <si>
    <t>12:06:52</t>
  </si>
  <si>
    <t>20230308 12:06:57</t>
  </si>
  <si>
    <t>12:06:57</t>
  </si>
  <si>
    <t>20230308 12:07:02</t>
  </si>
  <si>
    <t>12:07:02</t>
  </si>
  <si>
    <t>20230308 12:07:07</t>
  </si>
  <si>
    <t>12:07:07</t>
  </si>
  <si>
    <t>20230308 12:07:12</t>
  </si>
  <si>
    <t>12:07:12</t>
  </si>
  <si>
    <t>20230308 12:07:17</t>
  </si>
  <si>
    <t>12:07:17</t>
  </si>
  <si>
    <t>20230308 12:07:22</t>
  </si>
  <si>
    <t>12:07:22</t>
  </si>
  <si>
    <t>20230308 12:07:27</t>
  </si>
  <si>
    <t>12:07:27</t>
  </si>
  <si>
    <t>20230308 12:07:32</t>
  </si>
  <si>
    <t>12:07:32</t>
  </si>
  <si>
    <t>20230308 12:07:37</t>
  </si>
  <si>
    <t>12:07:37</t>
  </si>
  <si>
    <t>20230308 12:07:42</t>
  </si>
  <si>
    <t>12:07:42</t>
  </si>
  <si>
    <t>20230308 12:07:47</t>
  </si>
  <si>
    <t>12:07:47</t>
  </si>
  <si>
    <t>20230308 12:07:52</t>
  </si>
  <si>
    <t>12:07:52</t>
  </si>
  <si>
    <t>20230308 12:07:57</t>
  </si>
  <si>
    <t>12:07:57</t>
  </si>
  <si>
    <t>20230308 12:09:34</t>
  </si>
  <si>
    <t>12:09:34</t>
  </si>
  <si>
    <t>20230308 12:09:39</t>
  </si>
  <si>
    <t>12:09:39</t>
  </si>
  <si>
    <t>20230308 12:09:44</t>
  </si>
  <si>
    <t>12:09:44</t>
  </si>
  <si>
    <t>20230308 12:09:49</t>
  </si>
  <si>
    <t>12:09:49</t>
  </si>
  <si>
    <t>20230308 12:09:54</t>
  </si>
  <si>
    <t>12:09:54</t>
  </si>
  <si>
    <t>20230308 12:09:59</t>
  </si>
  <si>
    <t>12:09:59</t>
  </si>
  <si>
    <t>20230308 12:10:04</t>
  </si>
  <si>
    <t>12:10:04</t>
  </si>
  <si>
    <t>20230308 12:10:09</t>
  </si>
  <si>
    <t>12:10:09</t>
  </si>
  <si>
    <t>20230308 12:10:14</t>
  </si>
  <si>
    <t>12:10:14</t>
  </si>
  <si>
    <t>20230308 12:10:19</t>
  </si>
  <si>
    <t>12:10:19</t>
  </si>
  <si>
    <t>20230308 12:10:24</t>
  </si>
  <si>
    <t>12:10:24</t>
  </si>
  <si>
    <t>20230308 12:10:29</t>
  </si>
  <si>
    <t>12:10:29</t>
  </si>
  <si>
    <t>20230308 12:10:34</t>
  </si>
  <si>
    <t>12:10:34</t>
  </si>
  <si>
    <t>20230308 12:10:39</t>
  </si>
  <si>
    <t>12:10:39</t>
  </si>
  <si>
    <t>20230308 12:10:44</t>
  </si>
  <si>
    <t>12:10:44</t>
  </si>
  <si>
    <t>20230308 12:10:49</t>
  </si>
  <si>
    <t>12:10:49</t>
  </si>
  <si>
    <t>20230308 12:10:54</t>
  </si>
  <si>
    <t>12:10:54</t>
  </si>
  <si>
    <t>20230308 12:10:59</t>
  </si>
  <si>
    <t>12:10:59</t>
  </si>
  <si>
    <t>20230308 12:11:04</t>
  </si>
  <si>
    <t>12:11:04</t>
  </si>
  <si>
    <t>20230308 12:11:09</t>
  </si>
  <si>
    <t>12:11:09</t>
  </si>
  <si>
    <t>20230308 12:11:14</t>
  </si>
  <si>
    <t>12:11:14</t>
  </si>
  <si>
    <t>20230308 12:11:19</t>
  </si>
  <si>
    <t>12:11:19</t>
  </si>
  <si>
    <t>20230308 12:11:24</t>
  </si>
  <si>
    <t>12:11:24</t>
  </si>
  <si>
    <t>20230308 12:11:29</t>
  </si>
  <si>
    <t>12:11:29</t>
  </si>
  <si>
    <t>20230308 12:11:34</t>
  </si>
  <si>
    <t>12:11:34</t>
  </si>
  <si>
    <t>20230308 12:11:39</t>
  </si>
  <si>
    <t>12:11:39</t>
  </si>
  <si>
    <t>20230308 12:11:44</t>
  </si>
  <si>
    <t>12:11:44</t>
  </si>
  <si>
    <t>20230308 12:11:48</t>
  </si>
  <si>
    <t>12:11:48</t>
  </si>
  <si>
    <t>20230308 12:11:54</t>
  </si>
  <si>
    <t>12:11:54</t>
  </si>
  <si>
    <t>20230308 12:11:58</t>
  </si>
  <si>
    <t>12:11:58</t>
  </si>
  <si>
    <t>20230308 12:12:04</t>
  </si>
  <si>
    <t>12:12:04</t>
  </si>
  <si>
    <t>20230308 12:12:08</t>
  </si>
  <si>
    <t>12:12:08</t>
  </si>
  <si>
    <t>20230308 12:12:14</t>
  </si>
  <si>
    <t>12:12:14</t>
  </si>
  <si>
    <t>20230308 12:12:18</t>
  </si>
  <si>
    <t>12:12:18</t>
  </si>
  <si>
    <t>20230308 12:12:24</t>
  </si>
  <si>
    <t>12:12:24</t>
  </si>
  <si>
    <t>20230308 12:12:28</t>
  </si>
  <si>
    <t>12:12:28</t>
  </si>
  <si>
    <t>20230308 12:12:34</t>
  </si>
  <si>
    <t>12:12:34</t>
  </si>
  <si>
    <t>20230308 12:12:39</t>
  </si>
  <si>
    <t>12:12:39</t>
  </si>
  <si>
    <t>20230308 12:12:44</t>
  </si>
  <si>
    <t>12:12:44</t>
  </si>
  <si>
    <t>20230308 12:12:49</t>
  </si>
  <si>
    <t>12:12:49</t>
  </si>
  <si>
    <t>20230308 12:12:54</t>
  </si>
  <si>
    <t>12:12:54</t>
  </si>
  <si>
    <t>20230308 12:12:58</t>
  </si>
  <si>
    <t>12:12:58</t>
  </si>
  <si>
    <t>20230308 12:13:04</t>
  </si>
  <si>
    <t>12:13:04</t>
  </si>
  <si>
    <t>20230308 12:13:09</t>
  </si>
  <si>
    <t>12:13:09</t>
  </si>
  <si>
    <t>20230308 12:13:13</t>
  </si>
  <si>
    <t>12:13:13</t>
  </si>
  <si>
    <t>20230308 12:13:18</t>
  </si>
  <si>
    <t>12:13:18</t>
  </si>
  <si>
    <t>20230308 12:13:23</t>
  </si>
  <si>
    <t>12:13:23</t>
  </si>
  <si>
    <t>20230308 12:13:28</t>
  </si>
  <si>
    <t>12:13:28</t>
  </si>
  <si>
    <t>20230308 12:13:33</t>
  </si>
  <si>
    <t>12:13:33</t>
  </si>
  <si>
    <t>20230308 12:13:38</t>
  </si>
  <si>
    <t>12:13:38</t>
  </si>
  <si>
    <t>20230308 12:13:43</t>
  </si>
  <si>
    <t>12:13:43</t>
  </si>
  <si>
    <t>20230308 12:13:48</t>
  </si>
  <si>
    <t>12:13:48</t>
  </si>
  <si>
    <t>20230308 12:13:53</t>
  </si>
  <si>
    <t>12:13:53</t>
  </si>
  <si>
    <t>20230308 12:13:58</t>
  </si>
  <si>
    <t>12:13:58</t>
  </si>
  <si>
    <t>20230308 12:14:03</t>
  </si>
  <si>
    <t>12:14:03</t>
  </si>
  <si>
    <t>20230308 12:14:08</t>
  </si>
  <si>
    <t>12:14:08</t>
  </si>
  <si>
    <t>20230308 12:14:13</t>
  </si>
  <si>
    <t>12:14:13</t>
  </si>
  <si>
    <t>20230308 12:14:18</t>
  </si>
  <si>
    <t>12:14:18</t>
  </si>
  <si>
    <t>20230308 12:14:23</t>
  </si>
  <si>
    <t>12:14:23</t>
  </si>
  <si>
    <t>20230308 12:14:28</t>
  </si>
  <si>
    <t>12:14:28</t>
  </si>
  <si>
    <t>20230308 12:14:33</t>
  </si>
  <si>
    <t>12:14:33</t>
  </si>
  <si>
    <t>20230308 12:14:38</t>
  </si>
  <si>
    <t>12:14:38</t>
  </si>
  <si>
    <t>20230308 12:14:43</t>
  </si>
  <si>
    <t>12:14:43</t>
  </si>
  <si>
    <t>20230308 12:14:48</t>
  </si>
  <si>
    <t>12:14:48</t>
  </si>
  <si>
    <t>20230308 12:14:53</t>
  </si>
  <si>
    <t>12:14:53</t>
  </si>
  <si>
    <t>20230308 12:14:58</t>
  </si>
  <si>
    <t>12:14:58</t>
  </si>
  <si>
    <t>20230308 12:15:03</t>
  </si>
  <si>
    <t>12:15:03</t>
  </si>
  <si>
    <t>20230308 12:15:08</t>
  </si>
  <si>
    <t>12:15:08</t>
  </si>
  <si>
    <t>20230308 12:15:13</t>
  </si>
  <si>
    <t>12:15:13</t>
  </si>
  <si>
    <t>20230308 12:15:18</t>
  </si>
  <si>
    <t>12:15:18</t>
  </si>
  <si>
    <t>20230308 12:15:23</t>
  </si>
  <si>
    <t>12:15:23</t>
  </si>
  <si>
    <t>20230308 12:15:28</t>
  </si>
  <si>
    <t>12:15:28</t>
  </si>
  <si>
    <t>20230308 12:25:05</t>
  </si>
  <si>
    <t>12:25:05</t>
  </si>
  <si>
    <t>sch_sco11_t2_ch3</t>
  </si>
  <si>
    <t>20230308 12:25:10</t>
  </si>
  <si>
    <t>12:25:10</t>
  </si>
  <si>
    <t>20230308 12:25:15</t>
  </si>
  <si>
    <t>12:25:15</t>
  </si>
  <si>
    <t>20230308 12:25:20</t>
  </si>
  <si>
    <t>12:25:20</t>
  </si>
  <si>
    <t>20230308 12:25:25</t>
  </si>
  <si>
    <t>12:25:25</t>
  </si>
  <si>
    <t>20230308 12:25:30</t>
  </si>
  <si>
    <t>12:25:30</t>
  </si>
  <si>
    <t>20230308 12:25:35</t>
  </si>
  <si>
    <t>12:25:35</t>
  </si>
  <si>
    <t>20230308 12:25:40</t>
  </si>
  <si>
    <t>12:25:40</t>
  </si>
  <si>
    <t>20230308 12:25:45</t>
  </si>
  <si>
    <t>12:25:45</t>
  </si>
  <si>
    <t>20230308 12:25:50</t>
  </si>
  <si>
    <t>12:25:50</t>
  </si>
  <si>
    <t>20230308 12:25:55</t>
  </si>
  <si>
    <t>12:25:55</t>
  </si>
  <si>
    <t>20230308 12:26:00</t>
  </si>
  <si>
    <t>12:26:00</t>
  </si>
  <si>
    <t>20230308 12:26:05</t>
  </si>
  <si>
    <t>12:26:05</t>
  </si>
  <si>
    <t>20230308 12:26:10</t>
  </si>
  <si>
    <t>12:26:10</t>
  </si>
  <si>
    <t>20230308 12:26:15</t>
  </si>
  <si>
    <t>12:26:15</t>
  </si>
  <si>
    <t>20230308 12:26:20</t>
  </si>
  <si>
    <t>12:26:20</t>
  </si>
  <si>
    <t>20230308 12:26:25</t>
  </si>
  <si>
    <t>12:26:25</t>
  </si>
  <si>
    <t>20230308 12:26:30</t>
  </si>
  <si>
    <t>12:26:30</t>
  </si>
  <si>
    <t>20230308 12:26:35</t>
  </si>
  <si>
    <t>12:26:35</t>
  </si>
  <si>
    <t>20230308 12:26:40</t>
  </si>
  <si>
    <t>12:26:40</t>
  </si>
  <si>
    <t>20230308 12:26:45</t>
  </si>
  <si>
    <t>12:26:45</t>
  </si>
  <si>
    <t>20230308 12:26:50</t>
  </si>
  <si>
    <t>12:26:50</t>
  </si>
  <si>
    <t>20230308 12:26:55</t>
  </si>
  <si>
    <t>12:26:55</t>
  </si>
  <si>
    <t>20230308 12:27:00</t>
  </si>
  <si>
    <t>12:27:00</t>
  </si>
  <si>
    <t>20230308 12:28:37</t>
  </si>
  <si>
    <t>12:28:37</t>
  </si>
  <si>
    <t>20230308 12:28:42</t>
  </si>
  <si>
    <t>12:28:42</t>
  </si>
  <si>
    <t>20230308 12:28:47</t>
  </si>
  <si>
    <t>12:28:47</t>
  </si>
  <si>
    <t>20230308 12:28:52</t>
  </si>
  <si>
    <t>12:28:52</t>
  </si>
  <si>
    <t>20230308 12:28:57</t>
  </si>
  <si>
    <t>12:28:57</t>
  </si>
  <si>
    <t>20230308 12:29:02</t>
  </si>
  <si>
    <t>12:29:02</t>
  </si>
  <si>
    <t>20230308 12:29:07</t>
  </si>
  <si>
    <t>12:29:07</t>
  </si>
  <si>
    <t>20230308 12:29:12</t>
  </si>
  <si>
    <t>12:29:12</t>
  </si>
  <si>
    <t>20230308 12:29:17</t>
  </si>
  <si>
    <t>12:29:17</t>
  </si>
  <si>
    <t>20230308 12:29:22</t>
  </si>
  <si>
    <t>12:29:22</t>
  </si>
  <si>
    <t>20230308 12:29:27</t>
  </si>
  <si>
    <t>12:29:27</t>
  </si>
  <si>
    <t>20230308 12:29:32</t>
  </si>
  <si>
    <t>12:29:32</t>
  </si>
  <si>
    <t>20230308 12:29:37</t>
  </si>
  <si>
    <t>12:29:37</t>
  </si>
  <si>
    <t>20230308 12:29:42</t>
  </si>
  <si>
    <t>12:29:42</t>
  </si>
  <si>
    <t>20230308 12:29:47</t>
  </si>
  <si>
    <t>12:29:47</t>
  </si>
  <si>
    <t>20230308 12:29:52</t>
  </si>
  <si>
    <t>12:29:52</t>
  </si>
  <si>
    <t>20230308 12:29:57</t>
  </si>
  <si>
    <t>12:29:57</t>
  </si>
  <si>
    <t>20230308 12:30:02</t>
  </si>
  <si>
    <t>12:30:02</t>
  </si>
  <si>
    <t>20230308 12:30:07</t>
  </si>
  <si>
    <t>12:30:07</t>
  </si>
  <si>
    <t>20230308 12:30:12</t>
  </si>
  <si>
    <t>12:30:12</t>
  </si>
  <si>
    <t>20230308 12:30:17</t>
  </si>
  <si>
    <t>12:30:17</t>
  </si>
  <si>
    <t>20230308 12:30:22</t>
  </si>
  <si>
    <t>12:30:22</t>
  </si>
  <si>
    <t>20230308 12:30:27</t>
  </si>
  <si>
    <t>12:30:27</t>
  </si>
  <si>
    <t>20230308 12:30:32</t>
  </si>
  <si>
    <t>12:30:32</t>
  </si>
  <si>
    <t>20230308 12:30:37</t>
  </si>
  <si>
    <t>12:30:37</t>
  </si>
  <si>
    <t>20230308 12:30:42</t>
  </si>
  <si>
    <t>12:30:42</t>
  </si>
  <si>
    <t>20230308 12:30:46</t>
  </si>
  <si>
    <t>12:30:46</t>
  </si>
  <si>
    <t>20230308 12:30:51</t>
  </si>
  <si>
    <t>12:30:51</t>
  </si>
  <si>
    <t>20230308 12:30:56</t>
  </si>
  <si>
    <t>12:30:56</t>
  </si>
  <si>
    <t>20230308 12:31:01</t>
  </si>
  <si>
    <t>12:31:01</t>
  </si>
  <si>
    <t>20230308 12:31:06</t>
  </si>
  <si>
    <t>12:31:06</t>
  </si>
  <si>
    <t>20230308 12:31:11</t>
  </si>
  <si>
    <t>12:31:11</t>
  </si>
  <si>
    <t>20230308 12:31:16</t>
  </si>
  <si>
    <t>12:31:16</t>
  </si>
  <si>
    <t>20230308 12:31:21</t>
  </si>
  <si>
    <t>12:31:21</t>
  </si>
  <si>
    <t>20230308 12:31:26</t>
  </si>
  <si>
    <t>12:31:26</t>
  </si>
  <si>
    <t>20230308 12:31:31</t>
  </si>
  <si>
    <t>12:31:31</t>
  </si>
  <si>
    <t>20230308 12:31:36</t>
  </si>
  <si>
    <t>12:31:36</t>
  </si>
  <si>
    <t>20230308 12:31:41</t>
  </si>
  <si>
    <t>12:31:41</t>
  </si>
  <si>
    <t>20230308 12:31:46</t>
  </si>
  <si>
    <t>12:31:46</t>
  </si>
  <si>
    <t>20230308 12:31:51</t>
  </si>
  <si>
    <t>12:31:51</t>
  </si>
  <si>
    <t>20230308 12:31:56</t>
  </si>
  <si>
    <t>12:31:56</t>
  </si>
  <si>
    <t>20230308 12:32:01</t>
  </si>
  <si>
    <t>12:32:01</t>
  </si>
  <si>
    <t>20230308 12:32:06</t>
  </si>
  <si>
    <t>12:32:06</t>
  </si>
  <si>
    <t>20230308 12:32:11</t>
  </si>
  <si>
    <t>12:32:11</t>
  </si>
  <si>
    <t>20230308 12:32:16</t>
  </si>
  <si>
    <t>12:32:16</t>
  </si>
  <si>
    <t>20230308 12:32:21</t>
  </si>
  <si>
    <t>12:32:21</t>
  </si>
  <si>
    <t>20230308 12:32:26</t>
  </si>
  <si>
    <t>12:32:26</t>
  </si>
  <si>
    <t>20230308 12:32:31</t>
  </si>
  <si>
    <t>12:32:31</t>
  </si>
  <si>
    <t>20230308 12:32:36</t>
  </si>
  <si>
    <t>12:32:36</t>
  </si>
  <si>
    <t>20230308 12:32:41</t>
  </si>
  <si>
    <t>12:32:41</t>
  </si>
  <si>
    <t>20230308 12:32:46</t>
  </si>
  <si>
    <t>12:32:46</t>
  </si>
  <si>
    <t>20230308 12:32:51</t>
  </si>
  <si>
    <t>12:32:51</t>
  </si>
  <si>
    <t>20230308 12:32:56</t>
  </si>
  <si>
    <t>12:32:56</t>
  </si>
  <si>
    <t>20230308 12:33:01</t>
  </si>
  <si>
    <t>12:33:01</t>
  </si>
  <si>
    <t>20230308 12:33:06</t>
  </si>
  <si>
    <t>12:33:06</t>
  </si>
  <si>
    <t>20230308 12:33:11</t>
  </si>
  <si>
    <t>12:33:11</t>
  </si>
  <si>
    <t>20230308 12:33:16</t>
  </si>
  <si>
    <t>12:33:16</t>
  </si>
  <si>
    <t>20230308 12:33:21</t>
  </si>
  <si>
    <t>12:33:21</t>
  </si>
  <si>
    <t>20230308 12:33:26</t>
  </si>
  <si>
    <t>12:33:26</t>
  </si>
  <si>
    <t>20230308 12:33:31</t>
  </si>
  <si>
    <t>12:33:31</t>
  </si>
  <si>
    <t>20230308 12:33:36</t>
  </si>
  <si>
    <t>12:33:36</t>
  </si>
  <si>
    <t>20230308 12:33:41</t>
  </si>
  <si>
    <t>12:33:41</t>
  </si>
  <si>
    <t>20230308 12:33:46</t>
  </si>
  <si>
    <t>12:33:46</t>
  </si>
  <si>
    <t>20230308 12:33:51</t>
  </si>
  <si>
    <t>12:33:51</t>
  </si>
  <si>
    <t>20230308 12:33:56</t>
  </si>
  <si>
    <t>12:33:56</t>
  </si>
  <si>
    <t>20230308 12:34:01</t>
  </si>
  <si>
    <t>12:34:01</t>
  </si>
  <si>
    <t>20230308 12:34:06</t>
  </si>
  <si>
    <t>12:34:06</t>
  </si>
  <si>
    <t>20230308 12:34:11</t>
  </si>
  <si>
    <t>12:34:11</t>
  </si>
  <si>
    <t>20230308 12:34:16</t>
  </si>
  <si>
    <t>12:34:16</t>
  </si>
  <si>
    <t>20230308 12:34:21</t>
  </si>
  <si>
    <t>12:34:21</t>
  </si>
  <si>
    <t>20230308 12:34:26</t>
  </si>
  <si>
    <t>12:34:26</t>
  </si>
  <si>
    <t>20230308 12:34:31</t>
  </si>
  <si>
    <t>12:34:31</t>
  </si>
  <si>
    <t>20230308 13:01:29</t>
  </si>
  <si>
    <t>13:01:29</t>
  </si>
  <si>
    <t>20230308 13:01:34</t>
  </si>
  <si>
    <t>13:01:34</t>
  </si>
  <si>
    <t>20230308 13:01:39</t>
  </si>
  <si>
    <t>13:01:39</t>
  </si>
  <si>
    <t>20230308 13:01:44</t>
  </si>
  <si>
    <t>13:01:44</t>
  </si>
  <si>
    <t>20230308 13:01:49</t>
  </si>
  <si>
    <t>13:01:49</t>
  </si>
  <si>
    <t>20230308 13:01:54</t>
  </si>
  <si>
    <t>13:01:54</t>
  </si>
  <si>
    <t>20230308 13:01:59</t>
  </si>
  <si>
    <t>13:01:59</t>
  </si>
  <si>
    <t>20230308 13:02:04</t>
  </si>
  <si>
    <t>13:02:04</t>
  </si>
  <si>
    <t>20230308 13:02:09</t>
  </si>
  <si>
    <t>13:02:09</t>
  </si>
  <si>
    <t>20230308 13:02:14</t>
  </si>
  <si>
    <t>13:02:14</t>
  </si>
  <si>
    <t>20230308 13:02:19</t>
  </si>
  <si>
    <t>13:02:19</t>
  </si>
  <si>
    <t>20230308 13:02:24</t>
  </si>
  <si>
    <t>13:02:24</t>
  </si>
  <si>
    <t>20230308 13:02:29</t>
  </si>
  <si>
    <t>13:02:29</t>
  </si>
  <si>
    <t>20230308 13:02:34</t>
  </si>
  <si>
    <t>13:02:34</t>
  </si>
  <si>
    <t>20230308 13:02:39</t>
  </si>
  <si>
    <t>13:02:39</t>
  </si>
  <si>
    <t>20230308 13:02:44</t>
  </si>
  <si>
    <t>13:02:44</t>
  </si>
  <si>
    <t>20230308 13:02:49</t>
  </si>
  <si>
    <t>13:02:49</t>
  </si>
  <si>
    <t>20230308 13:02:54</t>
  </si>
  <si>
    <t>13:02:54</t>
  </si>
  <si>
    <t>20230308 13:02:59</t>
  </si>
  <si>
    <t>13:02:59</t>
  </si>
  <si>
    <t>20230308 13:03:04</t>
  </si>
  <si>
    <t>13:03:04</t>
  </si>
  <si>
    <t>20230308 13:03:09</t>
  </si>
  <si>
    <t>13:03:09</t>
  </si>
  <si>
    <t>20230308 13:03:14</t>
  </si>
  <si>
    <t>13:03:14</t>
  </si>
  <si>
    <t>20230308 13:03:19</t>
  </si>
  <si>
    <t>13:03:19</t>
  </si>
  <si>
    <t>20230308 13:03:24</t>
  </si>
  <si>
    <t>13:03:24</t>
  </si>
  <si>
    <t>20230308 13:05:01</t>
  </si>
  <si>
    <t>13:05:01</t>
  </si>
  <si>
    <t>20230308 13:05:06</t>
  </si>
  <si>
    <t>13:05:06</t>
  </si>
  <si>
    <t>20230308 13:05:11</t>
  </si>
  <si>
    <t>13:05:11</t>
  </si>
  <si>
    <t>20230308 13:05:16</t>
  </si>
  <si>
    <t>13:05:16</t>
  </si>
  <si>
    <t>20230308 13:05:21</t>
  </si>
  <si>
    <t>13:05:21</t>
  </si>
  <si>
    <t>20230308 13:05:26</t>
  </si>
  <si>
    <t>13:05:26</t>
  </si>
  <si>
    <t>20230308 13:05:31</t>
  </si>
  <si>
    <t>13:05:31</t>
  </si>
  <si>
    <t>20230308 13:05:35</t>
  </si>
  <si>
    <t>13:05:35</t>
  </si>
  <si>
    <t>20230308 13:05:40</t>
  </si>
  <si>
    <t>13:05:40</t>
  </si>
  <si>
    <t>20230308 13:05:45</t>
  </si>
  <si>
    <t>13:05:45</t>
  </si>
  <si>
    <t>20230308 13:05:50</t>
  </si>
  <si>
    <t>13:05:50</t>
  </si>
  <si>
    <t>20230308 13:05:55</t>
  </si>
  <si>
    <t>13:05:55</t>
  </si>
  <si>
    <t>20230308 13:06:00</t>
  </si>
  <si>
    <t>13:06:00</t>
  </si>
  <si>
    <t>20230308 13:06:05</t>
  </si>
  <si>
    <t>13:06:05</t>
  </si>
  <si>
    <t>20230308 13:06:10</t>
  </si>
  <si>
    <t>13:06:10</t>
  </si>
  <si>
    <t>20230308 13:06:15</t>
  </si>
  <si>
    <t>13:06:15</t>
  </si>
  <si>
    <t>20230308 13:06:20</t>
  </si>
  <si>
    <t>13:06:20</t>
  </si>
  <si>
    <t>20230308 13:06:25</t>
  </si>
  <si>
    <t>13:06:25</t>
  </si>
  <si>
    <t>20230308 13:06:30</t>
  </si>
  <si>
    <t>13:06:30</t>
  </si>
  <si>
    <t>20230308 13:06:35</t>
  </si>
  <si>
    <t>13:06:35</t>
  </si>
  <si>
    <t>20230308 13:06:40</t>
  </si>
  <si>
    <t>13:06:40</t>
  </si>
  <si>
    <t>20230308 13:06:45</t>
  </si>
  <si>
    <t>13:06:45</t>
  </si>
  <si>
    <t>20230308 13:06:50</t>
  </si>
  <si>
    <t>13:06:50</t>
  </si>
  <si>
    <t>20230308 13:06:55</t>
  </si>
  <si>
    <t>13:06:55</t>
  </si>
  <si>
    <t>20230308 13:07:00</t>
  </si>
  <si>
    <t>13:07:00</t>
  </si>
  <si>
    <t>20230308 13:07:05</t>
  </si>
  <si>
    <t>13:07:05</t>
  </si>
  <si>
    <t>20230308 13:07:10</t>
  </si>
  <si>
    <t>13:07:10</t>
  </si>
  <si>
    <t>20230308 13:07:15</t>
  </si>
  <si>
    <t>13:07:15</t>
  </si>
  <si>
    <t>20230308 13:07:20</t>
  </si>
  <si>
    <t>13:07:20</t>
  </si>
  <si>
    <t>20230308 13:07:25</t>
  </si>
  <si>
    <t>13:07:25</t>
  </si>
  <si>
    <t>20230308 13:07:30</t>
  </si>
  <si>
    <t>13:07:30</t>
  </si>
  <si>
    <t>20230308 13:07:35</t>
  </si>
  <si>
    <t>13:07:35</t>
  </si>
  <si>
    <t>20230308 13:07:40</t>
  </si>
  <si>
    <t>13:07:40</t>
  </si>
  <si>
    <t>20230308 13:07:45</t>
  </si>
  <si>
    <t>13:07:45</t>
  </si>
  <si>
    <t>20230308 13:07:50</t>
  </si>
  <si>
    <t>13:07:50</t>
  </si>
  <si>
    <t>20230308 13:07:55</t>
  </si>
  <si>
    <t>13:07:55</t>
  </si>
  <si>
    <t>20230308 13:08:00</t>
  </si>
  <si>
    <t>13:08:00</t>
  </si>
  <si>
    <t>20230308 13:08:05</t>
  </si>
  <si>
    <t>13:08:05</t>
  </si>
  <si>
    <t>20230308 13:08:10</t>
  </si>
  <si>
    <t>13:08:10</t>
  </si>
  <si>
    <t>20230308 13:08:15</t>
  </si>
  <si>
    <t>13:08:15</t>
  </si>
  <si>
    <t>20230308 13:08:20</t>
  </si>
  <si>
    <t>13:08:20</t>
  </si>
  <si>
    <t>20230308 13:08:25</t>
  </si>
  <si>
    <t>13:08:25</t>
  </si>
  <si>
    <t>20230308 13:08:30</t>
  </si>
  <si>
    <t>13:08:30</t>
  </si>
  <si>
    <t>20230308 13:08:35</t>
  </si>
  <si>
    <t>13:08:35</t>
  </si>
  <si>
    <t>20230308 13:08:40</t>
  </si>
  <si>
    <t>13:08:40</t>
  </si>
  <si>
    <t>20230308 13:08:45</t>
  </si>
  <si>
    <t>13:08:45</t>
  </si>
  <si>
    <t>20230308 13:08:50</t>
  </si>
  <si>
    <t>13:08:50</t>
  </si>
  <si>
    <t>20230308 13:08:55</t>
  </si>
  <si>
    <t>13:08:55</t>
  </si>
  <si>
    <t>20230308 13:09:00</t>
  </si>
  <si>
    <t>13:09:00</t>
  </si>
  <si>
    <t>20230308 13:09:05</t>
  </si>
  <si>
    <t>13:09:05</t>
  </si>
  <si>
    <t>20230308 13:09:10</t>
  </si>
  <si>
    <t>13:09:10</t>
  </si>
  <si>
    <t>20230308 13:09:15</t>
  </si>
  <si>
    <t>13:09:15</t>
  </si>
  <si>
    <t>20230308 13:09:20</t>
  </si>
  <si>
    <t>13:09:20</t>
  </si>
  <si>
    <t>20230308 13:09:25</t>
  </si>
  <si>
    <t>13:09:25</t>
  </si>
  <si>
    <t>20230308 13:09:30</t>
  </si>
  <si>
    <t>13:09:30</t>
  </si>
  <si>
    <t>20230308 13:09:35</t>
  </si>
  <si>
    <t>13:09:35</t>
  </si>
  <si>
    <t>20230308 13:09:40</t>
  </si>
  <si>
    <t>13:09:40</t>
  </si>
  <si>
    <t>20230308 13:09:45</t>
  </si>
  <si>
    <t>13:09:45</t>
  </si>
  <si>
    <t>20230308 13:09:50</t>
  </si>
  <si>
    <t>13:09:50</t>
  </si>
  <si>
    <t>20230308 13:09:55</t>
  </si>
  <si>
    <t>13:09:55</t>
  </si>
  <si>
    <t>20230308 13:10:00</t>
  </si>
  <si>
    <t>13:10:00</t>
  </si>
  <si>
    <t>20230308 13:10:05</t>
  </si>
  <si>
    <t>13:10:05</t>
  </si>
  <si>
    <t>20230308 13:10:10</t>
  </si>
  <si>
    <t>13:10:10</t>
  </si>
  <si>
    <t>20230308 13:10:15</t>
  </si>
  <si>
    <t>13:10:15</t>
  </si>
  <si>
    <t>20230308 13:10:20</t>
  </si>
  <si>
    <t>13:10:20</t>
  </si>
  <si>
    <t>20230308 13:10:25</t>
  </si>
  <si>
    <t>13:10:25</t>
  </si>
  <si>
    <t>20230308 13:10:30</t>
  </si>
  <si>
    <t>13:10:30</t>
  </si>
  <si>
    <t>20230308 13:10:35</t>
  </si>
  <si>
    <t>13:10:35</t>
  </si>
  <si>
    <t>20230308 13:10:40</t>
  </si>
  <si>
    <t>13:10:40</t>
  </si>
  <si>
    <t>20230308 13:10:45</t>
  </si>
  <si>
    <t>13:10:45</t>
  </si>
  <si>
    <t>20230308 13:10:50</t>
  </si>
  <si>
    <t>13:10:50</t>
  </si>
  <si>
    <t>20230308 13:10:55</t>
  </si>
  <si>
    <t>13:10:55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</si>
</sst>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802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1678291853.1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1678291845.099999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429.7562123024977</v>
      </c>
      <c r="AK17">
        <v>420.2547030303028</v>
      </c>
      <c r="AL17">
        <v>0.0008758751149919045</v>
      </c>
      <c r="AM17">
        <v>63.83776752790466</v>
      </c>
      <c r="AN17">
        <f>(AP17 - AO17 + BO17*1E3/(8.314*(BQ17+273.15)) * AR17/BN17 * AQ17) * BN17/(100*BB17) * 1000/(1000 - AP17)</f>
        <v>0</v>
      </c>
      <c r="AO17">
        <v>23.22933013604599</v>
      </c>
      <c r="AP17">
        <v>24.09423090909091</v>
      </c>
      <c r="AQ17">
        <v>-1.4716104229842E-07</v>
      </c>
      <c r="AR17">
        <v>97.27065221119963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3.21</v>
      </c>
      <c r="BC17">
        <v>0.5</v>
      </c>
      <c r="BD17" t="s">
        <v>355</v>
      </c>
      <c r="BE17">
        <v>2</v>
      </c>
      <c r="BF17" t="b">
        <v>1</v>
      </c>
      <c r="BG17">
        <v>1678291845.099999</v>
      </c>
      <c r="BH17">
        <v>410.1851612903226</v>
      </c>
      <c r="BI17">
        <v>419.8009354838709</v>
      </c>
      <c r="BJ17">
        <v>24.09234838709677</v>
      </c>
      <c r="BK17">
        <v>23.22990322580645</v>
      </c>
      <c r="BL17">
        <v>406.6899032258065</v>
      </c>
      <c r="BM17">
        <v>23.74993548387097</v>
      </c>
      <c r="BN17">
        <v>500.0312580645162</v>
      </c>
      <c r="BO17">
        <v>90.88026774193547</v>
      </c>
      <c r="BP17">
        <v>0.09999924193548387</v>
      </c>
      <c r="BQ17">
        <v>26.61050322580645</v>
      </c>
      <c r="BR17">
        <v>27.50007419354839</v>
      </c>
      <c r="BS17">
        <v>999.9000000000003</v>
      </c>
      <c r="BT17">
        <v>0</v>
      </c>
      <c r="BU17">
        <v>0</v>
      </c>
      <c r="BV17">
        <v>10000.78774193548</v>
      </c>
      <c r="BW17">
        <v>0</v>
      </c>
      <c r="BX17">
        <v>3.712229354838709</v>
      </c>
      <c r="BY17">
        <v>-9.615739354838707</v>
      </c>
      <c r="BZ17">
        <v>420.3113548387097</v>
      </c>
      <c r="CA17">
        <v>429.7848387096774</v>
      </c>
      <c r="CB17">
        <v>0.8624423548387098</v>
      </c>
      <c r="CC17">
        <v>419.8009354838709</v>
      </c>
      <c r="CD17">
        <v>23.22990322580645</v>
      </c>
      <c r="CE17">
        <v>2.189519032258064</v>
      </c>
      <c r="CF17">
        <v>2.11114</v>
      </c>
      <c r="CG17">
        <v>18.88583225806452</v>
      </c>
      <c r="CH17">
        <v>18.30348387096774</v>
      </c>
      <c r="CI17">
        <v>1999.994838709677</v>
      </c>
      <c r="CJ17">
        <v>0.9799949677419357</v>
      </c>
      <c r="CK17">
        <v>0.0200048</v>
      </c>
      <c r="CL17">
        <v>0</v>
      </c>
      <c r="CM17">
        <v>1.976503225806451</v>
      </c>
      <c r="CN17">
        <v>0</v>
      </c>
      <c r="CO17">
        <v>8699.779677419356</v>
      </c>
      <c r="CP17">
        <v>17338.16774193548</v>
      </c>
      <c r="CQ17">
        <v>38.64293548387096</v>
      </c>
      <c r="CR17">
        <v>39.17099999999999</v>
      </c>
      <c r="CS17">
        <v>37.98570967741934</v>
      </c>
      <c r="CT17">
        <v>37.47570967741936</v>
      </c>
      <c r="CU17">
        <v>37.52990322580644</v>
      </c>
      <c r="CV17">
        <v>1959.983548387096</v>
      </c>
      <c r="CW17">
        <v>40.01096774193548</v>
      </c>
      <c r="CX17">
        <v>0</v>
      </c>
      <c r="CY17">
        <v>1678291863.4</v>
      </c>
      <c r="CZ17">
        <v>0</v>
      </c>
      <c r="DA17">
        <v>0</v>
      </c>
      <c r="DB17" t="s">
        <v>356</v>
      </c>
      <c r="DC17">
        <v>1664468064.5</v>
      </c>
      <c r="DD17">
        <v>1677795524</v>
      </c>
      <c r="DE17">
        <v>0</v>
      </c>
      <c r="DF17">
        <v>-0.419</v>
      </c>
      <c r="DG17">
        <v>-0.001</v>
      </c>
      <c r="DH17">
        <v>3.097</v>
      </c>
      <c r="DI17">
        <v>0.268</v>
      </c>
      <c r="DJ17">
        <v>400</v>
      </c>
      <c r="DK17">
        <v>24</v>
      </c>
      <c r="DL17">
        <v>0.15</v>
      </c>
      <c r="DM17">
        <v>0.13</v>
      </c>
      <c r="DN17">
        <v>-9.583251951219513</v>
      </c>
      <c r="DO17">
        <v>-0.7935604181184538</v>
      </c>
      <c r="DP17">
        <v>0.09090543749921928</v>
      </c>
      <c r="DQ17">
        <v>0</v>
      </c>
      <c r="DR17">
        <v>0.8603127073170732</v>
      </c>
      <c r="DS17">
        <v>0.04440282229965233</v>
      </c>
      <c r="DT17">
        <v>0.004720388260405163</v>
      </c>
      <c r="DU17">
        <v>1</v>
      </c>
      <c r="DV17">
        <v>1</v>
      </c>
      <c r="DW17">
        <v>2</v>
      </c>
      <c r="DX17" t="s">
        <v>357</v>
      </c>
      <c r="DY17">
        <v>2.97824</v>
      </c>
      <c r="DZ17">
        <v>2.72801</v>
      </c>
      <c r="EA17">
        <v>0.084247</v>
      </c>
      <c r="EB17">
        <v>0.0867604</v>
      </c>
      <c r="EC17">
        <v>0.107605</v>
      </c>
      <c r="ED17">
        <v>0.105786</v>
      </c>
      <c r="EE17">
        <v>27358.8</v>
      </c>
      <c r="EF17">
        <v>27019.3</v>
      </c>
      <c r="EG17">
        <v>30409.9</v>
      </c>
      <c r="EH17">
        <v>29839.8</v>
      </c>
      <c r="EI17">
        <v>37440.4</v>
      </c>
      <c r="EJ17">
        <v>35118.6</v>
      </c>
      <c r="EK17">
        <v>46512.7</v>
      </c>
      <c r="EL17">
        <v>44362.4</v>
      </c>
      <c r="EM17">
        <v>1.8626</v>
      </c>
      <c r="EN17">
        <v>1.8921</v>
      </c>
      <c r="EO17">
        <v>0.118673</v>
      </c>
      <c r="EP17">
        <v>0</v>
      </c>
      <c r="EQ17">
        <v>25.5512</v>
      </c>
      <c r="ER17">
        <v>999.9</v>
      </c>
      <c r="ES17">
        <v>52.4</v>
      </c>
      <c r="ET17">
        <v>29.2</v>
      </c>
      <c r="EU17">
        <v>23.4581</v>
      </c>
      <c r="EV17">
        <v>63.5548</v>
      </c>
      <c r="EW17">
        <v>22.1715</v>
      </c>
      <c r="EX17">
        <v>1</v>
      </c>
      <c r="EY17">
        <v>0.0781758</v>
      </c>
      <c r="EZ17">
        <v>1.09677</v>
      </c>
      <c r="FA17">
        <v>20.246</v>
      </c>
      <c r="FB17">
        <v>5.23182</v>
      </c>
      <c r="FC17">
        <v>11.968</v>
      </c>
      <c r="FD17">
        <v>4.97155</v>
      </c>
      <c r="FE17">
        <v>3.29048</v>
      </c>
      <c r="FF17">
        <v>9999</v>
      </c>
      <c r="FG17">
        <v>9999</v>
      </c>
      <c r="FH17">
        <v>9999</v>
      </c>
      <c r="FI17">
        <v>999.9</v>
      </c>
      <c r="FJ17">
        <v>4.97276</v>
      </c>
      <c r="FK17">
        <v>1.8767</v>
      </c>
      <c r="FL17">
        <v>1.87485</v>
      </c>
      <c r="FM17">
        <v>1.87763</v>
      </c>
      <c r="FN17">
        <v>1.87436</v>
      </c>
      <c r="FO17">
        <v>1.87799</v>
      </c>
      <c r="FP17">
        <v>1.87505</v>
      </c>
      <c r="FQ17">
        <v>1.87621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3.495</v>
      </c>
      <c r="GF17">
        <v>0.3425</v>
      </c>
      <c r="GG17">
        <v>1.955544260391263</v>
      </c>
      <c r="GH17">
        <v>0.004448784868333973</v>
      </c>
      <c r="GI17">
        <v>-1.803656819089732E-06</v>
      </c>
      <c r="GJ17">
        <v>4.26395578146833E-10</v>
      </c>
      <c r="GK17">
        <v>0.001738939304154581</v>
      </c>
      <c r="GL17">
        <v>0.001829357211096985</v>
      </c>
      <c r="GM17">
        <v>0.000603149683337579</v>
      </c>
      <c r="GN17">
        <v>-3.209321064931282E-06</v>
      </c>
      <c r="GO17">
        <v>-1</v>
      </c>
      <c r="GP17">
        <v>2136</v>
      </c>
      <c r="GQ17">
        <v>1</v>
      </c>
      <c r="GR17">
        <v>23</v>
      </c>
      <c r="GS17">
        <v>230396.5</v>
      </c>
      <c r="GT17">
        <v>8272.200000000001</v>
      </c>
      <c r="GU17">
        <v>1.09253</v>
      </c>
      <c r="GV17">
        <v>2.52319</v>
      </c>
      <c r="GW17">
        <v>1.39893</v>
      </c>
      <c r="GX17">
        <v>2.35718</v>
      </c>
      <c r="GY17">
        <v>1.44897</v>
      </c>
      <c r="GZ17">
        <v>2.48779</v>
      </c>
      <c r="HA17">
        <v>35.638</v>
      </c>
      <c r="HB17">
        <v>15.7344</v>
      </c>
      <c r="HC17">
        <v>18</v>
      </c>
      <c r="HD17">
        <v>493.134</v>
      </c>
      <c r="HE17">
        <v>484.331</v>
      </c>
      <c r="HF17">
        <v>24.0503</v>
      </c>
      <c r="HG17">
        <v>28.0064</v>
      </c>
      <c r="HH17">
        <v>30.0001</v>
      </c>
      <c r="HI17">
        <v>27.8527</v>
      </c>
      <c r="HJ17">
        <v>27.9253</v>
      </c>
      <c r="HK17">
        <v>21.9119</v>
      </c>
      <c r="HL17">
        <v>9.924049999999999</v>
      </c>
      <c r="HM17">
        <v>100</v>
      </c>
      <c r="HN17">
        <v>24.0501</v>
      </c>
      <c r="HO17">
        <v>413.217</v>
      </c>
      <c r="HP17">
        <v>23.1658</v>
      </c>
      <c r="HQ17">
        <v>100.524</v>
      </c>
      <c r="HR17">
        <v>102.021</v>
      </c>
    </row>
    <row r="18" spans="1:226">
      <c r="A18">
        <v>2</v>
      </c>
      <c r="B18">
        <v>1678291858.1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1678291850.255172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429.7568927618366</v>
      </c>
      <c r="AK18">
        <v>420.0764484848484</v>
      </c>
      <c r="AL18">
        <v>-0.02881239855447241</v>
      </c>
      <c r="AM18">
        <v>63.83776752790466</v>
      </c>
      <c r="AN18">
        <f>(AP18 - AO18 + BO18*1E3/(8.314*(BQ18+273.15)) * AR18/BN18 * AQ18) * BN18/(100*BB18) * 1000/(1000 - AP18)</f>
        <v>0</v>
      </c>
      <c r="AO18">
        <v>23.2302840451121</v>
      </c>
      <c r="AP18">
        <v>24.09965939393939</v>
      </c>
      <c r="AQ18">
        <v>5.222207623641572E-06</v>
      </c>
      <c r="AR18">
        <v>97.27065221119963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3.21</v>
      </c>
      <c r="BC18">
        <v>0.5</v>
      </c>
      <c r="BD18" t="s">
        <v>355</v>
      </c>
      <c r="BE18">
        <v>2</v>
      </c>
      <c r="BF18" t="b">
        <v>1</v>
      </c>
      <c r="BG18">
        <v>1678291850.255172</v>
      </c>
      <c r="BH18">
        <v>410.1019655172414</v>
      </c>
      <c r="BI18">
        <v>419.6788965517242</v>
      </c>
      <c r="BJ18">
        <v>24.09480344827586</v>
      </c>
      <c r="BK18">
        <v>23.22961379310345</v>
      </c>
      <c r="BL18">
        <v>406.6070344827585</v>
      </c>
      <c r="BM18">
        <v>23.75233793103448</v>
      </c>
      <c r="BN18">
        <v>500.0197241379311</v>
      </c>
      <c r="BO18">
        <v>90.87957931034484</v>
      </c>
      <c r="BP18">
        <v>0.09981327241379312</v>
      </c>
      <c r="BQ18">
        <v>26.61025862068966</v>
      </c>
      <c r="BR18">
        <v>27.49817586206897</v>
      </c>
      <c r="BS18">
        <v>999.9000000000002</v>
      </c>
      <c r="BT18">
        <v>0</v>
      </c>
      <c r="BU18">
        <v>0</v>
      </c>
      <c r="BV18">
        <v>10003.38586206897</v>
      </c>
      <c r="BW18">
        <v>0</v>
      </c>
      <c r="BX18">
        <v>3.963346551724138</v>
      </c>
      <c r="BY18">
        <v>-9.576960689655174</v>
      </c>
      <c r="BZ18">
        <v>420.2271724137931</v>
      </c>
      <c r="CA18">
        <v>429.6598275862069</v>
      </c>
      <c r="CB18">
        <v>0.8651932068965515</v>
      </c>
      <c r="CC18">
        <v>419.6788965517242</v>
      </c>
      <c r="CD18">
        <v>23.22961379310345</v>
      </c>
      <c r="CE18">
        <v>2.189725172413793</v>
      </c>
      <c r="CF18">
        <v>2.111096896551725</v>
      </c>
      <c r="CG18">
        <v>18.88734827586207</v>
      </c>
      <c r="CH18">
        <v>18.30316206896552</v>
      </c>
      <c r="CI18">
        <v>2000.010344827586</v>
      </c>
      <c r="CJ18">
        <v>0.9799951379310347</v>
      </c>
      <c r="CK18">
        <v>0.02000462413793103</v>
      </c>
      <c r="CL18">
        <v>0</v>
      </c>
      <c r="CM18">
        <v>1.957003448275862</v>
      </c>
      <c r="CN18">
        <v>0</v>
      </c>
      <c r="CO18">
        <v>8697.670689655173</v>
      </c>
      <c r="CP18">
        <v>17338.29655172414</v>
      </c>
      <c r="CQ18">
        <v>38.56662068965517</v>
      </c>
      <c r="CR18">
        <v>39.1741724137931</v>
      </c>
      <c r="CS18">
        <v>38.0213448275862</v>
      </c>
      <c r="CT18">
        <v>37.50417241379311</v>
      </c>
      <c r="CU18">
        <v>37.56651724137932</v>
      </c>
      <c r="CV18">
        <v>1959.998965517241</v>
      </c>
      <c r="CW18">
        <v>40.01103448275862</v>
      </c>
      <c r="CX18">
        <v>0</v>
      </c>
      <c r="CY18">
        <v>1678291868.2</v>
      </c>
      <c r="CZ18">
        <v>0</v>
      </c>
      <c r="DA18">
        <v>0</v>
      </c>
      <c r="DB18" t="s">
        <v>356</v>
      </c>
      <c r="DC18">
        <v>1664468064.5</v>
      </c>
      <c r="DD18">
        <v>1677795524</v>
      </c>
      <c r="DE18">
        <v>0</v>
      </c>
      <c r="DF18">
        <v>-0.419</v>
      </c>
      <c r="DG18">
        <v>-0.001</v>
      </c>
      <c r="DH18">
        <v>3.097</v>
      </c>
      <c r="DI18">
        <v>0.268</v>
      </c>
      <c r="DJ18">
        <v>400</v>
      </c>
      <c r="DK18">
        <v>24</v>
      </c>
      <c r="DL18">
        <v>0.15</v>
      </c>
      <c r="DM18">
        <v>0.13</v>
      </c>
      <c r="DN18">
        <v>-9.611701219512195</v>
      </c>
      <c r="DO18">
        <v>-0.4161217421602984</v>
      </c>
      <c r="DP18">
        <v>0.11737446841242</v>
      </c>
      <c r="DQ18">
        <v>0</v>
      </c>
      <c r="DR18">
        <v>0.8628875609756098</v>
      </c>
      <c r="DS18">
        <v>0.03442910801393847</v>
      </c>
      <c r="DT18">
        <v>0.003813476667696084</v>
      </c>
      <c r="DU18">
        <v>1</v>
      </c>
      <c r="DV18">
        <v>1</v>
      </c>
      <c r="DW18">
        <v>2</v>
      </c>
      <c r="DX18" t="s">
        <v>357</v>
      </c>
      <c r="DY18">
        <v>2.97836</v>
      </c>
      <c r="DZ18">
        <v>2.72798</v>
      </c>
      <c r="EA18">
        <v>0.0842103</v>
      </c>
      <c r="EB18">
        <v>0.08639819999999999</v>
      </c>
      <c r="EC18">
        <v>0.107619</v>
      </c>
      <c r="ED18">
        <v>0.105788</v>
      </c>
      <c r="EE18">
        <v>27359.4</v>
      </c>
      <c r="EF18">
        <v>27030.4</v>
      </c>
      <c r="EG18">
        <v>30409.5</v>
      </c>
      <c r="EH18">
        <v>29840.2</v>
      </c>
      <c r="EI18">
        <v>37439.2</v>
      </c>
      <c r="EJ18">
        <v>35119.1</v>
      </c>
      <c r="EK18">
        <v>46512.1</v>
      </c>
      <c r="EL18">
        <v>44363.1</v>
      </c>
      <c r="EM18">
        <v>1.86232</v>
      </c>
      <c r="EN18">
        <v>1.8923</v>
      </c>
      <c r="EO18">
        <v>0.118881</v>
      </c>
      <c r="EP18">
        <v>0</v>
      </c>
      <c r="EQ18">
        <v>25.5534</v>
      </c>
      <c r="ER18">
        <v>999.9</v>
      </c>
      <c r="ES18">
        <v>52.4</v>
      </c>
      <c r="ET18">
        <v>29.2</v>
      </c>
      <c r="EU18">
        <v>23.4596</v>
      </c>
      <c r="EV18">
        <v>63.5348</v>
      </c>
      <c r="EW18">
        <v>22.2155</v>
      </c>
      <c r="EX18">
        <v>1</v>
      </c>
      <c r="EY18">
        <v>0.07816819999999999</v>
      </c>
      <c r="EZ18">
        <v>1.08874</v>
      </c>
      <c r="FA18">
        <v>20.2455</v>
      </c>
      <c r="FB18">
        <v>5.22762</v>
      </c>
      <c r="FC18">
        <v>11.968</v>
      </c>
      <c r="FD18">
        <v>4.97025</v>
      </c>
      <c r="FE18">
        <v>3.28963</v>
      </c>
      <c r="FF18">
        <v>9999</v>
      </c>
      <c r="FG18">
        <v>9999</v>
      </c>
      <c r="FH18">
        <v>9999</v>
      </c>
      <c r="FI18">
        <v>999.9</v>
      </c>
      <c r="FJ18">
        <v>4.97277</v>
      </c>
      <c r="FK18">
        <v>1.8767</v>
      </c>
      <c r="FL18">
        <v>1.87485</v>
      </c>
      <c r="FM18">
        <v>1.87763</v>
      </c>
      <c r="FN18">
        <v>1.87438</v>
      </c>
      <c r="FO18">
        <v>1.87801</v>
      </c>
      <c r="FP18">
        <v>1.87505</v>
      </c>
      <c r="FQ18">
        <v>1.87622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3.495</v>
      </c>
      <c r="GF18">
        <v>0.3426</v>
      </c>
      <c r="GG18">
        <v>1.955544260391263</v>
      </c>
      <c r="GH18">
        <v>0.004448784868333973</v>
      </c>
      <c r="GI18">
        <v>-1.803656819089732E-06</v>
      </c>
      <c r="GJ18">
        <v>4.26395578146833E-10</v>
      </c>
      <c r="GK18">
        <v>0.001738939304154581</v>
      </c>
      <c r="GL18">
        <v>0.001829357211096985</v>
      </c>
      <c r="GM18">
        <v>0.000603149683337579</v>
      </c>
      <c r="GN18">
        <v>-3.209321064931282E-06</v>
      </c>
      <c r="GO18">
        <v>-1</v>
      </c>
      <c r="GP18">
        <v>2136</v>
      </c>
      <c r="GQ18">
        <v>1</v>
      </c>
      <c r="GR18">
        <v>23</v>
      </c>
      <c r="GS18">
        <v>230396.6</v>
      </c>
      <c r="GT18">
        <v>8272.200000000001</v>
      </c>
      <c r="GU18">
        <v>1.06934</v>
      </c>
      <c r="GV18">
        <v>2.51831</v>
      </c>
      <c r="GW18">
        <v>1.39893</v>
      </c>
      <c r="GX18">
        <v>2.3584</v>
      </c>
      <c r="GY18">
        <v>1.44897</v>
      </c>
      <c r="GZ18">
        <v>2.46826</v>
      </c>
      <c r="HA18">
        <v>35.6148</v>
      </c>
      <c r="HB18">
        <v>15.7256</v>
      </c>
      <c r="HC18">
        <v>18</v>
      </c>
      <c r="HD18">
        <v>492.984</v>
      </c>
      <c r="HE18">
        <v>484.477</v>
      </c>
      <c r="HF18">
        <v>24.051</v>
      </c>
      <c r="HG18">
        <v>28.0084</v>
      </c>
      <c r="HH18">
        <v>30.0002</v>
      </c>
      <c r="HI18">
        <v>27.8533</v>
      </c>
      <c r="HJ18">
        <v>27.9269</v>
      </c>
      <c r="HK18">
        <v>21.3869</v>
      </c>
      <c r="HL18">
        <v>9.924049999999999</v>
      </c>
      <c r="HM18">
        <v>100</v>
      </c>
      <c r="HN18">
        <v>24.0531</v>
      </c>
      <c r="HO18">
        <v>399.858</v>
      </c>
      <c r="HP18">
        <v>23.1562</v>
      </c>
      <c r="HQ18">
        <v>100.522</v>
      </c>
      <c r="HR18">
        <v>102.022</v>
      </c>
    </row>
    <row r="19" spans="1:226">
      <c r="A19">
        <v>3</v>
      </c>
      <c r="B19">
        <v>1678291863.1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1678291855.332142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423.1649656724239</v>
      </c>
      <c r="AK19">
        <v>417.0479151515151</v>
      </c>
      <c r="AL19">
        <v>-0.7697232001043282</v>
      </c>
      <c r="AM19">
        <v>63.83776752790466</v>
      </c>
      <c r="AN19">
        <f>(AP19 - AO19 + BO19*1E3/(8.314*(BQ19+273.15)) * AR19/BN19 * AQ19) * BN19/(100*BB19) * 1000/(1000 - AP19)</f>
        <v>0</v>
      </c>
      <c r="AO19">
        <v>23.23026525810262</v>
      </c>
      <c r="AP19">
        <v>24.10439212121213</v>
      </c>
      <c r="AQ19">
        <v>3.325024156421928E-06</v>
      </c>
      <c r="AR19">
        <v>97.27065221119963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3.21</v>
      </c>
      <c r="BC19">
        <v>0.5</v>
      </c>
      <c r="BD19" t="s">
        <v>355</v>
      </c>
      <c r="BE19">
        <v>2</v>
      </c>
      <c r="BF19" t="b">
        <v>1</v>
      </c>
      <c r="BG19">
        <v>1678291855.332142</v>
      </c>
      <c r="BH19">
        <v>409.6267857142857</v>
      </c>
      <c r="BI19">
        <v>417.2008928571429</v>
      </c>
      <c r="BJ19">
        <v>24.09795</v>
      </c>
      <c r="BK19">
        <v>23.22944285714285</v>
      </c>
      <c r="BL19">
        <v>406.1333571428572</v>
      </c>
      <c r="BM19">
        <v>23.75541071428572</v>
      </c>
      <c r="BN19">
        <v>500.0060357142856</v>
      </c>
      <c r="BO19">
        <v>90.8783</v>
      </c>
      <c r="BP19">
        <v>0.09976664285714286</v>
      </c>
      <c r="BQ19">
        <v>26.61083928571429</v>
      </c>
      <c r="BR19">
        <v>27.495775</v>
      </c>
      <c r="BS19">
        <v>999.9000000000002</v>
      </c>
      <c r="BT19">
        <v>0</v>
      </c>
      <c r="BU19">
        <v>0</v>
      </c>
      <c r="BV19">
        <v>9999.533928571429</v>
      </c>
      <c r="BW19">
        <v>0</v>
      </c>
      <c r="BX19">
        <v>4.020227857142856</v>
      </c>
      <c r="BY19">
        <v>-7.574187575000001</v>
      </c>
      <c r="BZ19">
        <v>419.7415714285714</v>
      </c>
      <c r="CA19">
        <v>427.12275</v>
      </c>
      <c r="CB19">
        <v>0.8685143928571428</v>
      </c>
      <c r="CC19">
        <v>417.2008928571429</v>
      </c>
      <c r="CD19">
        <v>23.22944285714285</v>
      </c>
      <c r="CE19">
        <v>2.189980357142857</v>
      </c>
      <c r="CF19">
        <v>2.111051428571428</v>
      </c>
      <c r="CG19">
        <v>18.88921428571429</v>
      </c>
      <c r="CH19">
        <v>18.30281785714286</v>
      </c>
      <c r="CI19">
        <v>2000.018571428571</v>
      </c>
      <c r="CJ19">
        <v>0.9799952857142858</v>
      </c>
      <c r="CK19">
        <v>0.02000447142857143</v>
      </c>
      <c r="CL19">
        <v>0</v>
      </c>
      <c r="CM19">
        <v>1.886560714285714</v>
      </c>
      <c r="CN19">
        <v>0</v>
      </c>
      <c r="CO19">
        <v>8696.217500000001</v>
      </c>
      <c r="CP19">
        <v>17338.35714285714</v>
      </c>
      <c r="CQ19">
        <v>38.52657142857142</v>
      </c>
      <c r="CR19">
        <v>39.17814285714285</v>
      </c>
      <c r="CS19">
        <v>38.06003571428572</v>
      </c>
      <c r="CT19">
        <v>37.52210714285714</v>
      </c>
      <c r="CU19">
        <v>37.55992857142856</v>
      </c>
      <c r="CV19">
        <v>1960.007857142857</v>
      </c>
      <c r="CW19">
        <v>40.01035714285714</v>
      </c>
      <c r="CX19">
        <v>0</v>
      </c>
      <c r="CY19">
        <v>1678291873</v>
      </c>
      <c r="CZ19">
        <v>0</v>
      </c>
      <c r="DA19">
        <v>0</v>
      </c>
      <c r="DB19" t="s">
        <v>356</v>
      </c>
      <c r="DC19">
        <v>1664468064.5</v>
      </c>
      <c r="DD19">
        <v>1677795524</v>
      </c>
      <c r="DE19">
        <v>0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-8.394641374999999</v>
      </c>
      <c r="DO19">
        <v>18.62552099437149</v>
      </c>
      <c r="DP19">
        <v>2.455732719033412</v>
      </c>
      <c r="DQ19">
        <v>0</v>
      </c>
      <c r="DR19">
        <v>0.866528675</v>
      </c>
      <c r="DS19">
        <v>0.0365786679174476</v>
      </c>
      <c r="DT19">
        <v>0.003885423499359496</v>
      </c>
      <c r="DU19">
        <v>1</v>
      </c>
      <c r="DV19">
        <v>1</v>
      </c>
      <c r="DW19">
        <v>2</v>
      </c>
      <c r="DX19" t="s">
        <v>357</v>
      </c>
      <c r="DY19">
        <v>2.97825</v>
      </c>
      <c r="DZ19">
        <v>2.72824</v>
      </c>
      <c r="EA19">
        <v>0.0836532</v>
      </c>
      <c r="EB19">
        <v>0.08452129999999999</v>
      </c>
      <c r="EC19">
        <v>0.107629</v>
      </c>
      <c r="ED19">
        <v>0.105765</v>
      </c>
      <c r="EE19">
        <v>27375.9</v>
      </c>
      <c r="EF19">
        <v>27085.6</v>
      </c>
      <c r="EG19">
        <v>30409.3</v>
      </c>
      <c r="EH19">
        <v>29839.9</v>
      </c>
      <c r="EI19">
        <v>37438.5</v>
      </c>
      <c r="EJ19">
        <v>35119.5</v>
      </c>
      <c r="EK19">
        <v>46511.8</v>
      </c>
      <c r="EL19">
        <v>44362.7</v>
      </c>
      <c r="EM19">
        <v>1.86243</v>
      </c>
      <c r="EN19">
        <v>1.89185</v>
      </c>
      <c r="EO19">
        <v>0.118196</v>
      </c>
      <c r="EP19">
        <v>0</v>
      </c>
      <c r="EQ19">
        <v>25.5565</v>
      </c>
      <c r="ER19">
        <v>999.9</v>
      </c>
      <c r="ES19">
        <v>52.4</v>
      </c>
      <c r="ET19">
        <v>29.2</v>
      </c>
      <c r="EU19">
        <v>23.4604</v>
      </c>
      <c r="EV19">
        <v>63.5748</v>
      </c>
      <c r="EW19">
        <v>22.4159</v>
      </c>
      <c r="EX19">
        <v>1</v>
      </c>
      <c r="EY19">
        <v>0.0781961</v>
      </c>
      <c r="EZ19">
        <v>1.08845</v>
      </c>
      <c r="FA19">
        <v>20.2455</v>
      </c>
      <c r="FB19">
        <v>5.22747</v>
      </c>
      <c r="FC19">
        <v>11.968</v>
      </c>
      <c r="FD19">
        <v>4.9699</v>
      </c>
      <c r="FE19">
        <v>3.28973</v>
      </c>
      <c r="FF19">
        <v>9999</v>
      </c>
      <c r="FG19">
        <v>9999</v>
      </c>
      <c r="FH19">
        <v>9999</v>
      </c>
      <c r="FI19">
        <v>999.9</v>
      </c>
      <c r="FJ19">
        <v>4.97278</v>
      </c>
      <c r="FK19">
        <v>1.87672</v>
      </c>
      <c r="FL19">
        <v>1.87485</v>
      </c>
      <c r="FM19">
        <v>1.87768</v>
      </c>
      <c r="FN19">
        <v>1.87438</v>
      </c>
      <c r="FO19">
        <v>1.87802</v>
      </c>
      <c r="FP19">
        <v>1.87509</v>
      </c>
      <c r="FQ19">
        <v>1.87621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3.483</v>
      </c>
      <c r="GF19">
        <v>0.3427</v>
      </c>
      <c r="GG19">
        <v>1.955544260391263</v>
      </c>
      <c r="GH19">
        <v>0.004448784868333973</v>
      </c>
      <c r="GI19">
        <v>-1.803656819089732E-06</v>
      </c>
      <c r="GJ19">
        <v>4.26395578146833E-10</v>
      </c>
      <c r="GK19">
        <v>0.001738939304154581</v>
      </c>
      <c r="GL19">
        <v>0.001829357211096985</v>
      </c>
      <c r="GM19">
        <v>0.000603149683337579</v>
      </c>
      <c r="GN19">
        <v>-3.209321064931282E-06</v>
      </c>
      <c r="GO19">
        <v>-1</v>
      </c>
      <c r="GP19">
        <v>2136</v>
      </c>
      <c r="GQ19">
        <v>1</v>
      </c>
      <c r="GR19">
        <v>23</v>
      </c>
      <c r="GS19">
        <v>230396.6</v>
      </c>
      <c r="GT19">
        <v>8272.299999999999</v>
      </c>
      <c r="GU19">
        <v>1.0376</v>
      </c>
      <c r="GV19">
        <v>2.53662</v>
      </c>
      <c r="GW19">
        <v>1.39893</v>
      </c>
      <c r="GX19">
        <v>2.35718</v>
      </c>
      <c r="GY19">
        <v>1.44897</v>
      </c>
      <c r="GZ19">
        <v>2.39502</v>
      </c>
      <c r="HA19">
        <v>35.6148</v>
      </c>
      <c r="HB19">
        <v>15.7169</v>
      </c>
      <c r="HC19">
        <v>18</v>
      </c>
      <c r="HD19">
        <v>493.052</v>
      </c>
      <c r="HE19">
        <v>484.184</v>
      </c>
      <c r="HF19">
        <v>24.0538</v>
      </c>
      <c r="HG19">
        <v>28.0084</v>
      </c>
      <c r="HH19">
        <v>30.0001</v>
      </c>
      <c r="HI19">
        <v>27.8551</v>
      </c>
      <c r="HJ19">
        <v>27.9276</v>
      </c>
      <c r="HK19">
        <v>20.7685</v>
      </c>
      <c r="HL19">
        <v>10.2134</v>
      </c>
      <c r="HM19">
        <v>100</v>
      </c>
      <c r="HN19">
        <v>24.0546</v>
      </c>
      <c r="HO19">
        <v>379.823</v>
      </c>
      <c r="HP19">
        <v>23.1478</v>
      </c>
      <c r="HQ19">
        <v>100.522</v>
      </c>
      <c r="HR19">
        <v>102.021</v>
      </c>
    </row>
    <row r="20" spans="1:226">
      <c r="A20">
        <v>4</v>
      </c>
      <c r="B20">
        <v>1678291868.1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1678291860.6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408.9961656421306</v>
      </c>
      <c r="AK20">
        <v>408.2837999999999</v>
      </c>
      <c r="AL20">
        <v>-1.896313916700221</v>
      </c>
      <c r="AM20">
        <v>63.83776752790466</v>
      </c>
      <c r="AN20">
        <f>(AP20 - AO20 + BO20*1E3/(8.314*(BQ20+273.15)) * AR20/BN20 * AQ20) * BN20/(100*BB20) * 1000/(1000 - AP20)</f>
        <v>0</v>
      </c>
      <c r="AO20">
        <v>23.21014162137268</v>
      </c>
      <c r="AP20">
        <v>24.10325878787879</v>
      </c>
      <c r="AQ20">
        <v>-3.688974341575816E-06</v>
      </c>
      <c r="AR20">
        <v>97.27065221119963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3.21</v>
      </c>
      <c r="BC20">
        <v>0.5</v>
      </c>
      <c r="BD20" t="s">
        <v>355</v>
      </c>
      <c r="BE20">
        <v>2</v>
      </c>
      <c r="BF20" t="b">
        <v>1</v>
      </c>
      <c r="BG20">
        <v>1678291860.6</v>
      </c>
      <c r="BH20">
        <v>406.9884074074074</v>
      </c>
      <c r="BI20">
        <v>409.8935925925926</v>
      </c>
      <c r="BJ20">
        <v>24.10158518518519</v>
      </c>
      <c r="BK20">
        <v>23.22446296296296</v>
      </c>
      <c r="BL20">
        <v>403.5033703703704</v>
      </c>
      <c r="BM20">
        <v>23.75895925925926</v>
      </c>
      <c r="BN20">
        <v>499.9997407407408</v>
      </c>
      <c r="BO20">
        <v>90.87738148148148</v>
      </c>
      <c r="BP20">
        <v>0.09979008888888891</v>
      </c>
      <c r="BQ20">
        <v>26.61294074074075</v>
      </c>
      <c r="BR20">
        <v>27.4952962962963</v>
      </c>
      <c r="BS20">
        <v>999.9000000000001</v>
      </c>
      <c r="BT20">
        <v>0</v>
      </c>
      <c r="BU20">
        <v>0</v>
      </c>
      <c r="BV20">
        <v>9995.712962962964</v>
      </c>
      <c r="BW20">
        <v>0</v>
      </c>
      <c r="BX20">
        <v>3.99832037037037</v>
      </c>
      <c r="BY20">
        <v>-2.905150077777778</v>
      </c>
      <c r="BZ20">
        <v>417.0396666666667</v>
      </c>
      <c r="CA20">
        <v>419.6395185185185</v>
      </c>
      <c r="CB20">
        <v>0.8771316296296296</v>
      </c>
      <c r="CC20">
        <v>409.8935925925926</v>
      </c>
      <c r="CD20">
        <v>23.22446296296296</v>
      </c>
      <c r="CE20">
        <v>2.190288518518518</v>
      </c>
      <c r="CF20">
        <v>2.110577407407408</v>
      </c>
      <c r="CG20">
        <v>18.89147037037037</v>
      </c>
      <c r="CH20">
        <v>18.29923333333333</v>
      </c>
      <c r="CI20">
        <v>1999.997037037037</v>
      </c>
      <c r="CJ20">
        <v>0.9799953333333334</v>
      </c>
      <c r="CK20">
        <v>0.02000442222222222</v>
      </c>
      <c r="CL20">
        <v>0</v>
      </c>
      <c r="CM20">
        <v>1.871685185185185</v>
      </c>
      <c r="CN20">
        <v>0</v>
      </c>
      <c r="CO20">
        <v>8695.785925925926</v>
      </c>
      <c r="CP20">
        <v>17338.16296296296</v>
      </c>
      <c r="CQ20">
        <v>38.59696296296296</v>
      </c>
      <c r="CR20">
        <v>39.17322222222222</v>
      </c>
      <c r="CS20">
        <v>38.10859259259259</v>
      </c>
      <c r="CT20">
        <v>37.52985185185185</v>
      </c>
      <c r="CU20">
        <v>37.56681481481481</v>
      </c>
      <c r="CV20">
        <v>1959.986666666667</v>
      </c>
      <c r="CW20">
        <v>40.01</v>
      </c>
      <c r="CX20">
        <v>0</v>
      </c>
      <c r="CY20">
        <v>1678291877.8</v>
      </c>
      <c r="CZ20">
        <v>0</v>
      </c>
      <c r="DA20">
        <v>0</v>
      </c>
      <c r="DB20" t="s">
        <v>356</v>
      </c>
      <c r="DC20">
        <v>1664468064.5</v>
      </c>
      <c r="DD20">
        <v>1677795524</v>
      </c>
      <c r="DE20">
        <v>0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-5.196180927499999</v>
      </c>
      <c r="DO20">
        <v>51.55791670806762</v>
      </c>
      <c r="DP20">
        <v>5.42717813047187</v>
      </c>
      <c r="DQ20">
        <v>0</v>
      </c>
      <c r="DR20">
        <v>0.8732163249999999</v>
      </c>
      <c r="DS20">
        <v>0.08654067917448355</v>
      </c>
      <c r="DT20">
        <v>0.009672371840421306</v>
      </c>
      <c r="DU20">
        <v>1</v>
      </c>
      <c r="DV20">
        <v>1</v>
      </c>
      <c r="DW20">
        <v>2</v>
      </c>
      <c r="DX20" t="s">
        <v>357</v>
      </c>
      <c r="DY20">
        <v>2.97826</v>
      </c>
      <c r="DZ20">
        <v>2.72835</v>
      </c>
      <c r="EA20">
        <v>0.08222450000000001</v>
      </c>
      <c r="EB20">
        <v>0.0820617</v>
      </c>
      <c r="EC20">
        <v>0.107628</v>
      </c>
      <c r="ED20">
        <v>0.105718</v>
      </c>
      <c r="EE20">
        <v>27418.7</v>
      </c>
      <c r="EF20">
        <v>27158.4</v>
      </c>
      <c r="EG20">
        <v>30409.4</v>
      </c>
      <c r="EH20">
        <v>29840</v>
      </c>
      <c r="EI20">
        <v>37438.9</v>
      </c>
      <c r="EJ20">
        <v>35121.1</v>
      </c>
      <c r="EK20">
        <v>46512.3</v>
      </c>
      <c r="EL20">
        <v>44362.6</v>
      </c>
      <c r="EM20">
        <v>1.86252</v>
      </c>
      <c r="EN20">
        <v>1.8918</v>
      </c>
      <c r="EO20">
        <v>0.118606</v>
      </c>
      <c r="EP20">
        <v>0</v>
      </c>
      <c r="EQ20">
        <v>25.5599</v>
      </c>
      <c r="ER20">
        <v>999.9</v>
      </c>
      <c r="ES20">
        <v>52.3</v>
      </c>
      <c r="ET20">
        <v>29.2</v>
      </c>
      <c r="EU20">
        <v>23.413</v>
      </c>
      <c r="EV20">
        <v>63.5248</v>
      </c>
      <c r="EW20">
        <v>22.2917</v>
      </c>
      <c r="EX20">
        <v>1</v>
      </c>
      <c r="EY20">
        <v>0.0781809</v>
      </c>
      <c r="EZ20">
        <v>1.07492</v>
      </c>
      <c r="FA20">
        <v>20.2457</v>
      </c>
      <c r="FB20">
        <v>5.22702</v>
      </c>
      <c r="FC20">
        <v>11.968</v>
      </c>
      <c r="FD20">
        <v>4.9699</v>
      </c>
      <c r="FE20">
        <v>3.28973</v>
      </c>
      <c r="FF20">
        <v>9999</v>
      </c>
      <c r="FG20">
        <v>9999</v>
      </c>
      <c r="FH20">
        <v>9999</v>
      </c>
      <c r="FI20">
        <v>999.9</v>
      </c>
      <c r="FJ20">
        <v>4.97276</v>
      </c>
      <c r="FK20">
        <v>1.87674</v>
      </c>
      <c r="FL20">
        <v>1.87485</v>
      </c>
      <c r="FM20">
        <v>1.8777</v>
      </c>
      <c r="FN20">
        <v>1.87439</v>
      </c>
      <c r="FO20">
        <v>1.87805</v>
      </c>
      <c r="FP20">
        <v>1.87513</v>
      </c>
      <c r="FQ20">
        <v>1.87622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3.454</v>
      </c>
      <c r="GF20">
        <v>0.3427</v>
      </c>
      <c r="GG20">
        <v>1.955544260391263</v>
      </c>
      <c r="GH20">
        <v>0.004448784868333973</v>
      </c>
      <c r="GI20">
        <v>-1.803656819089732E-06</v>
      </c>
      <c r="GJ20">
        <v>4.26395578146833E-10</v>
      </c>
      <c r="GK20">
        <v>0.001738939304154581</v>
      </c>
      <c r="GL20">
        <v>0.001829357211096985</v>
      </c>
      <c r="GM20">
        <v>0.000603149683337579</v>
      </c>
      <c r="GN20">
        <v>-3.209321064931282E-06</v>
      </c>
      <c r="GO20">
        <v>-1</v>
      </c>
      <c r="GP20">
        <v>2136</v>
      </c>
      <c r="GQ20">
        <v>1</v>
      </c>
      <c r="GR20">
        <v>23</v>
      </c>
      <c r="GS20">
        <v>230396.7</v>
      </c>
      <c r="GT20">
        <v>8272.4</v>
      </c>
      <c r="GU20">
        <v>1.0022</v>
      </c>
      <c r="GV20">
        <v>2.53662</v>
      </c>
      <c r="GW20">
        <v>1.39893</v>
      </c>
      <c r="GX20">
        <v>2.35718</v>
      </c>
      <c r="GY20">
        <v>1.44897</v>
      </c>
      <c r="GZ20">
        <v>2.48047</v>
      </c>
      <c r="HA20">
        <v>35.638</v>
      </c>
      <c r="HB20">
        <v>15.7169</v>
      </c>
      <c r="HC20">
        <v>18</v>
      </c>
      <c r="HD20">
        <v>493.108</v>
      </c>
      <c r="HE20">
        <v>484.15</v>
      </c>
      <c r="HF20">
        <v>24.0563</v>
      </c>
      <c r="HG20">
        <v>28.0095</v>
      </c>
      <c r="HH20">
        <v>30.0001</v>
      </c>
      <c r="HI20">
        <v>27.8551</v>
      </c>
      <c r="HJ20">
        <v>27.9276</v>
      </c>
      <c r="HK20">
        <v>20.0301</v>
      </c>
      <c r="HL20">
        <v>10.2134</v>
      </c>
      <c r="HM20">
        <v>100</v>
      </c>
      <c r="HN20">
        <v>24.0606</v>
      </c>
      <c r="HO20">
        <v>366.465</v>
      </c>
      <c r="HP20">
        <v>23.1425</v>
      </c>
      <c r="HQ20">
        <v>100.523</v>
      </c>
      <c r="HR20">
        <v>102.021</v>
      </c>
    </row>
    <row r="21" spans="1:226">
      <c r="A21">
        <v>5</v>
      </c>
      <c r="B21">
        <v>1678291873.1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1678291865.314285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392.6534684934417</v>
      </c>
      <c r="AK21">
        <v>395.4891696969698</v>
      </c>
      <c r="AL21">
        <v>-2.653323955387653</v>
      </c>
      <c r="AM21">
        <v>63.83776752790466</v>
      </c>
      <c r="AN21">
        <f>(AP21 - AO21 + BO21*1E3/(8.314*(BQ21+273.15)) * AR21/BN21 * AQ21) * BN21/(100*BB21) * 1000/(1000 - AP21)</f>
        <v>0</v>
      </c>
      <c r="AO21">
        <v>23.20709977437844</v>
      </c>
      <c r="AP21">
        <v>24.10096606060605</v>
      </c>
      <c r="AQ21">
        <v>-1.143026885234972E-06</v>
      </c>
      <c r="AR21">
        <v>97.27065221119963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3.21</v>
      </c>
      <c r="BC21">
        <v>0.5</v>
      </c>
      <c r="BD21" t="s">
        <v>355</v>
      </c>
      <c r="BE21">
        <v>2</v>
      </c>
      <c r="BF21" t="b">
        <v>1</v>
      </c>
      <c r="BG21">
        <v>1678291865.314285</v>
      </c>
      <c r="BH21">
        <v>401.0531428571429</v>
      </c>
      <c r="BI21">
        <v>398.236142857143</v>
      </c>
      <c r="BJ21">
        <v>24.10292857142857</v>
      </c>
      <c r="BK21">
        <v>23.21743214285715</v>
      </c>
      <c r="BL21">
        <v>397.58725</v>
      </c>
      <c r="BM21">
        <v>23.76026071428572</v>
      </c>
      <c r="BN21">
        <v>500.0134285714286</v>
      </c>
      <c r="BO21">
        <v>90.87703571428573</v>
      </c>
      <c r="BP21">
        <v>0.0998814107142857</v>
      </c>
      <c r="BQ21">
        <v>26.61453214285714</v>
      </c>
      <c r="BR21">
        <v>27.49766428571429</v>
      </c>
      <c r="BS21">
        <v>999.9000000000002</v>
      </c>
      <c r="BT21">
        <v>0</v>
      </c>
      <c r="BU21">
        <v>0</v>
      </c>
      <c r="BV21">
        <v>9998.076071428572</v>
      </c>
      <c r="BW21">
        <v>0</v>
      </c>
      <c r="BX21">
        <v>3.967919642857143</v>
      </c>
      <c r="BY21">
        <v>2.817104210714285</v>
      </c>
      <c r="BZ21">
        <v>410.9584285714286</v>
      </c>
      <c r="CA21">
        <v>407.7019285714285</v>
      </c>
      <c r="CB21">
        <v>0.8855035714285716</v>
      </c>
      <c r="CC21">
        <v>398.236142857143</v>
      </c>
      <c r="CD21">
        <v>23.21743214285715</v>
      </c>
      <c r="CE21">
        <v>2.1904025</v>
      </c>
      <c r="CF21">
        <v>2.109930714285714</v>
      </c>
      <c r="CG21">
        <v>18.89229642857143</v>
      </c>
      <c r="CH21">
        <v>18.29434642857143</v>
      </c>
      <c r="CI21">
        <v>2000.003928571429</v>
      </c>
      <c r="CJ21">
        <v>0.9799952857142858</v>
      </c>
      <c r="CK21">
        <v>0.02000447142857143</v>
      </c>
      <c r="CL21">
        <v>0</v>
      </c>
      <c r="CM21">
        <v>1.890235714285714</v>
      </c>
      <c r="CN21">
        <v>0</v>
      </c>
      <c r="CO21">
        <v>8697.178571428572</v>
      </c>
      <c r="CP21">
        <v>17338.225</v>
      </c>
      <c r="CQ21">
        <v>38.62692857142856</v>
      </c>
      <c r="CR21">
        <v>39.18035714285714</v>
      </c>
      <c r="CS21">
        <v>38.09139285714286</v>
      </c>
      <c r="CT21">
        <v>37.51092857142857</v>
      </c>
      <c r="CU21">
        <v>37.56664285714286</v>
      </c>
      <c r="CV21">
        <v>1959.993928571428</v>
      </c>
      <c r="CW21">
        <v>40.01</v>
      </c>
      <c r="CX21">
        <v>0</v>
      </c>
      <c r="CY21">
        <v>1678291883.2</v>
      </c>
      <c r="CZ21">
        <v>0</v>
      </c>
      <c r="DA21">
        <v>0</v>
      </c>
      <c r="DB21" t="s">
        <v>356</v>
      </c>
      <c r="DC21">
        <v>1664468064.5</v>
      </c>
      <c r="DD21">
        <v>1677795524</v>
      </c>
      <c r="DE21">
        <v>0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-0.4014211487804875</v>
      </c>
      <c r="DO21">
        <v>72.61825337979091</v>
      </c>
      <c r="DP21">
        <v>7.245674289036787</v>
      </c>
      <c r="DQ21">
        <v>0</v>
      </c>
      <c r="DR21">
        <v>0.8806353658536586</v>
      </c>
      <c r="DS21">
        <v>0.1151990801393736</v>
      </c>
      <c r="DT21">
        <v>0.01194606251439605</v>
      </c>
      <c r="DU21">
        <v>0</v>
      </c>
      <c r="DV21">
        <v>0</v>
      </c>
      <c r="DW21">
        <v>2</v>
      </c>
      <c r="DX21" t="s">
        <v>369</v>
      </c>
      <c r="DY21">
        <v>2.97824</v>
      </c>
      <c r="DZ21">
        <v>2.72822</v>
      </c>
      <c r="EA21">
        <v>0.08017489999999999</v>
      </c>
      <c r="EB21">
        <v>0.0794086</v>
      </c>
      <c r="EC21">
        <v>0.107621</v>
      </c>
      <c r="ED21">
        <v>0.105709</v>
      </c>
      <c r="EE21">
        <v>27479.7</v>
      </c>
      <c r="EF21">
        <v>27237.1</v>
      </c>
      <c r="EG21">
        <v>30409.2</v>
      </c>
      <c r="EH21">
        <v>29840.2</v>
      </c>
      <c r="EI21">
        <v>37438.8</v>
      </c>
      <c r="EJ21">
        <v>35121.4</v>
      </c>
      <c r="EK21">
        <v>46512</v>
      </c>
      <c r="EL21">
        <v>44362.8</v>
      </c>
      <c r="EM21">
        <v>1.8624</v>
      </c>
      <c r="EN21">
        <v>1.89177</v>
      </c>
      <c r="EO21">
        <v>0.118658</v>
      </c>
      <c r="EP21">
        <v>0</v>
      </c>
      <c r="EQ21">
        <v>25.5631</v>
      </c>
      <c r="ER21">
        <v>999.9</v>
      </c>
      <c r="ES21">
        <v>52.3</v>
      </c>
      <c r="ET21">
        <v>29.2</v>
      </c>
      <c r="EU21">
        <v>23.4131</v>
      </c>
      <c r="EV21">
        <v>63.2348</v>
      </c>
      <c r="EW21">
        <v>22.3838</v>
      </c>
      <c r="EX21">
        <v>1</v>
      </c>
      <c r="EY21">
        <v>0.0783283</v>
      </c>
      <c r="EZ21">
        <v>1.10516</v>
      </c>
      <c r="FA21">
        <v>20.2454</v>
      </c>
      <c r="FB21">
        <v>5.22777</v>
      </c>
      <c r="FC21">
        <v>11.968</v>
      </c>
      <c r="FD21">
        <v>4.96985</v>
      </c>
      <c r="FE21">
        <v>3.2897</v>
      </c>
      <c r="FF21">
        <v>9999</v>
      </c>
      <c r="FG21">
        <v>9999</v>
      </c>
      <c r="FH21">
        <v>9999</v>
      </c>
      <c r="FI21">
        <v>999.9</v>
      </c>
      <c r="FJ21">
        <v>4.97276</v>
      </c>
      <c r="FK21">
        <v>1.87671</v>
      </c>
      <c r="FL21">
        <v>1.87485</v>
      </c>
      <c r="FM21">
        <v>1.87763</v>
      </c>
      <c r="FN21">
        <v>1.87438</v>
      </c>
      <c r="FO21">
        <v>1.87801</v>
      </c>
      <c r="FP21">
        <v>1.8751</v>
      </c>
      <c r="FQ21">
        <v>1.87621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3.413</v>
      </c>
      <c r="GF21">
        <v>0.3426</v>
      </c>
      <c r="GG21">
        <v>1.955544260391263</v>
      </c>
      <c r="GH21">
        <v>0.004448784868333973</v>
      </c>
      <c r="GI21">
        <v>-1.803656819089732E-06</v>
      </c>
      <c r="GJ21">
        <v>4.26395578146833E-10</v>
      </c>
      <c r="GK21">
        <v>0.001738939304154581</v>
      </c>
      <c r="GL21">
        <v>0.001829357211096985</v>
      </c>
      <c r="GM21">
        <v>0.000603149683337579</v>
      </c>
      <c r="GN21">
        <v>-3.209321064931282E-06</v>
      </c>
      <c r="GO21">
        <v>-1</v>
      </c>
      <c r="GP21">
        <v>2136</v>
      </c>
      <c r="GQ21">
        <v>1</v>
      </c>
      <c r="GR21">
        <v>23</v>
      </c>
      <c r="GS21">
        <v>230396.8</v>
      </c>
      <c r="GT21">
        <v>8272.5</v>
      </c>
      <c r="GU21">
        <v>0.966797</v>
      </c>
      <c r="GV21">
        <v>2.52686</v>
      </c>
      <c r="GW21">
        <v>1.39893</v>
      </c>
      <c r="GX21">
        <v>2.3584</v>
      </c>
      <c r="GY21">
        <v>1.44897</v>
      </c>
      <c r="GZ21">
        <v>2.49756</v>
      </c>
      <c r="HA21">
        <v>35.638</v>
      </c>
      <c r="HB21">
        <v>15.7344</v>
      </c>
      <c r="HC21">
        <v>18</v>
      </c>
      <c r="HD21">
        <v>493.046</v>
      </c>
      <c r="HE21">
        <v>484.152</v>
      </c>
      <c r="HF21">
        <v>24.0599</v>
      </c>
      <c r="HG21">
        <v>28.0107</v>
      </c>
      <c r="HH21">
        <v>30.0002</v>
      </c>
      <c r="HI21">
        <v>27.8562</v>
      </c>
      <c r="HJ21">
        <v>27.9298</v>
      </c>
      <c r="HK21">
        <v>19.349</v>
      </c>
      <c r="HL21">
        <v>10.2134</v>
      </c>
      <c r="HM21">
        <v>100</v>
      </c>
      <c r="HN21">
        <v>24.0545</v>
      </c>
      <c r="HO21">
        <v>346.431</v>
      </c>
      <c r="HP21">
        <v>23.1403</v>
      </c>
      <c r="HQ21">
        <v>100.522</v>
      </c>
      <c r="HR21">
        <v>102.022</v>
      </c>
    </row>
    <row r="22" spans="1:226">
      <c r="A22">
        <v>6</v>
      </c>
      <c r="B22">
        <v>1678291878.1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1678291870.6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375.8351045093365</v>
      </c>
      <c r="AK22">
        <v>380.646903030303</v>
      </c>
      <c r="AL22">
        <v>-3.011614403397192</v>
      </c>
      <c r="AM22">
        <v>63.83776752790466</v>
      </c>
      <c r="AN22">
        <f>(AP22 - AO22 + BO22*1E3/(8.314*(BQ22+273.15)) * AR22/BN22 * AQ22) * BN22/(100*BB22) * 1000/(1000 - AP22)</f>
        <v>0</v>
      </c>
      <c r="AO22">
        <v>23.20546329841103</v>
      </c>
      <c r="AP22">
        <v>24.10000545454544</v>
      </c>
      <c r="AQ22">
        <v>-8.753522136981327E-07</v>
      </c>
      <c r="AR22">
        <v>97.27065221119963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3.21</v>
      </c>
      <c r="BC22">
        <v>0.5</v>
      </c>
      <c r="BD22" t="s">
        <v>355</v>
      </c>
      <c r="BE22">
        <v>2</v>
      </c>
      <c r="BF22" t="b">
        <v>1</v>
      </c>
      <c r="BG22">
        <v>1678291870.6</v>
      </c>
      <c r="BH22">
        <v>390.2944814814815</v>
      </c>
      <c r="BI22">
        <v>382.0231481481482</v>
      </c>
      <c r="BJ22">
        <v>24.10224444444444</v>
      </c>
      <c r="BK22">
        <v>23.20866666666667</v>
      </c>
      <c r="BL22">
        <v>386.8632962962962</v>
      </c>
      <c r="BM22">
        <v>23.7595925925926</v>
      </c>
      <c r="BN22">
        <v>500.0242222222222</v>
      </c>
      <c r="BO22">
        <v>90.87773333333334</v>
      </c>
      <c r="BP22">
        <v>0.09990071111111112</v>
      </c>
      <c r="BQ22">
        <v>26.61535185185186</v>
      </c>
      <c r="BR22">
        <v>27.50397777777778</v>
      </c>
      <c r="BS22">
        <v>999.9000000000001</v>
      </c>
      <c r="BT22">
        <v>0</v>
      </c>
      <c r="BU22">
        <v>0</v>
      </c>
      <c r="BV22">
        <v>10005.27333333333</v>
      </c>
      <c r="BW22">
        <v>0</v>
      </c>
      <c r="BX22">
        <v>3.95137962962963</v>
      </c>
      <c r="BY22">
        <v>8.271379259259261</v>
      </c>
      <c r="BZ22">
        <v>399.9337407407408</v>
      </c>
      <c r="CA22">
        <v>391.100037037037</v>
      </c>
      <c r="CB22">
        <v>0.8935827777777779</v>
      </c>
      <c r="CC22">
        <v>382.0231481481482</v>
      </c>
      <c r="CD22">
        <v>23.20866666666667</v>
      </c>
      <c r="CE22">
        <v>2.190357407407407</v>
      </c>
      <c r="CF22">
        <v>2.109150740740741</v>
      </c>
      <c r="CG22">
        <v>18.89195925925926</v>
      </c>
      <c r="CH22">
        <v>18.28845185185185</v>
      </c>
      <c r="CI22">
        <v>1999.98962962963</v>
      </c>
      <c r="CJ22">
        <v>0.9799954444444445</v>
      </c>
      <c r="CK22">
        <v>0.02000430740740741</v>
      </c>
      <c r="CL22">
        <v>0</v>
      </c>
      <c r="CM22">
        <v>1.987359259259259</v>
      </c>
      <c r="CN22">
        <v>0</v>
      </c>
      <c r="CO22">
        <v>8699.81111111111</v>
      </c>
      <c r="CP22">
        <v>17338.11111111111</v>
      </c>
      <c r="CQ22">
        <v>38.671</v>
      </c>
      <c r="CR22">
        <v>39.1824074074074</v>
      </c>
      <c r="CS22">
        <v>38.06462962962963</v>
      </c>
      <c r="CT22">
        <v>37.50448148148148</v>
      </c>
      <c r="CU22">
        <v>37.59459259259259</v>
      </c>
      <c r="CV22">
        <v>1959.979629629629</v>
      </c>
      <c r="CW22">
        <v>40.01</v>
      </c>
      <c r="CX22">
        <v>0</v>
      </c>
      <c r="CY22">
        <v>1678291888</v>
      </c>
      <c r="CZ22">
        <v>0</v>
      </c>
      <c r="DA22">
        <v>0</v>
      </c>
      <c r="DB22" t="s">
        <v>356</v>
      </c>
      <c r="DC22">
        <v>1664468064.5</v>
      </c>
      <c r="DD22">
        <v>1677795524</v>
      </c>
      <c r="DE22">
        <v>0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3.705508851219512</v>
      </c>
      <c r="DO22">
        <v>67.18296181463414</v>
      </c>
      <c r="DP22">
        <v>6.769709840858304</v>
      </c>
      <c r="DQ22">
        <v>0</v>
      </c>
      <c r="DR22">
        <v>0.8862966585365855</v>
      </c>
      <c r="DS22">
        <v>0.09693338675958249</v>
      </c>
      <c r="DT22">
        <v>0.01063686529242786</v>
      </c>
      <c r="DU22">
        <v>1</v>
      </c>
      <c r="DV22">
        <v>1</v>
      </c>
      <c r="DW22">
        <v>2</v>
      </c>
      <c r="DX22" t="s">
        <v>357</v>
      </c>
      <c r="DY22">
        <v>2.97848</v>
      </c>
      <c r="DZ22">
        <v>2.72841</v>
      </c>
      <c r="EA22">
        <v>0.0777876</v>
      </c>
      <c r="EB22">
        <v>0.0766421</v>
      </c>
      <c r="EC22">
        <v>0.107619</v>
      </c>
      <c r="ED22">
        <v>0.105709</v>
      </c>
      <c r="EE22">
        <v>27550.4</v>
      </c>
      <c r="EF22">
        <v>27319</v>
      </c>
      <c r="EG22">
        <v>30408.5</v>
      </c>
      <c r="EH22">
        <v>29840.2</v>
      </c>
      <c r="EI22">
        <v>37437.7</v>
      </c>
      <c r="EJ22">
        <v>35121.2</v>
      </c>
      <c r="EK22">
        <v>46510.7</v>
      </c>
      <c r="EL22">
        <v>44362.8</v>
      </c>
      <c r="EM22">
        <v>1.86238</v>
      </c>
      <c r="EN22">
        <v>1.89142</v>
      </c>
      <c r="EO22">
        <v>0.118643</v>
      </c>
      <c r="EP22">
        <v>0</v>
      </c>
      <c r="EQ22">
        <v>25.5653</v>
      </c>
      <c r="ER22">
        <v>999.9</v>
      </c>
      <c r="ES22">
        <v>52.3</v>
      </c>
      <c r="ET22">
        <v>29.2</v>
      </c>
      <c r="EU22">
        <v>23.4124</v>
      </c>
      <c r="EV22">
        <v>63.3348</v>
      </c>
      <c r="EW22">
        <v>22.1114</v>
      </c>
      <c r="EX22">
        <v>1</v>
      </c>
      <c r="EY22">
        <v>0.0783943</v>
      </c>
      <c r="EZ22">
        <v>1.12776</v>
      </c>
      <c r="FA22">
        <v>20.2455</v>
      </c>
      <c r="FB22">
        <v>5.22717</v>
      </c>
      <c r="FC22">
        <v>11.968</v>
      </c>
      <c r="FD22">
        <v>4.9697</v>
      </c>
      <c r="FE22">
        <v>3.28973</v>
      </c>
      <c r="FF22">
        <v>9999</v>
      </c>
      <c r="FG22">
        <v>9999</v>
      </c>
      <c r="FH22">
        <v>9999</v>
      </c>
      <c r="FI22">
        <v>999.9</v>
      </c>
      <c r="FJ22">
        <v>4.97276</v>
      </c>
      <c r="FK22">
        <v>1.87674</v>
      </c>
      <c r="FL22">
        <v>1.87485</v>
      </c>
      <c r="FM22">
        <v>1.87767</v>
      </c>
      <c r="FN22">
        <v>1.87438</v>
      </c>
      <c r="FO22">
        <v>1.87803</v>
      </c>
      <c r="FP22">
        <v>1.8751</v>
      </c>
      <c r="FQ22">
        <v>1.8762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3.365</v>
      </c>
      <c r="GF22">
        <v>0.3426</v>
      </c>
      <c r="GG22">
        <v>1.955544260391263</v>
      </c>
      <c r="GH22">
        <v>0.004448784868333973</v>
      </c>
      <c r="GI22">
        <v>-1.803656819089732E-06</v>
      </c>
      <c r="GJ22">
        <v>4.26395578146833E-10</v>
      </c>
      <c r="GK22">
        <v>0.001738939304154581</v>
      </c>
      <c r="GL22">
        <v>0.001829357211096985</v>
      </c>
      <c r="GM22">
        <v>0.000603149683337579</v>
      </c>
      <c r="GN22">
        <v>-3.209321064931282E-06</v>
      </c>
      <c r="GO22">
        <v>-1</v>
      </c>
      <c r="GP22">
        <v>2136</v>
      </c>
      <c r="GQ22">
        <v>1</v>
      </c>
      <c r="GR22">
        <v>23</v>
      </c>
      <c r="GS22">
        <v>230396.9</v>
      </c>
      <c r="GT22">
        <v>8272.6</v>
      </c>
      <c r="GU22">
        <v>0.930176</v>
      </c>
      <c r="GV22">
        <v>2.52686</v>
      </c>
      <c r="GW22">
        <v>1.39893</v>
      </c>
      <c r="GX22">
        <v>2.3584</v>
      </c>
      <c r="GY22">
        <v>1.44897</v>
      </c>
      <c r="GZ22">
        <v>2.43652</v>
      </c>
      <c r="HA22">
        <v>35.638</v>
      </c>
      <c r="HB22">
        <v>15.7256</v>
      </c>
      <c r="HC22">
        <v>18</v>
      </c>
      <c r="HD22">
        <v>493.041</v>
      </c>
      <c r="HE22">
        <v>483.921</v>
      </c>
      <c r="HF22">
        <v>24.0544</v>
      </c>
      <c r="HG22">
        <v>28.0107</v>
      </c>
      <c r="HH22">
        <v>30.0003</v>
      </c>
      <c r="HI22">
        <v>27.8575</v>
      </c>
      <c r="HJ22">
        <v>27.93</v>
      </c>
      <c r="HK22">
        <v>18.5906</v>
      </c>
      <c r="HL22">
        <v>10.4945</v>
      </c>
      <c r="HM22">
        <v>100</v>
      </c>
      <c r="HN22">
        <v>24.0475</v>
      </c>
      <c r="HO22">
        <v>333.074</v>
      </c>
      <c r="HP22">
        <v>23.1297</v>
      </c>
      <c r="HQ22">
        <v>100.519</v>
      </c>
      <c r="HR22">
        <v>102.022</v>
      </c>
    </row>
    <row r="23" spans="1:226">
      <c r="A23">
        <v>7</v>
      </c>
      <c r="B23">
        <v>1678291883.1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1678291875.314285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359.021447604541</v>
      </c>
      <c r="AK23">
        <v>364.8364242424241</v>
      </c>
      <c r="AL23">
        <v>-3.168742151488861</v>
      </c>
      <c r="AM23">
        <v>63.83776752790466</v>
      </c>
      <c r="AN23">
        <f>(AP23 - AO23 + BO23*1E3/(8.314*(BQ23+273.15)) * AR23/BN23 * AQ23) * BN23/(100*BB23) * 1000/(1000 - AP23)</f>
        <v>0</v>
      </c>
      <c r="AO23">
        <v>23.18550376138274</v>
      </c>
      <c r="AP23">
        <v>24.09974181818182</v>
      </c>
      <c r="AQ23">
        <v>-2.193466527803563E-06</v>
      </c>
      <c r="AR23">
        <v>97.27065221119963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3.21</v>
      </c>
      <c r="BC23">
        <v>0.5</v>
      </c>
      <c r="BD23" t="s">
        <v>355</v>
      </c>
      <c r="BE23">
        <v>2</v>
      </c>
      <c r="BF23" t="b">
        <v>1</v>
      </c>
      <c r="BG23">
        <v>1678291875.314285</v>
      </c>
      <c r="BH23">
        <v>377.7160357142857</v>
      </c>
      <c r="BI23">
        <v>366.683</v>
      </c>
      <c r="BJ23">
        <v>24.10093928571429</v>
      </c>
      <c r="BK23">
        <v>23.2015</v>
      </c>
      <c r="BL23">
        <v>374.3258571428572</v>
      </c>
      <c r="BM23">
        <v>23.758325</v>
      </c>
      <c r="BN23">
        <v>500.0275357142858</v>
      </c>
      <c r="BO23">
        <v>90.87782142857142</v>
      </c>
      <c r="BP23">
        <v>0.0999887464285714</v>
      </c>
      <c r="BQ23">
        <v>26.61499642857143</v>
      </c>
      <c r="BR23">
        <v>27.50575714285714</v>
      </c>
      <c r="BS23">
        <v>999.9000000000002</v>
      </c>
      <c r="BT23">
        <v>0</v>
      </c>
      <c r="BU23">
        <v>0</v>
      </c>
      <c r="BV23">
        <v>10004.16892857143</v>
      </c>
      <c r="BW23">
        <v>0</v>
      </c>
      <c r="BX23">
        <v>4.02283857142857</v>
      </c>
      <c r="BY23">
        <v>11.03300821428571</v>
      </c>
      <c r="BZ23">
        <v>387.0440714285714</v>
      </c>
      <c r="CA23">
        <v>375.3927857142857</v>
      </c>
      <c r="CB23">
        <v>0.8994387857142856</v>
      </c>
      <c r="CC23">
        <v>366.683</v>
      </c>
      <c r="CD23">
        <v>23.2015</v>
      </c>
      <c r="CE23">
        <v>2.190241071428571</v>
      </c>
      <c r="CF23">
        <v>2.108501428571428</v>
      </c>
      <c r="CG23">
        <v>18.89110714285714</v>
      </c>
      <c r="CH23">
        <v>18.28355</v>
      </c>
      <c r="CI23">
        <v>2000.023571428572</v>
      </c>
      <c r="CJ23">
        <v>0.9799958214285717</v>
      </c>
      <c r="CK23">
        <v>0.02000391785714286</v>
      </c>
      <c r="CL23">
        <v>0</v>
      </c>
      <c r="CM23">
        <v>1.979217857142857</v>
      </c>
      <c r="CN23">
        <v>0</v>
      </c>
      <c r="CO23">
        <v>8703.169285714288</v>
      </c>
      <c r="CP23">
        <v>17338.40714285714</v>
      </c>
      <c r="CQ23">
        <v>38.58446428571428</v>
      </c>
      <c r="CR23">
        <v>39.187</v>
      </c>
      <c r="CS23">
        <v>38.06007142857142</v>
      </c>
      <c r="CT23">
        <v>37.50657142857143</v>
      </c>
      <c r="CU23">
        <v>37.60464285714285</v>
      </c>
      <c r="CV23">
        <v>1960.013571428571</v>
      </c>
      <c r="CW23">
        <v>40.01</v>
      </c>
      <c r="CX23">
        <v>0</v>
      </c>
      <c r="CY23">
        <v>1678291892.8</v>
      </c>
      <c r="CZ23">
        <v>0</v>
      </c>
      <c r="DA23">
        <v>0</v>
      </c>
      <c r="DB23" t="s">
        <v>356</v>
      </c>
      <c r="DC23">
        <v>1664468064.5</v>
      </c>
      <c r="DD23">
        <v>1677795524</v>
      </c>
      <c r="DE23">
        <v>0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9.029051899999999</v>
      </c>
      <c r="DO23">
        <v>37.46296028571427</v>
      </c>
      <c r="DP23">
        <v>3.885501522998008</v>
      </c>
      <c r="DQ23">
        <v>0</v>
      </c>
      <c r="DR23">
        <v>0.8964600243902441</v>
      </c>
      <c r="DS23">
        <v>0.07335901045296241</v>
      </c>
      <c r="DT23">
        <v>0.009188662264928307</v>
      </c>
      <c r="DU23">
        <v>1</v>
      </c>
      <c r="DV23">
        <v>1</v>
      </c>
      <c r="DW23">
        <v>2</v>
      </c>
      <c r="DX23" t="s">
        <v>357</v>
      </c>
      <c r="DY23">
        <v>2.97855</v>
      </c>
      <c r="DZ23">
        <v>2.72845</v>
      </c>
      <c r="EA23">
        <v>0.07521609999999999</v>
      </c>
      <c r="EB23">
        <v>0.07386959999999999</v>
      </c>
      <c r="EC23">
        <v>0.107612</v>
      </c>
      <c r="ED23">
        <v>0.105603</v>
      </c>
      <c r="EE23">
        <v>27627.4</v>
      </c>
      <c r="EF23">
        <v>27400</v>
      </c>
      <c r="EG23">
        <v>30408.6</v>
      </c>
      <c r="EH23">
        <v>29839.1</v>
      </c>
      <c r="EI23">
        <v>37438.2</v>
      </c>
      <c r="EJ23">
        <v>35123.8</v>
      </c>
      <c r="EK23">
        <v>46511.2</v>
      </c>
      <c r="EL23">
        <v>44361</v>
      </c>
      <c r="EM23">
        <v>1.86245</v>
      </c>
      <c r="EN23">
        <v>1.89147</v>
      </c>
      <c r="EO23">
        <v>0.117507</v>
      </c>
      <c r="EP23">
        <v>0</v>
      </c>
      <c r="EQ23">
        <v>25.567</v>
      </c>
      <c r="ER23">
        <v>999.9</v>
      </c>
      <c r="ES23">
        <v>52.3</v>
      </c>
      <c r="ET23">
        <v>29.2</v>
      </c>
      <c r="EU23">
        <v>23.4153</v>
      </c>
      <c r="EV23">
        <v>63.4948</v>
      </c>
      <c r="EW23">
        <v>21.9511</v>
      </c>
      <c r="EX23">
        <v>1</v>
      </c>
      <c r="EY23">
        <v>0.0785671</v>
      </c>
      <c r="EZ23">
        <v>1.14977</v>
      </c>
      <c r="FA23">
        <v>20.2453</v>
      </c>
      <c r="FB23">
        <v>5.22867</v>
      </c>
      <c r="FC23">
        <v>11.968</v>
      </c>
      <c r="FD23">
        <v>4.97</v>
      </c>
      <c r="FE23">
        <v>3.28982</v>
      </c>
      <c r="FF23">
        <v>9999</v>
      </c>
      <c r="FG23">
        <v>9999</v>
      </c>
      <c r="FH23">
        <v>9999</v>
      </c>
      <c r="FI23">
        <v>999.9</v>
      </c>
      <c r="FJ23">
        <v>4.97278</v>
      </c>
      <c r="FK23">
        <v>1.8767</v>
      </c>
      <c r="FL23">
        <v>1.87485</v>
      </c>
      <c r="FM23">
        <v>1.87765</v>
      </c>
      <c r="FN23">
        <v>1.87439</v>
      </c>
      <c r="FO23">
        <v>1.87801</v>
      </c>
      <c r="FP23">
        <v>1.87506</v>
      </c>
      <c r="FQ23">
        <v>1.87621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3.313</v>
      </c>
      <c r="GF23">
        <v>0.3425</v>
      </c>
      <c r="GG23">
        <v>1.955544260391263</v>
      </c>
      <c r="GH23">
        <v>0.004448784868333973</v>
      </c>
      <c r="GI23">
        <v>-1.803656819089732E-06</v>
      </c>
      <c r="GJ23">
        <v>4.26395578146833E-10</v>
      </c>
      <c r="GK23">
        <v>0.001738939304154581</v>
      </c>
      <c r="GL23">
        <v>0.001829357211096985</v>
      </c>
      <c r="GM23">
        <v>0.000603149683337579</v>
      </c>
      <c r="GN23">
        <v>-3.209321064931282E-06</v>
      </c>
      <c r="GO23">
        <v>-1</v>
      </c>
      <c r="GP23">
        <v>2136</v>
      </c>
      <c r="GQ23">
        <v>1</v>
      </c>
      <c r="GR23">
        <v>23</v>
      </c>
      <c r="GS23">
        <v>230397</v>
      </c>
      <c r="GT23">
        <v>8272.700000000001</v>
      </c>
      <c r="GU23">
        <v>0.894775</v>
      </c>
      <c r="GV23">
        <v>2.54272</v>
      </c>
      <c r="GW23">
        <v>1.39893</v>
      </c>
      <c r="GX23">
        <v>2.35718</v>
      </c>
      <c r="GY23">
        <v>1.44897</v>
      </c>
      <c r="GZ23">
        <v>2.3877</v>
      </c>
      <c r="HA23">
        <v>35.638</v>
      </c>
      <c r="HB23">
        <v>15.7081</v>
      </c>
      <c r="HC23">
        <v>18</v>
      </c>
      <c r="HD23">
        <v>493.086</v>
      </c>
      <c r="HE23">
        <v>483.962</v>
      </c>
      <c r="HF23">
        <v>24.0458</v>
      </c>
      <c r="HG23">
        <v>28.0131</v>
      </c>
      <c r="HH23">
        <v>30.0003</v>
      </c>
      <c r="HI23">
        <v>27.858</v>
      </c>
      <c r="HJ23">
        <v>27.931</v>
      </c>
      <c r="HK23">
        <v>17.892</v>
      </c>
      <c r="HL23">
        <v>10.4945</v>
      </c>
      <c r="HM23">
        <v>100</v>
      </c>
      <c r="HN23">
        <v>24.0386</v>
      </c>
      <c r="HO23">
        <v>319.718</v>
      </c>
      <c r="HP23">
        <v>23.1301</v>
      </c>
      <c r="HQ23">
        <v>100.52</v>
      </c>
      <c r="HR23">
        <v>102.018</v>
      </c>
    </row>
    <row r="24" spans="1:226">
      <c r="A24">
        <v>8</v>
      </c>
      <c r="B24">
        <v>1678291888.1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1678291880.6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342.0755770525794</v>
      </c>
      <c r="AK24">
        <v>348.6199393939394</v>
      </c>
      <c r="AL24">
        <v>-3.255492027637595</v>
      </c>
      <c r="AM24">
        <v>63.83776752790466</v>
      </c>
      <c r="AN24">
        <f>(AP24 - AO24 + BO24*1E3/(8.314*(BQ24+273.15)) * AR24/BN24 * AQ24) * BN24/(100*BB24) * 1000/(1000 - AP24)</f>
        <v>0</v>
      </c>
      <c r="AO24">
        <v>23.16800897707779</v>
      </c>
      <c r="AP24">
        <v>24.08865454545454</v>
      </c>
      <c r="AQ24">
        <v>-9.038058020314892E-06</v>
      </c>
      <c r="AR24">
        <v>97.27065221119963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3.21</v>
      </c>
      <c r="BC24">
        <v>0.5</v>
      </c>
      <c r="BD24" t="s">
        <v>355</v>
      </c>
      <c r="BE24">
        <v>2</v>
      </c>
      <c r="BF24" t="b">
        <v>1</v>
      </c>
      <c r="BG24">
        <v>1678291880.6</v>
      </c>
      <c r="BH24">
        <v>362.0711481481482</v>
      </c>
      <c r="BI24">
        <v>349.2722592592593</v>
      </c>
      <c r="BJ24">
        <v>24.09801111111112</v>
      </c>
      <c r="BK24">
        <v>23.18832222222222</v>
      </c>
      <c r="BL24">
        <v>358.7324074074074</v>
      </c>
      <c r="BM24">
        <v>23.75547407407408</v>
      </c>
      <c r="BN24">
        <v>500.0347777777778</v>
      </c>
      <c r="BO24">
        <v>90.87801851851852</v>
      </c>
      <c r="BP24">
        <v>0.1001095851851852</v>
      </c>
      <c r="BQ24">
        <v>26.61436666666667</v>
      </c>
      <c r="BR24">
        <v>27.50222962962963</v>
      </c>
      <c r="BS24">
        <v>999.9000000000001</v>
      </c>
      <c r="BT24">
        <v>0</v>
      </c>
      <c r="BU24">
        <v>0</v>
      </c>
      <c r="BV24">
        <v>10001.94259259259</v>
      </c>
      <c r="BW24">
        <v>0</v>
      </c>
      <c r="BX24">
        <v>4.061505185185185</v>
      </c>
      <c r="BY24">
        <v>12.79887037037037</v>
      </c>
      <c r="BZ24">
        <v>371.0118148148148</v>
      </c>
      <c r="CA24">
        <v>357.5638518518518</v>
      </c>
      <c r="CB24">
        <v>0.9096888518518518</v>
      </c>
      <c r="CC24">
        <v>349.2722592592593</v>
      </c>
      <c r="CD24">
        <v>23.18832222222222</v>
      </c>
      <c r="CE24">
        <v>2.189979259259259</v>
      </c>
      <c r="CF24">
        <v>2.107308148148148</v>
      </c>
      <c r="CG24">
        <v>18.88919629629629</v>
      </c>
      <c r="CH24">
        <v>18.27452962962963</v>
      </c>
      <c r="CI24">
        <v>1999.982962962963</v>
      </c>
      <c r="CJ24">
        <v>0.9799957777777779</v>
      </c>
      <c r="CK24">
        <v>0.02000396296296296</v>
      </c>
      <c r="CL24">
        <v>0</v>
      </c>
      <c r="CM24">
        <v>1.9983</v>
      </c>
      <c r="CN24">
        <v>0</v>
      </c>
      <c r="CO24">
        <v>8707.099629629631</v>
      </c>
      <c r="CP24">
        <v>17338.06296296296</v>
      </c>
      <c r="CQ24">
        <v>38.6224074074074</v>
      </c>
      <c r="CR24">
        <v>39.1824074074074</v>
      </c>
      <c r="CS24">
        <v>38.06455555555555</v>
      </c>
      <c r="CT24">
        <v>37.52992592592592</v>
      </c>
      <c r="CU24">
        <v>37.58303703703704</v>
      </c>
      <c r="CV24">
        <v>1959.972962962963</v>
      </c>
      <c r="CW24">
        <v>40.01</v>
      </c>
      <c r="CX24">
        <v>0</v>
      </c>
      <c r="CY24">
        <v>1678291898.2</v>
      </c>
      <c r="CZ24">
        <v>0</v>
      </c>
      <c r="DA24">
        <v>0</v>
      </c>
      <c r="DB24" t="s">
        <v>356</v>
      </c>
      <c r="DC24">
        <v>1664468064.5</v>
      </c>
      <c r="DD24">
        <v>1677795524</v>
      </c>
      <c r="DE24">
        <v>0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11.22073756097561</v>
      </c>
      <c r="DO24">
        <v>22.94453728222997</v>
      </c>
      <c r="DP24">
        <v>2.380490446603317</v>
      </c>
      <c r="DQ24">
        <v>0</v>
      </c>
      <c r="DR24">
        <v>0.9039483170731707</v>
      </c>
      <c r="DS24">
        <v>0.1113985505226486</v>
      </c>
      <c r="DT24">
        <v>0.01293229246166737</v>
      </c>
      <c r="DU24">
        <v>0</v>
      </c>
      <c r="DV24">
        <v>0</v>
      </c>
      <c r="DW24">
        <v>2</v>
      </c>
      <c r="DX24" t="s">
        <v>369</v>
      </c>
      <c r="DY24">
        <v>2.97831</v>
      </c>
      <c r="DZ24">
        <v>2.72841</v>
      </c>
      <c r="EA24">
        <v>0.07252989999999999</v>
      </c>
      <c r="EB24">
        <v>0.0709771</v>
      </c>
      <c r="EC24">
        <v>0.10758</v>
      </c>
      <c r="ED24">
        <v>0.105588</v>
      </c>
      <c r="EE24">
        <v>27707.8</v>
      </c>
      <c r="EF24">
        <v>27486.1</v>
      </c>
      <c r="EG24">
        <v>30408.8</v>
      </c>
      <c r="EH24">
        <v>29839.7</v>
      </c>
      <c r="EI24">
        <v>37439.4</v>
      </c>
      <c r="EJ24">
        <v>35125.1</v>
      </c>
      <c r="EK24">
        <v>46511.3</v>
      </c>
      <c r="EL24">
        <v>44362.1</v>
      </c>
      <c r="EM24">
        <v>1.86238</v>
      </c>
      <c r="EN24">
        <v>1.89132</v>
      </c>
      <c r="EO24">
        <v>0.117194</v>
      </c>
      <c r="EP24">
        <v>0</v>
      </c>
      <c r="EQ24">
        <v>25.567</v>
      </c>
      <c r="ER24">
        <v>999.9</v>
      </c>
      <c r="ES24">
        <v>52.3</v>
      </c>
      <c r="ET24">
        <v>29.2</v>
      </c>
      <c r="EU24">
        <v>23.4141</v>
      </c>
      <c r="EV24">
        <v>63.7448</v>
      </c>
      <c r="EW24">
        <v>22.3478</v>
      </c>
      <c r="EX24">
        <v>1</v>
      </c>
      <c r="EY24">
        <v>0.0787754</v>
      </c>
      <c r="EZ24">
        <v>1.10064</v>
      </c>
      <c r="FA24">
        <v>20.2456</v>
      </c>
      <c r="FB24">
        <v>5.22882</v>
      </c>
      <c r="FC24">
        <v>11.968</v>
      </c>
      <c r="FD24">
        <v>4.96985</v>
      </c>
      <c r="FE24">
        <v>3.28982</v>
      </c>
      <c r="FF24">
        <v>9999</v>
      </c>
      <c r="FG24">
        <v>9999</v>
      </c>
      <c r="FH24">
        <v>9999</v>
      </c>
      <c r="FI24">
        <v>999.9</v>
      </c>
      <c r="FJ24">
        <v>4.97276</v>
      </c>
      <c r="FK24">
        <v>1.87671</v>
      </c>
      <c r="FL24">
        <v>1.87485</v>
      </c>
      <c r="FM24">
        <v>1.87766</v>
      </c>
      <c r="FN24">
        <v>1.87439</v>
      </c>
      <c r="FO24">
        <v>1.87802</v>
      </c>
      <c r="FP24">
        <v>1.87506</v>
      </c>
      <c r="FQ24">
        <v>1.87621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3.261</v>
      </c>
      <c r="GF24">
        <v>0.3423</v>
      </c>
      <c r="GG24">
        <v>1.955544260391263</v>
      </c>
      <c r="GH24">
        <v>0.004448784868333973</v>
      </c>
      <c r="GI24">
        <v>-1.803656819089732E-06</v>
      </c>
      <c r="GJ24">
        <v>4.26395578146833E-10</v>
      </c>
      <c r="GK24">
        <v>0.001738939304154581</v>
      </c>
      <c r="GL24">
        <v>0.001829357211096985</v>
      </c>
      <c r="GM24">
        <v>0.000603149683337579</v>
      </c>
      <c r="GN24">
        <v>-3.209321064931282E-06</v>
      </c>
      <c r="GO24">
        <v>-1</v>
      </c>
      <c r="GP24">
        <v>2136</v>
      </c>
      <c r="GQ24">
        <v>1</v>
      </c>
      <c r="GR24">
        <v>23</v>
      </c>
      <c r="GS24">
        <v>230397.1</v>
      </c>
      <c r="GT24">
        <v>8272.700000000001</v>
      </c>
      <c r="GU24">
        <v>0.856934</v>
      </c>
      <c r="GV24">
        <v>2.53418</v>
      </c>
      <c r="GW24">
        <v>1.39893</v>
      </c>
      <c r="GX24">
        <v>2.35718</v>
      </c>
      <c r="GY24">
        <v>1.44897</v>
      </c>
      <c r="GZ24">
        <v>2.48169</v>
      </c>
      <c r="HA24">
        <v>35.638</v>
      </c>
      <c r="HB24">
        <v>15.7081</v>
      </c>
      <c r="HC24">
        <v>18</v>
      </c>
      <c r="HD24">
        <v>493.057</v>
      </c>
      <c r="HE24">
        <v>483.874</v>
      </c>
      <c r="HF24">
        <v>24.0397</v>
      </c>
      <c r="HG24">
        <v>28.0131</v>
      </c>
      <c r="HH24">
        <v>30</v>
      </c>
      <c r="HI24">
        <v>27.8598</v>
      </c>
      <c r="HJ24">
        <v>27.9324</v>
      </c>
      <c r="HK24">
        <v>17.1184</v>
      </c>
      <c r="HL24">
        <v>10.4945</v>
      </c>
      <c r="HM24">
        <v>100</v>
      </c>
      <c r="HN24">
        <v>24.0479</v>
      </c>
      <c r="HO24">
        <v>299.684</v>
      </c>
      <c r="HP24">
        <v>23.132</v>
      </c>
      <c r="HQ24">
        <v>100.521</v>
      </c>
      <c r="HR24">
        <v>102.02</v>
      </c>
    </row>
    <row r="25" spans="1:226">
      <c r="A25">
        <v>9</v>
      </c>
      <c r="B25">
        <v>1678291893.1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1678291885.314285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325.0077548095134</v>
      </c>
      <c r="AK25">
        <v>332.1153272727271</v>
      </c>
      <c r="AL25">
        <v>-3.303290412047492</v>
      </c>
      <c r="AM25">
        <v>63.83776752790466</v>
      </c>
      <c r="AN25">
        <f>(AP25 - AO25 + BO25*1E3/(8.314*(BQ25+273.15)) * AR25/BN25 * AQ25) * BN25/(100*BB25) * 1000/(1000 - AP25)</f>
        <v>0</v>
      </c>
      <c r="AO25">
        <v>23.16468686204512</v>
      </c>
      <c r="AP25">
        <v>24.08476242424242</v>
      </c>
      <c r="AQ25">
        <v>-6.966328622781564E-07</v>
      </c>
      <c r="AR25">
        <v>97.27065221119963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3.21</v>
      </c>
      <c r="BC25">
        <v>0.5</v>
      </c>
      <c r="BD25" t="s">
        <v>355</v>
      </c>
      <c r="BE25">
        <v>2</v>
      </c>
      <c r="BF25" t="b">
        <v>1</v>
      </c>
      <c r="BG25">
        <v>1678291885.314285</v>
      </c>
      <c r="BH25">
        <v>347.3542857142857</v>
      </c>
      <c r="BI25">
        <v>333.6678214285715</v>
      </c>
      <c r="BJ25">
        <v>24.09321785714286</v>
      </c>
      <c r="BK25">
        <v>23.17614642857142</v>
      </c>
      <c r="BL25">
        <v>344.0645714285715</v>
      </c>
      <c r="BM25">
        <v>23.75079642857143</v>
      </c>
      <c r="BN25">
        <v>500.0448928571428</v>
      </c>
      <c r="BO25">
        <v>90.87847499999999</v>
      </c>
      <c r="BP25">
        <v>0.1000463285714286</v>
      </c>
      <c r="BQ25">
        <v>26.61388928571429</v>
      </c>
      <c r="BR25">
        <v>27.49721428571429</v>
      </c>
      <c r="BS25">
        <v>999.9000000000002</v>
      </c>
      <c r="BT25">
        <v>0</v>
      </c>
      <c r="BU25">
        <v>0</v>
      </c>
      <c r="BV25">
        <v>9997.338571428571</v>
      </c>
      <c r="BW25">
        <v>0</v>
      </c>
      <c r="BX25">
        <v>4.071206428571428</v>
      </c>
      <c r="BY25">
        <v>13.68642857142857</v>
      </c>
      <c r="BZ25">
        <v>355.9298571428571</v>
      </c>
      <c r="CA25">
        <v>341.5847499999999</v>
      </c>
      <c r="CB25">
        <v>0.9170718571428572</v>
      </c>
      <c r="CC25">
        <v>333.6678214285715</v>
      </c>
      <c r="CD25">
        <v>23.17614642857142</v>
      </c>
      <c r="CE25">
        <v>2.189554642857143</v>
      </c>
      <c r="CF25">
        <v>2.106211428571428</v>
      </c>
      <c r="CG25">
        <v>18.88609285714286</v>
      </c>
      <c r="CH25">
        <v>18.26624285714286</v>
      </c>
      <c r="CI25">
        <v>1999.975714285715</v>
      </c>
      <c r="CJ25">
        <v>0.9799957142857144</v>
      </c>
      <c r="CK25">
        <v>0.02000402857142857</v>
      </c>
      <c r="CL25">
        <v>0</v>
      </c>
      <c r="CM25">
        <v>1.953842857142857</v>
      </c>
      <c r="CN25">
        <v>0</v>
      </c>
      <c r="CO25">
        <v>8711.602499999997</v>
      </c>
      <c r="CP25">
        <v>17338</v>
      </c>
      <c r="CQ25">
        <v>38.64710714285714</v>
      </c>
      <c r="CR25">
        <v>39.17814285714285</v>
      </c>
      <c r="CS25">
        <v>38.01978571428572</v>
      </c>
      <c r="CT25">
        <v>37.52657142857142</v>
      </c>
      <c r="CU25">
        <v>37.56896428571429</v>
      </c>
      <c r="CV25">
        <v>1959.965714285714</v>
      </c>
      <c r="CW25">
        <v>40.01</v>
      </c>
      <c r="CX25">
        <v>0</v>
      </c>
      <c r="CY25">
        <v>1678291903</v>
      </c>
      <c r="CZ25">
        <v>0</v>
      </c>
      <c r="DA25">
        <v>0</v>
      </c>
      <c r="DB25" t="s">
        <v>356</v>
      </c>
      <c r="DC25">
        <v>1664468064.5</v>
      </c>
      <c r="DD25">
        <v>1677795524</v>
      </c>
      <c r="DE25">
        <v>0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13.09032682926829</v>
      </c>
      <c r="DO25">
        <v>11.96059651567944</v>
      </c>
      <c r="DP25">
        <v>1.211157291556281</v>
      </c>
      <c r="DQ25">
        <v>0</v>
      </c>
      <c r="DR25">
        <v>0.911492731707317</v>
      </c>
      <c r="DS25">
        <v>0.1068411428571432</v>
      </c>
      <c r="DT25">
        <v>0.01267842243403429</v>
      </c>
      <c r="DU25">
        <v>0</v>
      </c>
      <c r="DV25">
        <v>0</v>
      </c>
      <c r="DW25">
        <v>2</v>
      </c>
      <c r="DX25" t="s">
        <v>369</v>
      </c>
      <c r="DY25">
        <v>2.97825</v>
      </c>
      <c r="DZ25">
        <v>2.72812</v>
      </c>
      <c r="EA25">
        <v>0.0697464</v>
      </c>
      <c r="EB25">
        <v>0.0680278</v>
      </c>
      <c r="EC25">
        <v>0.10757</v>
      </c>
      <c r="ED25">
        <v>0.105579</v>
      </c>
      <c r="EE25">
        <v>27791</v>
      </c>
      <c r="EF25">
        <v>27573.3</v>
      </c>
      <c r="EG25">
        <v>30409</v>
      </c>
      <c r="EH25">
        <v>29839.6</v>
      </c>
      <c r="EI25">
        <v>37439.9</v>
      </c>
      <c r="EJ25">
        <v>35125.3</v>
      </c>
      <c r="EK25">
        <v>46511.6</v>
      </c>
      <c r="EL25">
        <v>44362.1</v>
      </c>
      <c r="EM25">
        <v>1.8624</v>
      </c>
      <c r="EN25">
        <v>1.89123</v>
      </c>
      <c r="EO25">
        <v>0.118006</v>
      </c>
      <c r="EP25">
        <v>0</v>
      </c>
      <c r="EQ25">
        <v>25.5692</v>
      </c>
      <c r="ER25">
        <v>999.9</v>
      </c>
      <c r="ES25">
        <v>52.3</v>
      </c>
      <c r="ET25">
        <v>29.3</v>
      </c>
      <c r="EU25">
        <v>23.5494</v>
      </c>
      <c r="EV25">
        <v>63.7248</v>
      </c>
      <c r="EW25">
        <v>22.3718</v>
      </c>
      <c r="EX25">
        <v>1</v>
      </c>
      <c r="EY25">
        <v>0.0784121</v>
      </c>
      <c r="EZ25">
        <v>1.07502</v>
      </c>
      <c r="FA25">
        <v>20.2456</v>
      </c>
      <c r="FB25">
        <v>5.22837</v>
      </c>
      <c r="FC25">
        <v>11.9682</v>
      </c>
      <c r="FD25">
        <v>4.97</v>
      </c>
      <c r="FE25">
        <v>3.2898</v>
      </c>
      <c r="FF25">
        <v>9999</v>
      </c>
      <c r="FG25">
        <v>9999</v>
      </c>
      <c r="FH25">
        <v>9999</v>
      </c>
      <c r="FI25">
        <v>999.9</v>
      </c>
      <c r="FJ25">
        <v>4.97277</v>
      </c>
      <c r="FK25">
        <v>1.8767</v>
      </c>
      <c r="FL25">
        <v>1.87484</v>
      </c>
      <c r="FM25">
        <v>1.8776</v>
      </c>
      <c r="FN25">
        <v>1.87435</v>
      </c>
      <c r="FO25">
        <v>1.87798</v>
      </c>
      <c r="FP25">
        <v>1.87503</v>
      </c>
      <c r="FQ25">
        <v>1.87619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3.206</v>
      </c>
      <c r="GF25">
        <v>0.3422</v>
      </c>
      <c r="GG25">
        <v>1.955544260391263</v>
      </c>
      <c r="GH25">
        <v>0.004448784868333973</v>
      </c>
      <c r="GI25">
        <v>-1.803656819089732E-06</v>
      </c>
      <c r="GJ25">
        <v>4.26395578146833E-10</v>
      </c>
      <c r="GK25">
        <v>0.001738939304154581</v>
      </c>
      <c r="GL25">
        <v>0.001829357211096985</v>
      </c>
      <c r="GM25">
        <v>0.000603149683337579</v>
      </c>
      <c r="GN25">
        <v>-3.209321064931282E-06</v>
      </c>
      <c r="GO25">
        <v>-1</v>
      </c>
      <c r="GP25">
        <v>2136</v>
      </c>
      <c r="GQ25">
        <v>1</v>
      </c>
      <c r="GR25">
        <v>23</v>
      </c>
      <c r="GS25">
        <v>230397.1</v>
      </c>
      <c r="GT25">
        <v>8272.799999999999</v>
      </c>
      <c r="GU25">
        <v>0.820312</v>
      </c>
      <c r="GV25">
        <v>2.52808</v>
      </c>
      <c r="GW25">
        <v>1.39893</v>
      </c>
      <c r="GX25">
        <v>2.35718</v>
      </c>
      <c r="GY25">
        <v>1.44897</v>
      </c>
      <c r="GZ25">
        <v>2.4939</v>
      </c>
      <c r="HA25">
        <v>35.6613</v>
      </c>
      <c r="HB25">
        <v>15.7256</v>
      </c>
      <c r="HC25">
        <v>18</v>
      </c>
      <c r="HD25">
        <v>493.071</v>
      </c>
      <c r="HE25">
        <v>483.815</v>
      </c>
      <c r="HF25">
        <v>24.0481</v>
      </c>
      <c r="HG25">
        <v>28.0155</v>
      </c>
      <c r="HH25">
        <v>30.0001</v>
      </c>
      <c r="HI25">
        <v>27.8598</v>
      </c>
      <c r="HJ25">
        <v>27.9334</v>
      </c>
      <c r="HK25">
        <v>16.4185</v>
      </c>
      <c r="HL25">
        <v>10.4945</v>
      </c>
      <c r="HM25">
        <v>100</v>
      </c>
      <c r="HN25">
        <v>24.0558</v>
      </c>
      <c r="HO25">
        <v>286.327</v>
      </c>
      <c r="HP25">
        <v>23.1315</v>
      </c>
      <c r="HQ25">
        <v>100.521</v>
      </c>
      <c r="HR25">
        <v>102.02</v>
      </c>
    </row>
    <row r="26" spans="1:226">
      <c r="A26">
        <v>10</v>
      </c>
      <c r="B26">
        <v>1678291898.1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1678291890.6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307.9111565136648</v>
      </c>
      <c r="AK26">
        <v>315.4834060606061</v>
      </c>
      <c r="AL26">
        <v>-3.329631407389341</v>
      </c>
      <c r="AM26">
        <v>63.83776752790466</v>
      </c>
      <c r="AN26">
        <f>(AP26 - AO26 + BO26*1E3/(8.314*(BQ26+273.15)) * AR26/BN26 * AQ26) * BN26/(100*BB26) * 1000/(1000 - AP26)</f>
        <v>0</v>
      </c>
      <c r="AO26">
        <v>23.16339239351531</v>
      </c>
      <c r="AP26">
        <v>24.08574</v>
      </c>
      <c r="AQ26">
        <v>9.18274171605268E-07</v>
      </c>
      <c r="AR26">
        <v>97.27065221119963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3.21</v>
      </c>
      <c r="BC26">
        <v>0.5</v>
      </c>
      <c r="BD26" t="s">
        <v>355</v>
      </c>
      <c r="BE26">
        <v>2</v>
      </c>
      <c r="BF26" t="b">
        <v>1</v>
      </c>
      <c r="BG26">
        <v>1678291890.6</v>
      </c>
      <c r="BH26">
        <v>330.5108148148148</v>
      </c>
      <c r="BI26">
        <v>316.0861851851852</v>
      </c>
      <c r="BJ26">
        <v>24.08787777777777</v>
      </c>
      <c r="BK26">
        <v>23.16585925925926</v>
      </c>
      <c r="BL26">
        <v>327.2778888888889</v>
      </c>
      <c r="BM26">
        <v>23.74558518518519</v>
      </c>
      <c r="BN26">
        <v>500.0363703703704</v>
      </c>
      <c r="BO26">
        <v>90.87920000000001</v>
      </c>
      <c r="BP26">
        <v>0.09999887407407408</v>
      </c>
      <c r="BQ26">
        <v>26.61315925925926</v>
      </c>
      <c r="BR26">
        <v>27.49378888888889</v>
      </c>
      <c r="BS26">
        <v>999.9000000000001</v>
      </c>
      <c r="BT26">
        <v>0</v>
      </c>
      <c r="BU26">
        <v>0</v>
      </c>
      <c r="BV26">
        <v>9996.617037037036</v>
      </c>
      <c r="BW26">
        <v>0</v>
      </c>
      <c r="BX26">
        <v>4.076981481481481</v>
      </c>
      <c r="BY26">
        <v>14.42464814814815</v>
      </c>
      <c r="BZ26">
        <v>338.6687777777778</v>
      </c>
      <c r="CA26">
        <v>323.5823703703704</v>
      </c>
      <c r="CB26">
        <v>0.9220182962962964</v>
      </c>
      <c r="CC26">
        <v>316.0861851851852</v>
      </c>
      <c r="CD26">
        <v>23.16585925925926</v>
      </c>
      <c r="CE26">
        <v>2.189086296296296</v>
      </c>
      <c r="CF26">
        <v>2.105294814814815</v>
      </c>
      <c r="CG26">
        <v>18.88267037037037</v>
      </c>
      <c r="CH26">
        <v>18.2593</v>
      </c>
      <c r="CI26">
        <v>1999.918888888889</v>
      </c>
      <c r="CJ26">
        <v>0.9799952222222224</v>
      </c>
      <c r="CK26">
        <v>0.02000453703703704</v>
      </c>
      <c r="CL26">
        <v>0</v>
      </c>
      <c r="CM26">
        <v>1.985085185185185</v>
      </c>
      <c r="CN26">
        <v>0</v>
      </c>
      <c r="CO26">
        <v>8717.052222222221</v>
      </c>
      <c r="CP26">
        <v>17337.50740740741</v>
      </c>
      <c r="CQ26">
        <v>38.64107407407408</v>
      </c>
      <c r="CR26">
        <v>39.17781481481481</v>
      </c>
      <c r="CS26">
        <v>38.04133333333333</v>
      </c>
      <c r="CT26">
        <v>37.53907407407407</v>
      </c>
      <c r="CU26">
        <v>37.58311111111112</v>
      </c>
      <c r="CV26">
        <v>1959.908888888889</v>
      </c>
      <c r="CW26">
        <v>40.01</v>
      </c>
      <c r="CX26">
        <v>0</v>
      </c>
      <c r="CY26">
        <v>1678291907.8</v>
      </c>
      <c r="CZ26">
        <v>0</v>
      </c>
      <c r="DA26">
        <v>0</v>
      </c>
      <c r="DB26" t="s">
        <v>356</v>
      </c>
      <c r="DC26">
        <v>1664468064.5</v>
      </c>
      <c r="DD26">
        <v>1677795524</v>
      </c>
      <c r="DE26">
        <v>0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13.9432425</v>
      </c>
      <c r="DO26">
        <v>8.457538086303941</v>
      </c>
      <c r="DP26">
        <v>0.821933460776327</v>
      </c>
      <c r="DQ26">
        <v>0</v>
      </c>
      <c r="DR26">
        <v>0.9178073250000001</v>
      </c>
      <c r="DS26">
        <v>0.05543478799249084</v>
      </c>
      <c r="DT26">
        <v>0.009017984102302186</v>
      </c>
      <c r="DU26">
        <v>1</v>
      </c>
      <c r="DV26">
        <v>1</v>
      </c>
      <c r="DW26">
        <v>2</v>
      </c>
      <c r="DX26" t="s">
        <v>357</v>
      </c>
      <c r="DY26">
        <v>2.97854</v>
      </c>
      <c r="DZ26">
        <v>2.72832</v>
      </c>
      <c r="EA26">
        <v>0.06688470000000001</v>
      </c>
      <c r="EB26">
        <v>0.065025</v>
      </c>
      <c r="EC26">
        <v>0.107571</v>
      </c>
      <c r="ED26">
        <v>0.105571</v>
      </c>
      <c r="EE26">
        <v>27876.7</v>
      </c>
      <c r="EF26">
        <v>27661.6</v>
      </c>
      <c r="EG26">
        <v>30409.2</v>
      </c>
      <c r="EH26">
        <v>29839.1</v>
      </c>
      <c r="EI26">
        <v>37439.9</v>
      </c>
      <c r="EJ26">
        <v>35124.3</v>
      </c>
      <c r="EK26">
        <v>46511.9</v>
      </c>
      <c r="EL26">
        <v>44360.7</v>
      </c>
      <c r="EM26">
        <v>1.8626</v>
      </c>
      <c r="EN26">
        <v>1.89115</v>
      </c>
      <c r="EO26">
        <v>0.117574</v>
      </c>
      <c r="EP26">
        <v>0</v>
      </c>
      <c r="EQ26">
        <v>25.5692</v>
      </c>
      <c r="ER26">
        <v>999.9</v>
      </c>
      <c r="ES26">
        <v>52.3</v>
      </c>
      <c r="ET26">
        <v>29.3</v>
      </c>
      <c r="EU26">
        <v>23.55</v>
      </c>
      <c r="EV26">
        <v>63.5548</v>
      </c>
      <c r="EW26">
        <v>22.0633</v>
      </c>
      <c r="EX26">
        <v>1</v>
      </c>
      <c r="EY26">
        <v>0.07876519999999999</v>
      </c>
      <c r="EZ26">
        <v>1.08615</v>
      </c>
      <c r="FA26">
        <v>20.2457</v>
      </c>
      <c r="FB26">
        <v>5.22867</v>
      </c>
      <c r="FC26">
        <v>11.968</v>
      </c>
      <c r="FD26">
        <v>4.96985</v>
      </c>
      <c r="FE26">
        <v>3.28982</v>
      </c>
      <c r="FF26">
        <v>9999</v>
      </c>
      <c r="FG26">
        <v>9999</v>
      </c>
      <c r="FH26">
        <v>9999</v>
      </c>
      <c r="FI26">
        <v>999.9</v>
      </c>
      <c r="FJ26">
        <v>4.97276</v>
      </c>
      <c r="FK26">
        <v>1.87669</v>
      </c>
      <c r="FL26">
        <v>1.87484</v>
      </c>
      <c r="FM26">
        <v>1.87761</v>
      </c>
      <c r="FN26">
        <v>1.87434</v>
      </c>
      <c r="FO26">
        <v>1.878</v>
      </c>
      <c r="FP26">
        <v>1.87502</v>
      </c>
      <c r="FQ26">
        <v>1.87621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3.151</v>
      </c>
      <c r="GF26">
        <v>0.3423</v>
      </c>
      <c r="GG26">
        <v>1.955544260391263</v>
      </c>
      <c r="GH26">
        <v>0.004448784868333973</v>
      </c>
      <c r="GI26">
        <v>-1.803656819089732E-06</v>
      </c>
      <c r="GJ26">
        <v>4.26395578146833E-10</v>
      </c>
      <c r="GK26">
        <v>0.001738939304154581</v>
      </c>
      <c r="GL26">
        <v>0.001829357211096985</v>
      </c>
      <c r="GM26">
        <v>0.000603149683337579</v>
      </c>
      <c r="GN26">
        <v>-3.209321064931282E-06</v>
      </c>
      <c r="GO26">
        <v>-1</v>
      </c>
      <c r="GP26">
        <v>2136</v>
      </c>
      <c r="GQ26">
        <v>1</v>
      </c>
      <c r="GR26">
        <v>23</v>
      </c>
      <c r="GS26">
        <v>230397.2</v>
      </c>
      <c r="GT26">
        <v>8272.9</v>
      </c>
      <c r="GU26">
        <v>0.782471</v>
      </c>
      <c r="GV26">
        <v>2.53662</v>
      </c>
      <c r="GW26">
        <v>1.39893</v>
      </c>
      <c r="GX26">
        <v>2.35718</v>
      </c>
      <c r="GY26">
        <v>1.44897</v>
      </c>
      <c r="GZ26">
        <v>2.42798</v>
      </c>
      <c r="HA26">
        <v>35.6613</v>
      </c>
      <c r="HB26">
        <v>15.7169</v>
      </c>
      <c r="HC26">
        <v>18</v>
      </c>
      <c r="HD26">
        <v>493.198</v>
      </c>
      <c r="HE26">
        <v>483.777</v>
      </c>
      <c r="HF26">
        <v>24.056</v>
      </c>
      <c r="HG26">
        <v>28.0166</v>
      </c>
      <c r="HH26">
        <v>30</v>
      </c>
      <c r="HI26">
        <v>27.8622</v>
      </c>
      <c r="HJ26">
        <v>27.9348</v>
      </c>
      <c r="HK26">
        <v>15.6403</v>
      </c>
      <c r="HL26">
        <v>10.4945</v>
      </c>
      <c r="HM26">
        <v>100</v>
      </c>
      <c r="HN26">
        <v>24.0564</v>
      </c>
      <c r="HO26">
        <v>266.283</v>
      </c>
      <c r="HP26">
        <v>23.1312</v>
      </c>
      <c r="HQ26">
        <v>100.522</v>
      </c>
      <c r="HR26">
        <v>102.017</v>
      </c>
    </row>
    <row r="27" spans="1:226">
      <c r="A27">
        <v>11</v>
      </c>
      <c r="B27">
        <v>1678291903.1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1678291895.314285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290.9507023491718</v>
      </c>
      <c r="AK27">
        <v>298.8819090909092</v>
      </c>
      <c r="AL27">
        <v>-3.324187726748202</v>
      </c>
      <c r="AM27">
        <v>63.83776752790466</v>
      </c>
      <c r="AN27">
        <f>(AP27 - AO27 + BO27*1E3/(8.314*(BQ27+273.15)) * AR27/BN27 * AQ27) * BN27/(100*BB27) * 1000/(1000 - AP27)</f>
        <v>0</v>
      </c>
      <c r="AO27">
        <v>23.16071672279978</v>
      </c>
      <c r="AP27">
        <v>24.08904363636363</v>
      </c>
      <c r="AQ27">
        <v>3.927938326714125E-06</v>
      </c>
      <c r="AR27">
        <v>97.27065221119963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3.21</v>
      </c>
      <c r="BC27">
        <v>0.5</v>
      </c>
      <c r="BD27" t="s">
        <v>355</v>
      </c>
      <c r="BE27">
        <v>2</v>
      </c>
      <c r="BF27" t="b">
        <v>1</v>
      </c>
      <c r="BG27">
        <v>1678291895.314285</v>
      </c>
      <c r="BH27">
        <v>315.2958571428571</v>
      </c>
      <c r="BI27">
        <v>300.3985357142857</v>
      </c>
      <c r="BJ27">
        <v>24.08599285714286</v>
      </c>
      <c r="BK27">
        <v>23.163425</v>
      </c>
      <c r="BL27">
        <v>312.1149285714286</v>
      </c>
      <c r="BM27">
        <v>23.74375357142857</v>
      </c>
      <c r="BN27">
        <v>500.0281428571429</v>
      </c>
      <c r="BO27">
        <v>90.87968571428571</v>
      </c>
      <c r="BP27">
        <v>0.09994395357142857</v>
      </c>
      <c r="BQ27">
        <v>26.61248571428571</v>
      </c>
      <c r="BR27">
        <v>27.49621428571428</v>
      </c>
      <c r="BS27">
        <v>999.9000000000002</v>
      </c>
      <c r="BT27">
        <v>0</v>
      </c>
      <c r="BU27">
        <v>0</v>
      </c>
      <c r="BV27">
        <v>9995.978928571431</v>
      </c>
      <c r="BW27">
        <v>0</v>
      </c>
      <c r="BX27">
        <v>4.079135714285714</v>
      </c>
      <c r="BY27">
        <v>14.89739285714286</v>
      </c>
      <c r="BZ27">
        <v>323.0776071428572</v>
      </c>
      <c r="CA27">
        <v>307.5218571428572</v>
      </c>
      <c r="CB27">
        <v>0.9225679285714287</v>
      </c>
      <c r="CC27">
        <v>300.3985357142857</v>
      </c>
      <c r="CD27">
        <v>23.163425</v>
      </c>
      <c r="CE27">
        <v>2.188927142857143</v>
      </c>
      <c r="CF27">
        <v>2.105085714285715</v>
      </c>
      <c r="CG27">
        <v>18.88151071428572</v>
      </c>
      <c r="CH27">
        <v>18.25771428571428</v>
      </c>
      <c r="CI27">
        <v>1999.943928571428</v>
      </c>
      <c r="CJ27">
        <v>0.9799955000000001</v>
      </c>
      <c r="CK27">
        <v>0.02000425</v>
      </c>
      <c r="CL27">
        <v>0</v>
      </c>
      <c r="CM27">
        <v>1.986882142857143</v>
      </c>
      <c r="CN27">
        <v>0</v>
      </c>
      <c r="CO27">
        <v>8723.178571428571</v>
      </c>
      <c r="CP27">
        <v>17337.72142857143</v>
      </c>
      <c r="CQ27">
        <v>38.64714285714285</v>
      </c>
      <c r="CR27">
        <v>39.18707142857142</v>
      </c>
      <c r="CS27">
        <v>37.99960714285714</v>
      </c>
      <c r="CT27">
        <v>37.53542857142857</v>
      </c>
      <c r="CU27">
        <v>37.60700000000001</v>
      </c>
      <c r="CV27">
        <v>1959.933928571428</v>
      </c>
      <c r="CW27">
        <v>40.01</v>
      </c>
      <c r="CX27">
        <v>0</v>
      </c>
      <c r="CY27">
        <v>1678291913.2</v>
      </c>
      <c r="CZ27">
        <v>0</v>
      </c>
      <c r="DA27">
        <v>0</v>
      </c>
      <c r="DB27" t="s">
        <v>356</v>
      </c>
      <c r="DC27">
        <v>1664468064.5</v>
      </c>
      <c r="DD27">
        <v>1677795524</v>
      </c>
      <c r="DE27">
        <v>0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14.566005</v>
      </c>
      <c r="DO27">
        <v>6.342857786116302</v>
      </c>
      <c r="DP27">
        <v>0.6192604807146989</v>
      </c>
      <c r="DQ27">
        <v>0</v>
      </c>
      <c r="DR27">
        <v>0.9229101999999999</v>
      </c>
      <c r="DS27">
        <v>0.004375947467164276</v>
      </c>
      <c r="DT27">
        <v>0.002659977943517581</v>
      </c>
      <c r="DU27">
        <v>1</v>
      </c>
      <c r="DV27">
        <v>1</v>
      </c>
      <c r="DW27">
        <v>2</v>
      </c>
      <c r="DX27" t="s">
        <v>357</v>
      </c>
      <c r="DY27">
        <v>2.97852</v>
      </c>
      <c r="DZ27">
        <v>2.72831</v>
      </c>
      <c r="EA27">
        <v>0.06396159999999999</v>
      </c>
      <c r="EB27">
        <v>0.0619599</v>
      </c>
      <c r="EC27">
        <v>0.107586</v>
      </c>
      <c r="ED27">
        <v>0.105568</v>
      </c>
      <c r="EE27">
        <v>27963.3</v>
      </c>
      <c r="EF27">
        <v>27752</v>
      </c>
      <c r="EG27">
        <v>30408.4</v>
      </c>
      <c r="EH27">
        <v>29838.8</v>
      </c>
      <c r="EI27">
        <v>37438.3</v>
      </c>
      <c r="EJ27">
        <v>35123.9</v>
      </c>
      <c r="EK27">
        <v>46510.9</v>
      </c>
      <c r="EL27">
        <v>44360.4</v>
      </c>
      <c r="EM27">
        <v>1.8627</v>
      </c>
      <c r="EN27">
        <v>1.89088</v>
      </c>
      <c r="EO27">
        <v>0.117779</v>
      </c>
      <c r="EP27">
        <v>0</v>
      </c>
      <c r="EQ27">
        <v>25.5692</v>
      </c>
      <c r="ER27">
        <v>999.9</v>
      </c>
      <c r="ES27">
        <v>52.3</v>
      </c>
      <c r="ET27">
        <v>29.3</v>
      </c>
      <c r="EU27">
        <v>23.5507</v>
      </c>
      <c r="EV27">
        <v>63.5948</v>
      </c>
      <c r="EW27">
        <v>22.0312</v>
      </c>
      <c r="EX27">
        <v>1</v>
      </c>
      <c r="EY27">
        <v>0.0786839</v>
      </c>
      <c r="EZ27">
        <v>1.08577</v>
      </c>
      <c r="FA27">
        <v>20.2455</v>
      </c>
      <c r="FB27">
        <v>5.22792</v>
      </c>
      <c r="FC27">
        <v>11.968</v>
      </c>
      <c r="FD27">
        <v>4.96995</v>
      </c>
      <c r="FE27">
        <v>3.2896</v>
      </c>
      <c r="FF27">
        <v>9999</v>
      </c>
      <c r="FG27">
        <v>9999</v>
      </c>
      <c r="FH27">
        <v>9999</v>
      </c>
      <c r="FI27">
        <v>999.9</v>
      </c>
      <c r="FJ27">
        <v>4.97277</v>
      </c>
      <c r="FK27">
        <v>1.87671</v>
      </c>
      <c r="FL27">
        <v>1.87485</v>
      </c>
      <c r="FM27">
        <v>1.87761</v>
      </c>
      <c r="FN27">
        <v>1.87438</v>
      </c>
      <c r="FO27">
        <v>1.87802</v>
      </c>
      <c r="FP27">
        <v>1.87505</v>
      </c>
      <c r="FQ27">
        <v>1.87621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3.094</v>
      </c>
      <c r="GF27">
        <v>0.3423</v>
      </c>
      <c r="GG27">
        <v>1.955544260391263</v>
      </c>
      <c r="GH27">
        <v>0.004448784868333973</v>
      </c>
      <c r="GI27">
        <v>-1.803656819089732E-06</v>
      </c>
      <c r="GJ27">
        <v>4.26395578146833E-10</v>
      </c>
      <c r="GK27">
        <v>0.001738939304154581</v>
      </c>
      <c r="GL27">
        <v>0.001829357211096985</v>
      </c>
      <c r="GM27">
        <v>0.000603149683337579</v>
      </c>
      <c r="GN27">
        <v>-3.209321064931282E-06</v>
      </c>
      <c r="GO27">
        <v>-1</v>
      </c>
      <c r="GP27">
        <v>2136</v>
      </c>
      <c r="GQ27">
        <v>1</v>
      </c>
      <c r="GR27">
        <v>23</v>
      </c>
      <c r="GS27">
        <v>230397.3</v>
      </c>
      <c r="GT27">
        <v>8273</v>
      </c>
      <c r="GU27">
        <v>0.74707</v>
      </c>
      <c r="GV27">
        <v>2.55249</v>
      </c>
      <c r="GW27">
        <v>1.39893</v>
      </c>
      <c r="GX27">
        <v>2.35718</v>
      </c>
      <c r="GY27">
        <v>1.44897</v>
      </c>
      <c r="GZ27">
        <v>2.40723</v>
      </c>
      <c r="HA27">
        <v>35.6613</v>
      </c>
      <c r="HB27">
        <v>15.6993</v>
      </c>
      <c r="HC27">
        <v>18</v>
      </c>
      <c r="HD27">
        <v>493.254</v>
      </c>
      <c r="HE27">
        <v>483.594</v>
      </c>
      <c r="HF27">
        <v>24.0585</v>
      </c>
      <c r="HG27">
        <v>28.0179</v>
      </c>
      <c r="HH27">
        <v>30.0002</v>
      </c>
      <c r="HI27">
        <v>27.8622</v>
      </c>
      <c r="HJ27">
        <v>27.9348</v>
      </c>
      <c r="HK27">
        <v>14.9285</v>
      </c>
      <c r="HL27">
        <v>10.4945</v>
      </c>
      <c r="HM27">
        <v>100</v>
      </c>
      <c r="HN27">
        <v>24.0599</v>
      </c>
      <c r="HO27">
        <v>252.815</v>
      </c>
      <c r="HP27">
        <v>23.1246</v>
      </c>
      <c r="HQ27">
        <v>100.519</v>
      </c>
      <c r="HR27">
        <v>102.016</v>
      </c>
    </row>
    <row r="28" spans="1:226">
      <c r="A28">
        <v>12</v>
      </c>
      <c r="B28">
        <v>1678291908.1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1678291900.6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274.1242196186744</v>
      </c>
      <c r="AK28">
        <v>282.3522303030301</v>
      </c>
      <c r="AL28">
        <v>-3.297090140558379</v>
      </c>
      <c r="AM28">
        <v>63.83776752790466</v>
      </c>
      <c r="AN28">
        <f>(AP28 - AO28 + BO28*1E3/(8.314*(BQ28+273.15)) * AR28/BN28 * AQ28) * BN28/(100*BB28) * 1000/(1000 - AP28)</f>
        <v>0</v>
      </c>
      <c r="AO28">
        <v>23.16406067866293</v>
      </c>
      <c r="AP28">
        <v>24.09465696969697</v>
      </c>
      <c r="AQ28">
        <v>5.221282308592319E-06</v>
      </c>
      <c r="AR28">
        <v>97.27065221119963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3.21</v>
      </c>
      <c r="BC28">
        <v>0.5</v>
      </c>
      <c r="BD28" t="s">
        <v>355</v>
      </c>
      <c r="BE28">
        <v>2</v>
      </c>
      <c r="BF28" t="b">
        <v>1</v>
      </c>
      <c r="BG28">
        <v>1678291900.6</v>
      </c>
      <c r="BH28">
        <v>298.1781111111111</v>
      </c>
      <c r="BI28">
        <v>282.8817777777778</v>
      </c>
      <c r="BJ28">
        <v>24.08812962962963</v>
      </c>
      <c r="BK28">
        <v>23.16254444444444</v>
      </c>
      <c r="BL28">
        <v>295.0564444444445</v>
      </c>
      <c r="BM28">
        <v>23.74583333333333</v>
      </c>
      <c r="BN28">
        <v>500.0224074074075</v>
      </c>
      <c r="BO28">
        <v>90.87912962962963</v>
      </c>
      <c r="BP28">
        <v>0.1000616148148148</v>
      </c>
      <c r="BQ28">
        <v>26.61238518518518</v>
      </c>
      <c r="BR28">
        <v>27.49699259259259</v>
      </c>
      <c r="BS28">
        <v>999.9000000000001</v>
      </c>
      <c r="BT28">
        <v>0</v>
      </c>
      <c r="BU28">
        <v>0</v>
      </c>
      <c r="BV28">
        <v>9996.088148148148</v>
      </c>
      <c r="BW28">
        <v>0</v>
      </c>
      <c r="BX28">
        <v>4.08214</v>
      </c>
      <c r="BY28">
        <v>15.29646296296296</v>
      </c>
      <c r="BZ28">
        <v>305.538037037037</v>
      </c>
      <c r="CA28">
        <v>289.5893703703704</v>
      </c>
      <c r="CB28">
        <v>0.9255803333333333</v>
      </c>
      <c r="CC28">
        <v>282.8817777777778</v>
      </c>
      <c r="CD28">
        <v>23.16254444444444</v>
      </c>
      <c r="CE28">
        <v>2.189108148148148</v>
      </c>
      <c r="CF28">
        <v>2.104993703703704</v>
      </c>
      <c r="CG28">
        <v>18.88282592592592</v>
      </c>
      <c r="CH28">
        <v>18.25701111111111</v>
      </c>
      <c r="CI28">
        <v>1999.975185185185</v>
      </c>
      <c r="CJ28">
        <v>0.9799958888888889</v>
      </c>
      <c r="CK28">
        <v>0.02000384814814815</v>
      </c>
      <c r="CL28">
        <v>0</v>
      </c>
      <c r="CM28">
        <v>1.999551851851852</v>
      </c>
      <c r="CN28">
        <v>0</v>
      </c>
      <c r="CO28">
        <v>8730.617037037036</v>
      </c>
      <c r="CP28">
        <v>17337.99259259259</v>
      </c>
      <c r="CQ28">
        <v>38.62477777777777</v>
      </c>
      <c r="CR28">
        <v>39.19633333333333</v>
      </c>
      <c r="CS28">
        <v>38.04359259259259</v>
      </c>
      <c r="CT28">
        <v>37.5435925925926</v>
      </c>
      <c r="CU28">
        <v>37.62262962962963</v>
      </c>
      <c r="CV28">
        <v>1959.965185185185</v>
      </c>
      <c r="CW28">
        <v>40.01</v>
      </c>
      <c r="CX28">
        <v>0</v>
      </c>
      <c r="CY28">
        <v>1678291918</v>
      </c>
      <c r="CZ28">
        <v>0</v>
      </c>
      <c r="DA28">
        <v>0</v>
      </c>
      <c r="DB28" t="s">
        <v>356</v>
      </c>
      <c r="DC28">
        <v>1664468064.5</v>
      </c>
      <c r="DD28">
        <v>1677795524</v>
      </c>
      <c r="DE28">
        <v>0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15.0295625</v>
      </c>
      <c r="DO28">
        <v>4.594125703564703</v>
      </c>
      <c r="DP28">
        <v>0.4478357448258793</v>
      </c>
      <c r="DQ28">
        <v>0</v>
      </c>
      <c r="DR28">
        <v>0.9238062499999999</v>
      </c>
      <c r="DS28">
        <v>0.03525554971857471</v>
      </c>
      <c r="DT28">
        <v>0.003539058608938265</v>
      </c>
      <c r="DU28">
        <v>1</v>
      </c>
      <c r="DV28">
        <v>1</v>
      </c>
      <c r="DW28">
        <v>2</v>
      </c>
      <c r="DX28" t="s">
        <v>357</v>
      </c>
      <c r="DY28">
        <v>2.97831</v>
      </c>
      <c r="DZ28">
        <v>2.72844</v>
      </c>
      <c r="EA28">
        <v>0.0609936</v>
      </c>
      <c r="EB28">
        <v>0.058847</v>
      </c>
      <c r="EC28">
        <v>0.107601</v>
      </c>
      <c r="ED28">
        <v>0.105578</v>
      </c>
      <c r="EE28">
        <v>28052.3</v>
      </c>
      <c r="EF28">
        <v>27844</v>
      </c>
      <c r="EG28">
        <v>30408.7</v>
      </c>
      <c r="EH28">
        <v>29838.7</v>
      </c>
      <c r="EI28">
        <v>37438</v>
      </c>
      <c r="EJ28">
        <v>35123.3</v>
      </c>
      <c r="EK28">
        <v>46511.7</v>
      </c>
      <c r="EL28">
        <v>44360.4</v>
      </c>
      <c r="EM28">
        <v>1.86267</v>
      </c>
      <c r="EN28">
        <v>1.89065</v>
      </c>
      <c r="EO28">
        <v>0.117928</v>
      </c>
      <c r="EP28">
        <v>0</v>
      </c>
      <c r="EQ28">
        <v>25.5692</v>
      </c>
      <c r="ER28">
        <v>999.9</v>
      </c>
      <c r="ES28">
        <v>52.3</v>
      </c>
      <c r="ET28">
        <v>29.3</v>
      </c>
      <c r="EU28">
        <v>23.5505</v>
      </c>
      <c r="EV28">
        <v>63.7848</v>
      </c>
      <c r="EW28">
        <v>22.3357</v>
      </c>
      <c r="EX28">
        <v>1</v>
      </c>
      <c r="EY28">
        <v>0.07883130000000001</v>
      </c>
      <c r="EZ28">
        <v>1.09529</v>
      </c>
      <c r="FA28">
        <v>20.2454</v>
      </c>
      <c r="FB28">
        <v>5.22762</v>
      </c>
      <c r="FC28">
        <v>11.968</v>
      </c>
      <c r="FD28">
        <v>4.9696</v>
      </c>
      <c r="FE28">
        <v>3.28958</v>
      </c>
      <c r="FF28">
        <v>9999</v>
      </c>
      <c r="FG28">
        <v>9999</v>
      </c>
      <c r="FH28">
        <v>9999</v>
      </c>
      <c r="FI28">
        <v>999.9</v>
      </c>
      <c r="FJ28">
        <v>4.97276</v>
      </c>
      <c r="FK28">
        <v>1.87672</v>
      </c>
      <c r="FL28">
        <v>1.87485</v>
      </c>
      <c r="FM28">
        <v>1.87762</v>
      </c>
      <c r="FN28">
        <v>1.87438</v>
      </c>
      <c r="FO28">
        <v>1.87802</v>
      </c>
      <c r="FP28">
        <v>1.87506</v>
      </c>
      <c r="FQ28">
        <v>1.87621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3.037</v>
      </c>
      <c r="GF28">
        <v>0.3425</v>
      </c>
      <c r="GG28">
        <v>1.955544260391263</v>
      </c>
      <c r="GH28">
        <v>0.004448784868333973</v>
      </c>
      <c r="GI28">
        <v>-1.803656819089732E-06</v>
      </c>
      <c r="GJ28">
        <v>4.26395578146833E-10</v>
      </c>
      <c r="GK28">
        <v>0.001738939304154581</v>
      </c>
      <c r="GL28">
        <v>0.001829357211096985</v>
      </c>
      <c r="GM28">
        <v>0.000603149683337579</v>
      </c>
      <c r="GN28">
        <v>-3.209321064931282E-06</v>
      </c>
      <c r="GO28">
        <v>-1</v>
      </c>
      <c r="GP28">
        <v>2136</v>
      </c>
      <c r="GQ28">
        <v>1</v>
      </c>
      <c r="GR28">
        <v>23</v>
      </c>
      <c r="GS28">
        <v>230397.4</v>
      </c>
      <c r="GT28">
        <v>8273.1</v>
      </c>
      <c r="GU28">
        <v>0.7067870000000001</v>
      </c>
      <c r="GV28">
        <v>2.54517</v>
      </c>
      <c r="GW28">
        <v>1.39893</v>
      </c>
      <c r="GX28">
        <v>2.3584</v>
      </c>
      <c r="GY28">
        <v>1.44897</v>
      </c>
      <c r="GZ28">
        <v>2.4646</v>
      </c>
      <c r="HA28">
        <v>35.6613</v>
      </c>
      <c r="HB28">
        <v>15.7081</v>
      </c>
      <c r="HC28">
        <v>18</v>
      </c>
      <c r="HD28">
        <v>493.247</v>
      </c>
      <c r="HE28">
        <v>483.465</v>
      </c>
      <c r="HF28">
        <v>24.0614</v>
      </c>
      <c r="HG28">
        <v>28.0196</v>
      </c>
      <c r="HH28">
        <v>30.0001</v>
      </c>
      <c r="HI28">
        <v>27.8633</v>
      </c>
      <c r="HJ28">
        <v>27.9372</v>
      </c>
      <c r="HK28">
        <v>14.1216</v>
      </c>
      <c r="HL28">
        <v>10.4945</v>
      </c>
      <c r="HM28">
        <v>100</v>
      </c>
      <c r="HN28">
        <v>24.0604</v>
      </c>
      <c r="HO28">
        <v>232.532</v>
      </c>
      <c r="HP28">
        <v>23.1164</v>
      </c>
      <c r="HQ28">
        <v>100.521</v>
      </c>
      <c r="HR28">
        <v>102.016</v>
      </c>
    </row>
    <row r="29" spans="1:226">
      <c r="A29">
        <v>13</v>
      </c>
      <c r="B29">
        <v>1678291913.1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1678291905.314285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256.9408628432819</v>
      </c>
      <c r="AK29">
        <v>265.694193939394</v>
      </c>
      <c r="AL29">
        <v>-3.34139858570854</v>
      </c>
      <c r="AM29">
        <v>63.83776752790466</v>
      </c>
      <c r="AN29">
        <f>(AP29 - AO29 + BO29*1E3/(8.314*(BQ29+273.15)) * AR29/BN29 * AQ29) * BN29/(100*BB29) * 1000/(1000 - AP29)</f>
        <v>0</v>
      </c>
      <c r="AO29">
        <v>23.16357718652045</v>
      </c>
      <c r="AP29">
        <v>24.09809454545453</v>
      </c>
      <c r="AQ29">
        <v>3.5014916143612E-06</v>
      </c>
      <c r="AR29">
        <v>97.27065221119963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3.21</v>
      </c>
      <c r="BC29">
        <v>0.5</v>
      </c>
      <c r="BD29" t="s">
        <v>355</v>
      </c>
      <c r="BE29">
        <v>2</v>
      </c>
      <c r="BF29" t="b">
        <v>1</v>
      </c>
      <c r="BG29">
        <v>1678291905.314285</v>
      </c>
      <c r="BH29">
        <v>282.9164642857143</v>
      </c>
      <c r="BI29">
        <v>267.2269642857143</v>
      </c>
      <c r="BJ29">
        <v>24.09157142857142</v>
      </c>
      <c r="BK29">
        <v>23.16264285714286</v>
      </c>
      <c r="BL29">
        <v>279.8483214285714</v>
      </c>
      <c r="BM29">
        <v>23.74919642857143</v>
      </c>
      <c r="BN29">
        <v>500.042</v>
      </c>
      <c r="BO29">
        <v>90.87900714285715</v>
      </c>
      <c r="BP29">
        <v>0.100044475</v>
      </c>
      <c r="BQ29">
        <v>26.61217857142858</v>
      </c>
      <c r="BR29">
        <v>27.49681428571429</v>
      </c>
      <c r="BS29">
        <v>999.9000000000002</v>
      </c>
      <c r="BT29">
        <v>0</v>
      </c>
      <c r="BU29">
        <v>0</v>
      </c>
      <c r="BV29">
        <v>10000.17428571429</v>
      </c>
      <c r="BW29">
        <v>0</v>
      </c>
      <c r="BX29">
        <v>4.082041428571428</v>
      </c>
      <c r="BY29">
        <v>15.68954285714286</v>
      </c>
      <c r="BZ29">
        <v>289.9006785714286</v>
      </c>
      <c r="CA29">
        <v>273.5633928571428</v>
      </c>
      <c r="CB29">
        <v>0.9289263928571428</v>
      </c>
      <c r="CC29">
        <v>267.2269642857143</v>
      </c>
      <c r="CD29">
        <v>23.16264285714286</v>
      </c>
      <c r="CE29">
        <v>2.189418214285714</v>
      </c>
      <c r="CF29">
        <v>2.104998571428572</v>
      </c>
      <c r="CG29">
        <v>18.8851</v>
      </c>
      <c r="CH29">
        <v>18.25706071428571</v>
      </c>
      <c r="CI29">
        <v>2000.008214285714</v>
      </c>
      <c r="CJ29">
        <v>0.9799961428571431</v>
      </c>
      <c r="CK29">
        <v>0.02000358571428571</v>
      </c>
      <c r="CL29">
        <v>0</v>
      </c>
      <c r="CM29">
        <v>1.977642857142857</v>
      </c>
      <c r="CN29">
        <v>0</v>
      </c>
      <c r="CO29">
        <v>8738.110714285713</v>
      </c>
      <c r="CP29">
        <v>17338.27857142857</v>
      </c>
      <c r="CQ29">
        <v>38.66714285714285</v>
      </c>
      <c r="CR29">
        <v>39.19599999999999</v>
      </c>
      <c r="CS29">
        <v>38.01749999999999</v>
      </c>
      <c r="CT29">
        <v>37.54417857142857</v>
      </c>
      <c r="CU29">
        <v>37.616</v>
      </c>
      <c r="CV29">
        <v>1959.998214285714</v>
      </c>
      <c r="CW29">
        <v>40.01</v>
      </c>
      <c r="CX29">
        <v>0</v>
      </c>
      <c r="CY29">
        <v>1678291922.8</v>
      </c>
      <c r="CZ29">
        <v>0</v>
      </c>
      <c r="DA29">
        <v>0</v>
      </c>
      <c r="DB29" t="s">
        <v>356</v>
      </c>
      <c r="DC29">
        <v>1664468064.5</v>
      </c>
      <c r="DD29">
        <v>1677795524</v>
      </c>
      <c r="DE29">
        <v>0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15.48291951219512</v>
      </c>
      <c r="DO29">
        <v>4.779840418118493</v>
      </c>
      <c r="DP29">
        <v>0.4814097702958962</v>
      </c>
      <c r="DQ29">
        <v>0</v>
      </c>
      <c r="DR29">
        <v>0.9269616585365852</v>
      </c>
      <c r="DS29">
        <v>0.04201806271777297</v>
      </c>
      <c r="DT29">
        <v>0.004215499071283031</v>
      </c>
      <c r="DU29">
        <v>1</v>
      </c>
      <c r="DV29">
        <v>1</v>
      </c>
      <c r="DW29">
        <v>2</v>
      </c>
      <c r="DX29" t="s">
        <v>357</v>
      </c>
      <c r="DY29">
        <v>2.97841</v>
      </c>
      <c r="DZ29">
        <v>2.72833</v>
      </c>
      <c r="EA29">
        <v>0.0579286</v>
      </c>
      <c r="EB29">
        <v>0.0555741</v>
      </c>
      <c r="EC29">
        <v>0.107613</v>
      </c>
      <c r="ED29">
        <v>0.105573</v>
      </c>
      <c r="EE29">
        <v>28143.8</v>
      </c>
      <c r="EF29">
        <v>27940.4</v>
      </c>
      <c r="EG29">
        <v>30408.7</v>
      </c>
      <c r="EH29">
        <v>29838.3</v>
      </c>
      <c r="EI29">
        <v>37437</v>
      </c>
      <c r="EJ29">
        <v>35122.8</v>
      </c>
      <c r="EK29">
        <v>46511.3</v>
      </c>
      <c r="EL29">
        <v>44359.8</v>
      </c>
      <c r="EM29">
        <v>1.8626</v>
      </c>
      <c r="EN29">
        <v>1.89077</v>
      </c>
      <c r="EO29">
        <v>0.117309</v>
      </c>
      <c r="EP29">
        <v>0</v>
      </c>
      <c r="EQ29">
        <v>25.5692</v>
      </c>
      <c r="ER29">
        <v>999.9</v>
      </c>
      <c r="ES29">
        <v>52.3</v>
      </c>
      <c r="ET29">
        <v>29.3</v>
      </c>
      <c r="EU29">
        <v>23.5501</v>
      </c>
      <c r="EV29">
        <v>63.7648</v>
      </c>
      <c r="EW29">
        <v>22.2556</v>
      </c>
      <c r="EX29">
        <v>1</v>
      </c>
      <c r="EY29">
        <v>0.07896599999999999</v>
      </c>
      <c r="EZ29">
        <v>1.09275</v>
      </c>
      <c r="FA29">
        <v>20.2455</v>
      </c>
      <c r="FB29">
        <v>5.22777</v>
      </c>
      <c r="FC29">
        <v>11.968</v>
      </c>
      <c r="FD29">
        <v>4.9698</v>
      </c>
      <c r="FE29">
        <v>3.28975</v>
      </c>
      <c r="FF29">
        <v>9999</v>
      </c>
      <c r="FG29">
        <v>9999</v>
      </c>
      <c r="FH29">
        <v>9999</v>
      </c>
      <c r="FI29">
        <v>999.9</v>
      </c>
      <c r="FJ29">
        <v>4.97276</v>
      </c>
      <c r="FK29">
        <v>1.8767</v>
      </c>
      <c r="FL29">
        <v>1.87484</v>
      </c>
      <c r="FM29">
        <v>1.87762</v>
      </c>
      <c r="FN29">
        <v>1.87438</v>
      </c>
      <c r="FO29">
        <v>1.87798</v>
      </c>
      <c r="FP29">
        <v>1.87504</v>
      </c>
      <c r="FQ29">
        <v>1.87621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2.979</v>
      </c>
      <c r="GF29">
        <v>0.3426</v>
      </c>
      <c r="GG29">
        <v>1.955544260391263</v>
      </c>
      <c r="GH29">
        <v>0.004448784868333973</v>
      </c>
      <c r="GI29">
        <v>-1.803656819089732E-06</v>
      </c>
      <c r="GJ29">
        <v>4.26395578146833E-10</v>
      </c>
      <c r="GK29">
        <v>0.001738939304154581</v>
      </c>
      <c r="GL29">
        <v>0.001829357211096985</v>
      </c>
      <c r="GM29">
        <v>0.000603149683337579</v>
      </c>
      <c r="GN29">
        <v>-3.209321064931282E-06</v>
      </c>
      <c r="GO29">
        <v>-1</v>
      </c>
      <c r="GP29">
        <v>2136</v>
      </c>
      <c r="GQ29">
        <v>1</v>
      </c>
      <c r="GR29">
        <v>23</v>
      </c>
      <c r="GS29">
        <v>230397.5</v>
      </c>
      <c r="GT29">
        <v>8273.200000000001</v>
      </c>
      <c r="GU29">
        <v>0.670166</v>
      </c>
      <c r="GV29">
        <v>2.5354</v>
      </c>
      <c r="GW29">
        <v>1.39893</v>
      </c>
      <c r="GX29">
        <v>2.35718</v>
      </c>
      <c r="GY29">
        <v>1.44897</v>
      </c>
      <c r="GZ29">
        <v>2.47803</v>
      </c>
      <c r="HA29">
        <v>35.6613</v>
      </c>
      <c r="HB29">
        <v>15.7081</v>
      </c>
      <c r="HC29">
        <v>18</v>
      </c>
      <c r="HD29">
        <v>493.214</v>
      </c>
      <c r="HE29">
        <v>483.548</v>
      </c>
      <c r="HF29">
        <v>24.062</v>
      </c>
      <c r="HG29">
        <v>28.0203</v>
      </c>
      <c r="HH29">
        <v>30.0002</v>
      </c>
      <c r="HI29">
        <v>27.8646</v>
      </c>
      <c r="HJ29">
        <v>27.9372</v>
      </c>
      <c r="HK29">
        <v>13.3973</v>
      </c>
      <c r="HL29">
        <v>10.4945</v>
      </c>
      <c r="HM29">
        <v>100</v>
      </c>
      <c r="HN29">
        <v>24.0628</v>
      </c>
      <c r="HO29">
        <v>219.157</v>
      </c>
      <c r="HP29">
        <v>23.1097</v>
      </c>
      <c r="HQ29">
        <v>100.52</v>
      </c>
      <c r="HR29">
        <v>102.015</v>
      </c>
    </row>
    <row r="30" spans="1:226">
      <c r="A30">
        <v>14</v>
      </c>
      <c r="B30">
        <v>1678291918.1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1678291910.6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239.8970048425363</v>
      </c>
      <c r="AK30">
        <v>249.0052242424242</v>
      </c>
      <c r="AL30">
        <v>-3.329268923848423</v>
      </c>
      <c r="AM30">
        <v>63.83776752790466</v>
      </c>
      <c r="AN30">
        <f>(AP30 - AO30 + BO30*1E3/(8.314*(BQ30+273.15)) * AR30/BN30 * AQ30) * BN30/(100*BB30) * 1000/(1000 - AP30)</f>
        <v>0</v>
      </c>
      <c r="AO30">
        <v>23.16336843827489</v>
      </c>
      <c r="AP30">
        <v>24.10382303030302</v>
      </c>
      <c r="AQ30">
        <v>4.295581896351838E-06</v>
      </c>
      <c r="AR30">
        <v>97.27065221119963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3.21</v>
      </c>
      <c r="BC30">
        <v>0.5</v>
      </c>
      <c r="BD30" t="s">
        <v>355</v>
      </c>
      <c r="BE30">
        <v>2</v>
      </c>
      <c r="BF30" t="b">
        <v>1</v>
      </c>
      <c r="BG30">
        <v>1678291910.6</v>
      </c>
      <c r="BH30">
        <v>265.7638148148149</v>
      </c>
      <c r="BI30">
        <v>249.6504814814815</v>
      </c>
      <c r="BJ30">
        <v>24.09665185185185</v>
      </c>
      <c r="BK30">
        <v>23.16347037037037</v>
      </c>
      <c r="BL30">
        <v>262.7564444444445</v>
      </c>
      <c r="BM30">
        <v>23.75414444444445</v>
      </c>
      <c r="BN30">
        <v>500.038074074074</v>
      </c>
      <c r="BO30">
        <v>90.87834814814815</v>
      </c>
      <c r="BP30">
        <v>0.1000708666666667</v>
      </c>
      <c r="BQ30">
        <v>26.61218148148149</v>
      </c>
      <c r="BR30">
        <v>27.49035925925926</v>
      </c>
      <c r="BS30">
        <v>999.9000000000001</v>
      </c>
      <c r="BT30">
        <v>0</v>
      </c>
      <c r="BU30">
        <v>0</v>
      </c>
      <c r="BV30">
        <v>10000.27777777778</v>
      </c>
      <c r="BW30">
        <v>0</v>
      </c>
      <c r="BX30">
        <v>4.058847777777778</v>
      </c>
      <c r="BY30">
        <v>16.1132</v>
      </c>
      <c r="BZ30">
        <v>272.325925925926</v>
      </c>
      <c r="CA30">
        <v>255.5704814814815</v>
      </c>
      <c r="CB30">
        <v>0.933188037037037</v>
      </c>
      <c r="CC30">
        <v>249.6504814814815</v>
      </c>
      <c r="CD30">
        <v>23.16347037037037</v>
      </c>
      <c r="CE30">
        <v>2.189864814814815</v>
      </c>
      <c r="CF30">
        <v>2.105056666666667</v>
      </c>
      <c r="CG30">
        <v>18.88835555555556</v>
      </c>
      <c r="CH30">
        <v>18.2574962962963</v>
      </c>
      <c r="CI30">
        <v>2000.022962962963</v>
      </c>
      <c r="CJ30">
        <v>0.9799963333333336</v>
      </c>
      <c r="CK30">
        <v>0.02000338888888889</v>
      </c>
      <c r="CL30">
        <v>0</v>
      </c>
      <c r="CM30">
        <v>1.980977777777778</v>
      </c>
      <c r="CN30">
        <v>0</v>
      </c>
      <c r="CO30">
        <v>8746.978888888889</v>
      </c>
      <c r="CP30">
        <v>17338.40370370371</v>
      </c>
      <c r="CQ30">
        <v>38.6827037037037</v>
      </c>
      <c r="CR30">
        <v>39.194</v>
      </c>
      <c r="CS30">
        <v>37.99277777777777</v>
      </c>
      <c r="CT30">
        <v>37.54355555555556</v>
      </c>
      <c r="CU30">
        <v>37.62262962962963</v>
      </c>
      <c r="CV30">
        <v>1960.012962962963</v>
      </c>
      <c r="CW30">
        <v>40.01</v>
      </c>
      <c r="CX30">
        <v>0</v>
      </c>
      <c r="CY30">
        <v>1678291928.2</v>
      </c>
      <c r="CZ30">
        <v>0</v>
      </c>
      <c r="DA30">
        <v>0</v>
      </c>
      <c r="DB30" t="s">
        <v>356</v>
      </c>
      <c r="DC30">
        <v>1664468064.5</v>
      </c>
      <c r="DD30">
        <v>1677795524</v>
      </c>
      <c r="DE30">
        <v>0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15.87758292682927</v>
      </c>
      <c r="DO30">
        <v>5.061675261324082</v>
      </c>
      <c r="DP30">
        <v>0.5082734456590914</v>
      </c>
      <c r="DQ30">
        <v>0</v>
      </c>
      <c r="DR30">
        <v>0.9310713414634147</v>
      </c>
      <c r="DS30">
        <v>0.04842664808362484</v>
      </c>
      <c r="DT30">
        <v>0.004876102169890161</v>
      </c>
      <c r="DU30">
        <v>1</v>
      </c>
      <c r="DV30">
        <v>1</v>
      </c>
      <c r="DW30">
        <v>2</v>
      </c>
      <c r="DX30" t="s">
        <v>357</v>
      </c>
      <c r="DY30">
        <v>2.97843</v>
      </c>
      <c r="DZ30">
        <v>2.7283</v>
      </c>
      <c r="EA30">
        <v>0.0547934</v>
      </c>
      <c r="EB30">
        <v>0.0522999</v>
      </c>
      <c r="EC30">
        <v>0.107628</v>
      </c>
      <c r="ED30">
        <v>0.105572</v>
      </c>
      <c r="EE30">
        <v>28237.3</v>
      </c>
      <c r="EF30">
        <v>28037.6</v>
      </c>
      <c r="EG30">
        <v>30408.5</v>
      </c>
      <c r="EH30">
        <v>29838.6</v>
      </c>
      <c r="EI30">
        <v>37436</v>
      </c>
      <c r="EJ30">
        <v>35123.3</v>
      </c>
      <c r="EK30">
        <v>46511.2</v>
      </c>
      <c r="EL30">
        <v>44360.7</v>
      </c>
      <c r="EM30">
        <v>1.86275</v>
      </c>
      <c r="EN30">
        <v>1.8907</v>
      </c>
      <c r="EO30">
        <v>0.116777</v>
      </c>
      <c r="EP30">
        <v>0</v>
      </c>
      <c r="EQ30">
        <v>25.5692</v>
      </c>
      <c r="ER30">
        <v>999.9</v>
      </c>
      <c r="ES30">
        <v>52.3</v>
      </c>
      <c r="ET30">
        <v>29.3</v>
      </c>
      <c r="EU30">
        <v>23.5485</v>
      </c>
      <c r="EV30">
        <v>63.7148</v>
      </c>
      <c r="EW30">
        <v>22.0673</v>
      </c>
      <c r="EX30">
        <v>1</v>
      </c>
      <c r="EY30">
        <v>0.07903200000000001</v>
      </c>
      <c r="EZ30">
        <v>1.06666</v>
      </c>
      <c r="FA30">
        <v>20.2456</v>
      </c>
      <c r="FB30">
        <v>5.22792</v>
      </c>
      <c r="FC30">
        <v>11.968</v>
      </c>
      <c r="FD30">
        <v>4.96975</v>
      </c>
      <c r="FE30">
        <v>3.28963</v>
      </c>
      <c r="FF30">
        <v>9999</v>
      </c>
      <c r="FG30">
        <v>9999</v>
      </c>
      <c r="FH30">
        <v>9999</v>
      </c>
      <c r="FI30">
        <v>999.9</v>
      </c>
      <c r="FJ30">
        <v>4.97276</v>
      </c>
      <c r="FK30">
        <v>1.87677</v>
      </c>
      <c r="FL30">
        <v>1.87485</v>
      </c>
      <c r="FM30">
        <v>1.87768</v>
      </c>
      <c r="FN30">
        <v>1.87439</v>
      </c>
      <c r="FO30">
        <v>1.87802</v>
      </c>
      <c r="FP30">
        <v>1.87509</v>
      </c>
      <c r="FQ30">
        <v>1.87622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2.92</v>
      </c>
      <c r="GF30">
        <v>0.3427</v>
      </c>
      <c r="GG30">
        <v>1.955544260391263</v>
      </c>
      <c r="GH30">
        <v>0.004448784868333973</v>
      </c>
      <c r="GI30">
        <v>-1.803656819089732E-06</v>
      </c>
      <c r="GJ30">
        <v>4.26395578146833E-10</v>
      </c>
      <c r="GK30">
        <v>0.001738939304154581</v>
      </c>
      <c r="GL30">
        <v>0.001829357211096985</v>
      </c>
      <c r="GM30">
        <v>0.000603149683337579</v>
      </c>
      <c r="GN30">
        <v>-3.209321064931282E-06</v>
      </c>
      <c r="GO30">
        <v>-1</v>
      </c>
      <c r="GP30">
        <v>2136</v>
      </c>
      <c r="GQ30">
        <v>1</v>
      </c>
      <c r="GR30">
        <v>23</v>
      </c>
      <c r="GS30">
        <v>230397.6</v>
      </c>
      <c r="GT30">
        <v>8273.200000000001</v>
      </c>
      <c r="GU30">
        <v>0.629883</v>
      </c>
      <c r="GV30">
        <v>2.55249</v>
      </c>
      <c r="GW30">
        <v>1.39893</v>
      </c>
      <c r="GX30">
        <v>2.35718</v>
      </c>
      <c r="GY30">
        <v>1.44897</v>
      </c>
      <c r="GZ30">
        <v>2.43164</v>
      </c>
      <c r="HA30">
        <v>35.6613</v>
      </c>
      <c r="HB30">
        <v>15.6993</v>
      </c>
      <c r="HC30">
        <v>18</v>
      </c>
      <c r="HD30">
        <v>493.305</v>
      </c>
      <c r="HE30">
        <v>483.516</v>
      </c>
      <c r="HF30">
        <v>24.0648</v>
      </c>
      <c r="HG30">
        <v>28.0226</v>
      </c>
      <c r="HH30">
        <v>30.0002</v>
      </c>
      <c r="HI30">
        <v>27.8657</v>
      </c>
      <c r="HJ30">
        <v>27.9393</v>
      </c>
      <c r="HK30">
        <v>12.5897</v>
      </c>
      <c r="HL30">
        <v>10.4945</v>
      </c>
      <c r="HM30">
        <v>100</v>
      </c>
      <c r="HN30">
        <v>24.0711</v>
      </c>
      <c r="HO30">
        <v>199.088</v>
      </c>
      <c r="HP30">
        <v>23.0969</v>
      </c>
      <c r="HQ30">
        <v>100.52</v>
      </c>
      <c r="HR30">
        <v>102.017</v>
      </c>
    </row>
    <row r="31" spans="1:226">
      <c r="A31">
        <v>15</v>
      </c>
      <c r="B31">
        <v>1678291923.1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1678291915.314285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222.7994008324839</v>
      </c>
      <c r="AK31">
        <v>232.3506909090908</v>
      </c>
      <c r="AL31">
        <v>-3.326145836306707</v>
      </c>
      <c r="AM31">
        <v>63.83776752790466</v>
      </c>
      <c r="AN31">
        <f>(AP31 - AO31 + BO31*1E3/(8.314*(BQ31+273.15)) * AR31/BN31 * AQ31) * BN31/(100*BB31) * 1000/(1000 - AP31)</f>
        <v>0</v>
      </c>
      <c r="AO31">
        <v>23.16244387993457</v>
      </c>
      <c r="AP31">
        <v>24.10875939393938</v>
      </c>
      <c r="AQ31">
        <v>3.917982719337772E-06</v>
      </c>
      <c r="AR31">
        <v>97.27065221119963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3.21</v>
      </c>
      <c r="BC31">
        <v>0.5</v>
      </c>
      <c r="BD31" t="s">
        <v>355</v>
      </c>
      <c r="BE31">
        <v>2</v>
      </c>
      <c r="BF31" t="b">
        <v>1</v>
      </c>
      <c r="BG31">
        <v>1678291915.314285</v>
      </c>
      <c r="BH31">
        <v>250.4486785714286</v>
      </c>
      <c r="BI31">
        <v>233.9062857142857</v>
      </c>
      <c r="BJ31">
        <v>24.10132857142857</v>
      </c>
      <c r="BK31">
        <v>23.16331785714285</v>
      </c>
      <c r="BL31">
        <v>247.4964285714286</v>
      </c>
      <c r="BM31">
        <v>23.75871071428572</v>
      </c>
      <c r="BN31">
        <v>500.0342142857143</v>
      </c>
      <c r="BO31">
        <v>90.87816428571425</v>
      </c>
      <c r="BP31">
        <v>0.1000188964285714</v>
      </c>
      <c r="BQ31">
        <v>26.61183571428571</v>
      </c>
      <c r="BR31">
        <v>27.48745</v>
      </c>
      <c r="BS31">
        <v>999.9000000000002</v>
      </c>
      <c r="BT31">
        <v>0</v>
      </c>
      <c r="BU31">
        <v>0</v>
      </c>
      <c r="BV31">
        <v>10002.765</v>
      </c>
      <c r="BW31">
        <v>0</v>
      </c>
      <c r="BX31">
        <v>3.671216428571429</v>
      </c>
      <c r="BY31">
        <v>16.54225357142857</v>
      </c>
      <c r="BZ31">
        <v>256.6338214285714</v>
      </c>
      <c r="CA31">
        <v>239.4529285714286</v>
      </c>
      <c r="CB31">
        <v>0.9380202142857144</v>
      </c>
      <c r="CC31">
        <v>233.9062857142857</v>
      </c>
      <c r="CD31">
        <v>23.16331785714285</v>
      </c>
      <c r="CE31">
        <v>2.190284642857143</v>
      </c>
      <c r="CF31">
        <v>2.105038214285714</v>
      </c>
      <c r="CG31">
        <v>18.89143571428571</v>
      </c>
      <c r="CH31">
        <v>18.25735714285714</v>
      </c>
      <c r="CI31">
        <v>2000.003214285714</v>
      </c>
      <c r="CJ31">
        <v>0.979996035714286</v>
      </c>
      <c r="CK31">
        <v>0.02000369642857143</v>
      </c>
      <c r="CL31">
        <v>0</v>
      </c>
      <c r="CM31">
        <v>2.055903571428571</v>
      </c>
      <c r="CN31">
        <v>0</v>
      </c>
      <c r="CO31">
        <v>8755.289642857144</v>
      </c>
      <c r="CP31">
        <v>17338.23928571429</v>
      </c>
      <c r="CQ31">
        <v>38.71860714285714</v>
      </c>
      <c r="CR31">
        <v>39.19374999999999</v>
      </c>
      <c r="CS31">
        <v>38.00192857142856</v>
      </c>
      <c r="CT31">
        <v>37.53532142857142</v>
      </c>
      <c r="CU31">
        <v>37.61825</v>
      </c>
      <c r="CV31">
        <v>1959.993214285714</v>
      </c>
      <c r="CW31">
        <v>40.01</v>
      </c>
      <c r="CX31">
        <v>0</v>
      </c>
      <c r="CY31">
        <v>1678291933</v>
      </c>
      <c r="CZ31">
        <v>0</v>
      </c>
      <c r="DA31">
        <v>0</v>
      </c>
      <c r="DB31" t="s">
        <v>356</v>
      </c>
      <c r="DC31">
        <v>1664468064.5</v>
      </c>
      <c r="DD31">
        <v>1677795524</v>
      </c>
      <c r="DE31">
        <v>0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16.2629175</v>
      </c>
      <c r="DO31">
        <v>5.307294934333885</v>
      </c>
      <c r="DP31">
        <v>0.518646466722516</v>
      </c>
      <c r="DQ31">
        <v>0</v>
      </c>
      <c r="DR31">
        <v>0.9352162999999999</v>
      </c>
      <c r="DS31">
        <v>0.05871136210131269</v>
      </c>
      <c r="DT31">
        <v>0.005724777337154691</v>
      </c>
      <c r="DU31">
        <v>1</v>
      </c>
      <c r="DV31">
        <v>1</v>
      </c>
      <c r="DW31">
        <v>2</v>
      </c>
      <c r="DX31" t="s">
        <v>357</v>
      </c>
      <c r="DY31">
        <v>2.97858</v>
      </c>
      <c r="DZ31">
        <v>2.72824</v>
      </c>
      <c r="EA31">
        <v>0.0515984</v>
      </c>
      <c r="EB31">
        <v>0.0489294</v>
      </c>
      <c r="EC31">
        <v>0.107643</v>
      </c>
      <c r="ED31">
        <v>0.105562</v>
      </c>
      <c r="EE31">
        <v>28332.4</v>
      </c>
      <c r="EF31">
        <v>28137.1</v>
      </c>
      <c r="EG31">
        <v>30408.2</v>
      </c>
      <c r="EH31">
        <v>29838.4</v>
      </c>
      <c r="EI31">
        <v>37434.6</v>
      </c>
      <c r="EJ31">
        <v>35123.2</v>
      </c>
      <c r="EK31">
        <v>46510.6</v>
      </c>
      <c r="EL31">
        <v>44360.3</v>
      </c>
      <c r="EM31">
        <v>1.8626</v>
      </c>
      <c r="EN31">
        <v>1.89053</v>
      </c>
      <c r="EO31">
        <v>0.117175</v>
      </c>
      <c r="EP31">
        <v>0</v>
      </c>
      <c r="EQ31">
        <v>25.5692</v>
      </c>
      <c r="ER31">
        <v>999.9</v>
      </c>
      <c r="ES31">
        <v>52.3</v>
      </c>
      <c r="ET31">
        <v>29.3</v>
      </c>
      <c r="EU31">
        <v>23.5513</v>
      </c>
      <c r="EV31">
        <v>63.6648</v>
      </c>
      <c r="EW31">
        <v>22.0553</v>
      </c>
      <c r="EX31">
        <v>1</v>
      </c>
      <c r="EY31">
        <v>0.0789863</v>
      </c>
      <c r="EZ31">
        <v>1.03996</v>
      </c>
      <c r="FA31">
        <v>20.2457</v>
      </c>
      <c r="FB31">
        <v>5.22762</v>
      </c>
      <c r="FC31">
        <v>11.968</v>
      </c>
      <c r="FD31">
        <v>4.96965</v>
      </c>
      <c r="FE31">
        <v>3.2896</v>
      </c>
      <c r="FF31">
        <v>9999</v>
      </c>
      <c r="FG31">
        <v>9999</v>
      </c>
      <c r="FH31">
        <v>9999</v>
      </c>
      <c r="FI31">
        <v>999.9</v>
      </c>
      <c r="FJ31">
        <v>4.97275</v>
      </c>
      <c r="FK31">
        <v>1.87677</v>
      </c>
      <c r="FL31">
        <v>1.87485</v>
      </c>
      <c r="FM31">
        <v>1.87771</v>
      </c>
      <c r="FN31">
        <v>1.87439</v>
      </c>
      <c r="FO31">
        <v>1.87805</v>
      </c>
      <c r="FP31">
        <v>1.87513</v>
      </c>
      <c r="FQ31">
        <v>1.87624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2.86</v>
      </c>
      <c r="GF31">
        <v>0.3429</v>
      </c>
      <c r="GG31">
        <v>1.955544260391263</v>
      </c>
      <c r="GH31">
        <v>0.004448784868333973</v>
      </c>
      <c r="GI31">
        <v>-1.803656819089732E-06</v>
      </c>
      <c r="GJ31">
        <v>4.26395578146833E-10</v>
      </c>
      <c r="GK31">
        <v>0.001738939304154581</v>
      </c>
      <c r="GL31">
        <v>0.001829357211096985</v>
      </c>
      <c r="GM31">
        <v>0.000603149683337579</v>
      </c>
      <c r="GN31">
        <v>-3.209321064931282E-06</v>
      </c>
      <c r="GO31">
        <v>-1</v>
      </c>
      <c r="GP31">
        <v>2136</v>
      </c>
      <c r="GQ31">
        <v>1</v>
      </c>
      <c r="GR31">
        <v>23</v>
      </c>
      <c r="GS31">
        <v>230397.6</v>
      </c>
      <c r="GT31">
        <v>8273.299999999999</v>
      </c>
      <c r="GU31">
        <v>0.593262</v>
      </c>
      <c r="GV31">
        <v>2.55859</v>
      </c>
      <c r="GW31">
        <v>1.39893</v>
      </c>
      <c r="GX31">
        <v>2.35718</v>
      </c>
      <c r="GY31">
        <v>1.44897</v>
      </c>
      <c r="GZ31">
        <v>2.42798</v>
      </c>
      <c r="HA31">
        <v>35.6613</v>
      </c>
      <c r="HB31">
        <v>15.6993</v>
      </c>
      <c r="HC31">
        <v>18</v>
      </c>
      <c r="HD31">
        <v>493.231</v>
      </c>
      <c r="HE31">
        <v>483.401</v>
      </c>
      <c r="HF31">
        <v>24.0747</v>
      </c>
      <c r="HG31">
        <v>28.0232</v>
      </c>
      <c r="HH31">
        <v>30.0002</v>
      </c>
      <c r="HI31">
        <v>27.867</v>
      </c>
      <c r="HJ31">
        <v>27.9395</v>
      </c>
      <c r="HK31">
        <v>11.8548</v>
      </c>
      <c r="HL31">
        <v>10.4945</v>
      </c>
      <c r="HM31">
        <v>100</v>
      </c>
      <c r="HN31">
        <v>24.0838</v>
      </c>
      <c r="HO31">
        <v>185.715</v>
      </c>
      <c r="HP31">
        <v>23.0842</v>
      </c>
      <c r="HQ31">
        <v>100.519</v>
      </c>
      <c r="HR31">
        <v>102.016</v>
      </c>
    </row>
    <row r="32" spans="1:226">
      <c r="A32">
        <v>16</v>
      </c>
      <c r="B32">
        <v>1678291928.1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1678291920.6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206.0646208480979</v>
      </c>
      <c r="AK32">
        <v>215.7961818181817</v>
      </c>
      <c r="AL32">
        <v>-3.305971985055649</v>
      </c>
      <c r="AM32">
        <v>63.83776752790466</v>
      </c>
      <c r="AN32">
        <f>(AP32 - AO32 + BO32*1E3/(8.314*(BQ32+273.15)) * AR32/BN32 * AQ32) * BN32/(100*BB32) * 1000/(1000 - AP32)</f>
        <v>0</v>
      </c>
      <c r="AO32">
        <v>23.15686956526585</v>
      </c>
      <c r="AP32">
        <v>24.11655393939394</v>
      </c>
      <c r="AQ32">
        <v>4.283470954703663E-06</v>
      </c>
      <c r="AR32">
        <v>97.27065221119963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3.21</v>
      </c>
      <c r="BC32">
        <v>0.5</v>
      </c>
      <c r="BD32" t="s">
        <v>355</v>
      </c>
      <c r="BE32">
        <v>2</v>
      </c>
      <c r="BF32" t="b">
        <v>1</v>
      </c>
      <c r="BG32">
        <v>1678291920.6</v>
      </c>
      <c r="BH32">
        <v>233.2568148148148</v>
      </c>
      <c r="BI32">
        <v>216.3845185185185</v>
      </c>
      <c r="BJ32">
        <v>24.10744074074075</v>
      </c>
      <c r="BK32">
        <v>23.16114074074074</v>
      </c>
      <c r="BL32">
        <v>230.3671851851852</v>
      </c>
      <c r="BM32">
        <v>23.76466666666666</v>
      </c>
      <c r="BN32">
        <v>500.0228148148148</v>
      </c>
      <c r="BO32">
        <v>90.87784074074074</v>
      </c>
      <c r="BP32">
        <v>0.09994882592592591</v>
      </c>
      <c r="BQ32">
        <v>26.61246666666667</v>
      </c>
      <c r="BR32">
        <v>27.4855925925926</v>
      </c>
      <c r="BS32">
        <v>999.9000000000001</v>
      </c>
      <c r="BT32">
        <v>0</v>
      </c>
      <c r="BU32">
        <v>0</v>
      </c>
      <c r="BV32">
        <v>10000.07111111111</v>
      </c>
      <c r="BW32">
        <v>0</v>
      </c>
      <c r="BX32">
        <v>2.891055185185186</v>
      </c>
      <c r="BY32">
        <v>16.87222962962963</v>
      </c>
      <c r="BZ32">
        <v>239.0188148148148</v>
      </c>
      <c r="CA32">
        <v>221.5151851851852</v>
      </c>
      <c r="CB32">
        <v>0.9463122222222222</v>
      </c>
      <c r="CC32">
        <v>216.3845185185185</v>
      </c>
      <c r="CD32">
        <v>23.16114074074074</v>
      </c>
      <c r="CE32">
        <v>2.190832222222222</v>
      </c>
      <c r="CF32">
        <v>2.104832592592593</v>
      </c>
      <c r="CG32">
        <v>18.89543703703704</v>
      </c>
      <c r="CH32">
        <v>18.2557962962963</v>
      </c>
      <c r="CI32">
        <v>1999.99</v>
      </c>
      <c r="CJ32">
        <v>0.9799960000000001</v>
      </c>
      <c r="CK32">
        <v>0.02000373333333334</v>
      </c>
      <c r="CL32">
        <v>0</v>
      </c>
      <c r="CM32">
        <v>2.038851851851852</v>
      </c>
      <c r="CN32">
        <v>0</v>
      </c>
      <c r="CO32">
        <v>8765.322592592594</v>
      </c>
      <c r="CP32">
        <v>17338.12592592593</v>
      </c>
      <c r="CQ32">
        <v>38.72903703703704</v>
      </c>
      <c r="CR32">
        <v>39.194</v>
      </c>
      <c r="CS32">
        <v>37.98574074074074</v>
      </c>
      <c r="CT32">
        <v>37.52514814814815</v>
      </c>
      <c r="CU32">
        <v>37.62496296296296</v>
      </c>
      <c r="CV32">
        <v>1959.98</v>
      </c>
      <c r="CW32">
        <v>40.01</v>
      </c>
      <c r="CX32">
        <v>0</v>
      </c>
      <c r="CY32">
        <v>1678291937.8</v>
      </c>
      <c r="CZ32">
        <v>0</v>
      </c>
      <c r="DA32">
        <v>0</v>
      </c>
      <c r="DB32" t="s">
        <v>356</v>
      </c>
      <c r="DC32">
        <v>1664468064.5</v>
      </c>
      <c r="DD32">
        <v>1677795524</v>
      </c>
      <c r="DE32">
        <v>0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16.652355</v>
      </c>
      <c r="DO32">
        <v>4.078793245778597</v>
      </c>
      <c r="DP32">
        <v>0.4051757939154312</v>
      </c>
      <c r="DQ32">
        <v>0</v>
      </c>
      <c r="DR32">
        <v>0.9417435749999999</v>
      </c>
      <c r="DS32">
        <v>0.08848539962476469</v>
      </c>
      <c r="DT32">
        <v>0.008733849151111731</v>
      </c>
      <c r="DU32">
        <v>1</v>
      </c>
      <c r="DV32">
        <v>1</v>
      </c>
      <c r="DW32">
        <v>2</v>
      </c>
      <c r="DX32" t="s">
        <v>357</v>
      </c>
      <c r="DY32">
        <v>2.97816</v>
      </c>
      <c r="DZ32">
        <v>2.72826</v>
      </c>
      <c r="EA32">
        <v>0.0483398</v>
      </c>
      <c r="EB32">
        <v>0.0455352</v>
      </c>
      <c r="EC32">
        <v>0.107667</v>
      </c>
      <c r="ED32">
        <v>0.105547</v>
      </c>
      <c r="EE32">
        <v>28430.4</v>
      </c>
      <c r="EF32">
        <v>28237.3</v>
      </c>
      <c r="EG32">
        <v>30408.9</v>
      </c>
      <c r="EH32">
        <v>29838.3</v>
      </c>
      <c r="EI32">
        <v>37434.3</v>
      </c>
      <c r="EJ32">
        <v>35123.5</v>
      </c>
      <c r="EK32">
        <v>46511.7</v>
      </c>
      <c r="EL32">
        <v>44360.2</v>
      </c>
      <c r="EM32">
        <v>1.86243</v>
      </c>
      <c r="EN32">
        <v>1.89025</v>
      </c>
      <c r="EO32">
        <v>0.117291</v>
      </c>
      <c r="EP32">
        <v>0</v>
      </c>
      <c r="EQ32">
        <v>25.5692</v>
      </c>
      <c r="ER32">
        <v>999.9</v>
      </c>
      <c r="ES32">
        <v>52.3</v>
      </c>
      <c r="ET32">
        <v>29.3</v>
      </c>
      <c r="EU32">
        <v>23.5482</v>
      </c>
      <c r="EV32">
        <v>63.4948</v>
      </c>
      <c r="EW32">
        <v>22.4359</v>
      </c>
      <c r="EX32">
        <v>1</v>
      </c>
      <c r="EY32">
        <v>0.0790676</v>
      </c>
      <c r="EZ32">
        <v>1.03395</v>
      </c>
      <c r="FA32">
        <v>20.2457</v>
      </c>
      <c r="FB32">
        <v>5.22792</v>
      </c>
      <c r="FC32">
        <v>11.968</v>
      </c>
      <c r="FD32">
        <v>4.96935</v>
      </c>
      <c r="FE32">
        <v>3.28953</v>
      </c>
      <c r="FF32">
        <v>9999</v>
      </c>
      <c r="FG32">
        <v>9999</v>
      </c>
      <c r="FH32">
        <v>9999</v>
      </c>
      <c r="FI32">
        <v>999.9</v>
      </c>
      <c r="FJ32">
        <v>4.97275</v>
      </c>
      <c r="FK32">
        <v>1.87677</v>
      </c>
      <c r="FL32">
        <v>1.87485</v>
      </c>
      <c r="FM32">
        <v>1.87773</v>
      </c>
      <c r="FN32">
        <v>1.87439</v>
      </c>
      <c r="FO32">
        <v>1.87805</v>
      </c>
      <c r="FP32">
        <v>1.87514</v>
      </c>
      <c r="FQ32">
        <v>1.87622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2.8</v>
      </c>
      <c r="GF32">
        <v>0.343</v>
      </c>
      <c r="GG32">
        <v>1.955544260391263</v>
      </c>
      <c r="GH32">
        <v>0.004448784868333973</v>
      </c>
      <c r="GI32">
        <v>-1.803656819089732E-06</v>
      </c>
      <c r="GJ32">
        <v>4.26395578146833E-10</v>
      </c>
      <c r="GK32">
        <v>0.001738939304154581</v>
      </c>
      <c r="GL32">
        <v>0.001829357211096985</v>
      </c>
      <c r="GM32">
        <v>0.000603149683337579</v>
      </c>
      <c r="GN32">
        <v>-3.209321064931282E-06</v>
      </c>
      <c r="GO32">
        <v>-1</v>
      </c>
      <c r="GP32">
        <v>2136</v>
      </c>
      <c r="GQ32">
        <v>1</v>
      </c>
      <c r="GR32">
        <v>23</v>
      </c>
      <c r="GS32">
        <v>230397.7</v>
      </c>
      <c r="GT32">
        <v>8273.4</v>
      </c>
      <c r="GU32">
        <v>0.552979</v>
      </c>
      <c r="GV32">
        <v>2.55127</v>
      </c>
      <c r="GW32">
        <v>1.39893</v>
      </c>
      <c r="GX32">
        <v>2.35718</v>
      </c>
      <c r="GY32">
        <v>1.44897</v>
      </c>
      <c r="GZ32">
        <v>2.48169</v>
      </c>
      <c r="HA32">
        <v>35.6613</v>
      </c>
      <c r="HB32">
        <v>15.6993</v>
      </c>
      <c r="HC32">
        <v>18</v>
      </c>
      <c r="HD32">
        <v>493.141</v>
      </c>
      <c r="HE32">
        <v>483.231</v>
      </c>
      <c r="HF32">
        <v>24.0875</v>
      </c>
      <c r="HG32">
        <v>28.025</v>
      </c>
      <c r="HH32">
        <v>30.0002</v>
      </c>
      <c r="HI32">
        <v>27.8681</v>
      </c>
      <c r="HJ32">
        <v>27.9411</v>
      </c>
      <c r="HK32">
        <v>11.0282</v>
      </c>
      <c r="HL32">
        <v>10.7732</v>
      </c>
      <c r="HM32">
        <v>100</v>
      </c>
      <c r="HN32">
        <v>24.093</v>
      </c>
      <c r="HO32">
        <v>165.643</v>
      </c>
      <c r="HP32">
        <v>23.0654</v>
      </c>
      <c r="HQ32">
        <v>100.521</v>
      </c>
      <c r="HR32">
        <v>102.016</v>
      </c>
    </row>
    <row r="33" spans="1:226">
      <c r="A33">
        <v>17</v>
      </c>
      <c r="B33">
        <v>1678291933.1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1678291925.314285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189.1511952606816</v>
      </c>
      <c r="AK33">
        <v>199.2579818181817</v>
      </c>
      <c r="AL33">
        <v>-3.306356152288707</v>
      </c>
      <c r="AM33">
        <v>63.83776752790466</v>
      </c>
      <c r="AN33">
        <f>(AP33 - AO33 + BO33*1E3/(8.314*(BQ33+273.15)) * AR33/BN33 * AQ33) * BN33/(100*BB33) * 1000/(1000 - AP33)</f>
        <v>0</v>
      </c>
      <c r="AO33">
        <v>23.13849993522496</v>
      </c>
      <c r="AP33">
        <v>24.12226181818181</v>
      </c>
      <c r="AQ33">
        <v>4.217701941099262E-06</v>
      </c>
      <c r="AR33">
        <v>97.27065221119963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3.21</v>
      </c>
      <c r="BC33">
        <v>0.5</v>
      </c>
      <c r="BD33" t="s">
        <v>355</v>
      </c>
      <c r="BE33">
        <v>2</v>
      </c>
      <c r="BF33" t="b">
        <v>1</v>
      </c>
      <c r="BG33">
        <v>1678291925.314285</v>
      </c>
      <c r="BH33">
        <v>217.9881428571428</v>
      </c>
      <c r="BI33">
        <v>200.8113928571428</v>
      </c>
      <c r="BJ33">
        <v>24.11319642857143</v>
      </c>
      <c r="BK33">
        <v>23.15458928571428</v>
      </c>
      <c r="BL33">
        <v>215.1550357142857</v>
      </c>
      <c r="BM33">
        <v>23.770275</v>
      </c>
      <c r="BN33">
        <v>500.0392857142857</v>
      </c>
      <c r="BO33">
        <v>90.87837142857143</v>
      </c>
      <c r="BP33">
        <v>0.09992247857142857</v>
      </c>
      <c r="BQ33">
        <v>26.61309642857143</v>
      </c>
      <c r="BR33">
        <v>27.48948214285715</v>
      </c>
      <c r="BS33">
        <v>999.9000000000002</v>
      </c>
      <c r="BT33">
        <v>0</v>
      </c>
      <c r="BU33">
        <v>0</v>
      </c>
      <c r="BV33">
        <v>10003.54821428572</v>
      </c>
      <c r="BW33">
        <v>0</v>
      </c>
      <c r="BX33">
        <v>2.299601785714286</v>
      </c>
      <c r="BY33">
        <v>17.17673571428572</v>
      </c>
      <c r="BZ33">
        <v>223.37425</v>
      </c>
      <c r="CA33">
        <v>205.5715357142857</v>
      </c>
      <c r="CB33">
        <v>0.9586101785714286</v>
      </c>
      <c r="CC33">
        <v>200.8113928571428</v>
      </c>
      <c r="CD33">
        <v>23.15458928571428</v>
      </c>
      <c r="CE33">
        <v>2.191367142857143</v>
      </c>
      <c r="CF33">
        <v>2.10425</v>
      </c>
      <c r="CG33">
        <v>18.89934642857143</v>
      </c>
      <c r="CH33">
        <v>18.25138928571429</v>
      </c>
      <c r="CI33">
        <v>1999.983214285714</v>
      </c>
      <c r="CJ33">
        <v>0.9799956071428573</v>
      </c>
      <c r="CK33">
        <v>0.02000413928571429</v>
      </c>
      <c r="CL33">
        <v>0</v>
      </c>
      <c r="CM33">
        <v>1.995760714285714</v>
      </c>
      <c r="CN33">
        <v>0</v>
      </c>
      <c r="CO33">
        <v>8774.919285714286</v>
      </c>
      <c r="CP33">
        <v>17338.06428571429</v>
      </c>
      <c r="CQ33">
        <v>38.70746428571429</v>
      </c>
      <c r="CR33">
        <v>39.19824999999999</v>
      </c>
      <c r="CS33">
        <v>38.01292857142857</v>
      </c>
      <c r="CT33">
        <v>37.51971428571429</v>
      </c>
      <c r="CU33">
        <v>37.6115</v>
      </c>
      <c r="CV33">
        <v>1959.973214285714</v>
      </c>
      <c r="CW33">
        <v>40.01</v>
      </c>
      <c r="CX33">
        <v>0</v>
      </c>
      <c r="CY33">
        <v>1678291943.2</v>
      </c>
      <c r="CZ33">
        <v>0</v>
      </c>
      <c r="DA33">
        <v>0</v>
      </c>
      <c r="DB33" t="s">
        <v>356</v>
      </c>
      <c r="DC33">
        <v>1664468064.5</v>
      </c>
      <c r="DD33">
        <v>1677795524</v>
      </c>
      <c r="DE33">
        <v>0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16.9838075</v>
      </c>
      <c r="DO33">
        <v>3.609398499061854</v>
      </c>
      <c r="DP33">
        <v>0.3539443518319653</v>
      </c>
      <c r="DQ33">
        <v>0</v>
      </c>
      <c r="DR33">
        <v>0.952039225</v>
      </c>
      <c r="DS33">
        <v>0.1426082138836763</v>
      </c>
      <c r="DT33">
        <v>0.01442509221025554</v>
      </c>
      <c r="DU33">
        <v>0</v>
      </c>
      <c r="DV33">
        <v>0</v>
      </c>
      <c r="DW33">
        <v>2</v>
      </c>
      <c r="DX33" t="s">
        <v>369</v>
      </c>
      <c r="DY33">
        <v>2.97834</v>
      </c>
      <c r="DZ33">
        <v>2.72823</v>
      </c>
      <c r="EA33">
        <v>0.0450089</v>
      </c>
      <c r="EB33">
        <v>0.0420066</v>
      </c>
      <c r="EC33">
        <v>0.107683</v>
      </c>
      <c r="ED33">
        <v>0.105475</v>
      </c>
      <c r="EE33">
        <v>28529.9</v>
      </c>
      <c r="EF33">
        <v>28341.8</v>
      </c>
      <c r="EG33">
        <v>30408.9</v>
      </c>
      <c r="EH33">
        <v>29838.4</v>
      </c>
      <c r="EI33">
        <v>37433.5</v>
      </c>
      <c r="EJ33">
        <v>35126.5</v>
      </c>
      <c r="EK33">
        <v>46511.8</v>
      </c>
      <c r="EL33">
        <v>44360.7</v>
      </c>
      <c r="EM33">
        <v>1.86255</v>
      </c>
      <c r="EN33">
        <v>1.89042</v>
      </c>
      <c r="EO33">
        <v>0.117976</v>
      </c>
      <c r="EP33">
        <v>0</v>
      </c>
      <c r="EQ33">
        <v>25.5696</v>
      </c>
      <c r="ER33">
        <v>999.9</v>
      </c>
      <c r="ES33">
        <v>52.2</v>
      </c>
      <c r="ET33">
        <v>29.3</v>
      </c>
      <c r="EU33">
        <v>23.5064</v>
      </c>
      <c r="EV33">
        <v>63.6848</v>
      </c>
      <c r="EW33">
        <v>22.2756</v>
      </c>
      <c r="EX33">
        <v>1</v>
      </c>
      <c r="EY33">
        <v>0.0789863</v>
      </c>
      <c r="EZ33">
        <v>1.04159</v>
      </c>
      <c r="FA33">
        <v>20.2456</v>
      </c>
      <c r="FB33">
        <v>5.22882</v>
      </c>
      <c r="FC33">
        <v>11.968</v>
      </c>
      <c r="FD33">
        <v>4.96995</v>
      </c>
      <c r="FE33">
        <v>3.28963</v>
      </c>
      <c r="FF33">
        <v>9999</v>
      </c>
      <c r="FG33">
        <v>9999</v>
      </c>
      <c r="FH33">
        <v>9999</v>
      </c>
      <c r="FI33">
        <v>999.9</v>
      </c>
      <c r="FJ33">
        <v>4.97276</v>
      </c>
      <c r="FK33">
        <v>1.87677</v>
      </c>
      <c r="FL33">
        <v>1.87485</v>
      </c>
      <c r="FM33">
        <v>1.87771</v>
      </c>
      <c r="FN33">
        <v>1.87439</v>
      </c>
      <c r="FO33">
        <v>1.87804</v>
      </c>
      <c r="FP33">
        <v>1.87512</v>
      </c>
      <c r="FQ33">
        <v>1.87622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2.739</v>
      </c>
      <c r="GF33">
        <v>0.3431</v>
      </c>
      <c r="GG33">
        <v>1.955544260391263</v>
      </c>
      <c r="GH33">
        <v>0.004448784868333973</v>
      </c>
      <c r="GI33">
        <v>-1.803656819089732E-06</v>
      </c>
      <c r="GJ33">
        <v>4.26395578146833E-10</v>
      </c>
      <c r="GK33">
        <v>0.001738939304154581</v>
      </c>
      <c r="GL33">
        <v>0.001829357211096985</v>
      </c>
      <c r="GM33">
        <v>0.000603149683337579</v>
      </c>
      <c r="GN33">
        <v>-3.209321064931282E-06</v>
      </c>
      <c r="GO33">
        <v>-1</v>
      </c>
      <c r="GP33">
        <v>2136</v>
      </c>
      <c r="GQ33">
        <v>1</v>
      </c>
      <c r="GR33">
        <v>23</v>
      </c>
      <c r="GS33">
        <v>230397.8</v>
      </c>
      <c r="GT33">
        <v>8273.5</v>
      </c>
      <c r="GU33">
        <v>0.513916</v>
      </c>
      <c r="GV33">
        <v>2.54639</v>
      </c>
      <c r="GW33">
        <v>1.39893</v>
      </c>
      <c r="GX33">
        <v>2.35718</v>
      </c>
      <c r="GY33">
        <v>1.44897</v>
      </c>
      <c r="GZ33">
        <v>2.48291</v>
      </c>
      <c r="HA33">
        <v>35.6613</v>
      </c>
      <c r="HB33">
        <v>15.7081</v>
      </c>
      <c r="HC33">
        <v>18</v>
      </c>
      <c r="HD33">
        <v>493.219</v>
      </c>
      <c r="HE33">
        <v>483.354</v>
      </c>
      <c r="HF33">
        <v>24.0973</v>
      </c>
      <c r="HG33">
        <v>28.0262</v>
      </c>
      <c r="HH33">
        <v>30</v>
      </c>
      <c r="HI33">
        <v>27.8694</v>
      </c>
      <c r="HJ33">
        <v>27.9419</v>
      </c>
      <c r="HK33">
        <v>10.2714</v>
      </c>
      <c r="HL33">
        <v>10.7732</v>
      </c>
      <c r="HM33">
        <v>100</v>
      </c>
      <c r="HN33">
        <v>24.0993</v>
      </c>
      <c r="HO33">
        <v>152.266</v>
      </c>
      <c r="HP33">
        <v>23.051</v>
      </c>
      <c r="HQ33">
        <v>100.521</v>
      </c>
      <c r="HR33">
        <v>102.016</v>
      </c>
    </row>
    <row r="34" spans="1:226">
      <c r="A34">
        <v>18</v>
      </c>
      <c r="B34">
        <v>1678291938.1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1678291930.6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172.1635895701234</v>
      </c>
      <c r="AK34">
        <v>182.6932787878786</v>
      </c>
      <c r="AL34">
        <v>-3.312543586664095</v>
      </c>
      <c r="AM34">
        <v>63.83776752790466</v>
      </c>
      <c r="AN34">
        <f>(AP34 - AO34 + BO34*1E3/(8.314*(BQ34+273.15)) * AR34/BN34 * AQ34) * BN34/(100*BB34) * 1000/(1000 - AP34)</f>
        <v>0</v>
      </c>
      <c r="AO34">
        <v>23.12811700447062</v>
      </c>
      <c r="AP34">
        <v>24.12104181818181</v>
      </c>
      <c r="AQ34">
        <v>-3.401700033912386E-07</v>
      </c>
      <c r="AR34">
        <v>97.27065221119963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3.21</v>
      </c>
      <c r="BC34">
        <v>0.5</v>
      </c>
      <c r="BD34" t="s">
        <v>355</v>
      </c>
      <c r="BE34">
        <v>2</v>
      </c>
      <c r="BF34" t="b">
        <v>1</v>
      </c>
      <c r="BG34">
        <v>1678291930.6</v>
      </c>
      <c r="BH34">
        <v>200.8961481481482</v>
      </c>
      <c r="BI34">
        <v>183.3673703703704</v>
      </c>
      <c r="BJ34">
        <v>24.11843333333333</v>
      </c>
      <c r="BK34">
        <v>23.14311481481482</v>
      </c>
      <c r="BL34">
        <v>198.127037037037</v>
      </c>
      <c r="BM34">
        <v>23.77537777777778</v>
      </c>
      <c r="BN34">
        <v>500.0329629629629</v>
      </c>
      <c r="BO34">
        <v>90.87826296296296</v>
      </c>
      <c r="BP34">
        <v>0.09993629259259257</v>
      </c>
      <c r="BQ34">
        <v>26.6146925925926</v>
      </c>
      <c r="BR34">
        <v>27.49495925925926</v>
      </c>
      <c r="BS34">
        <v>999.9000000000001</v>
      </c>
      <c r="BT34">
        <v>0</v>
      </c>
      <c r="BU34">
        <v>0</v>
      </c>
      <c r="BV34">
        <v>9999.442592592593</v>
      </c>
      <c r="BW34">
        <v>0</v>
      </c>
      <c r="BX34">
        <v>2.123253703703704</v>
      </c>
      <c r="BY34">
        <v>17.52881481481482</v>
      </c>
      <c r="BZ34">
        <v>205.8611111111111</v>
      </c>
      <c r="CA34">
        <v>187.7119259259259</v>
      </c>
      <c r="CB34">
        <v>0.9753211111111111</v>
      </c>
      <c r="CC34">
        <v>183.3673703703704</v>
      </c>
      <c r="CD34">
        <v>23.14311481481482</v>
      </c>
      <c r="CE34">
        <v>2.19184037037037</v>
      </c>
      <c r="CF34">
        <v>2.103204444444445</v>
      </c>
      <c r="CG34">
        <v>18.9028</v>
      </c>
      <c r="CH34">
        <v>18.24347037037037</v>
      </c>
      <c r="CI34">
        <v>1999.994814814815</v>
      </c>
      <c r="CJ34">
        <v>0.9799957777777778</v>
      </c>
      <c r="CK34">
        <v>0.02000396296296297</v>
      </c>
      <c r="CL34">
        <v>0</v>
      </c>
      <c r="CM34">
        <v>1.923807407407407</v>
      </c>
      <c r="CN34">
        <v>0</v>
      </c>
      <c r="CO34">
        <v>8786.362592592592</v>
      </c>
      <c r="CP34">
        <v>17338.15555555556</v>
      </c>
      <c r="CQ34">
        <v>38.74981481481481</v>
      </c>
      <c r="CR34">
        <v>39.20099999999999</v>
      </c>
      <c r="CS34">
        <v>38.01344444444445</v>
      </c>
      <c r="CT34">
        <v>37.52744444444444</v>
      </c>
      <c r="CU34">
        <v>37.62022222222222</v>
      </c>
      <c r="CV34">
        <v>1959.984814814814</v>
      </c>
      <c r="CW34">
        <v>40.01</v>
      </c>
      <c r="CX34">
        <v>0</v>
      </c>
      <c r="CY34">
        <v>1678291948</v>
      </c>
      <c r="CZ34">
        <v>0</v>
      </c>
      <c r="DA34">
        <v>0</v>
      </c>
      <c r="DB34" t="s">
        <v>356</v>
      </c>
      <c r="DC34">
        <v>1664468064.5</v>
      </c>
      <c r="DD34">
        <v>1677795524</v>
      </c>
      <c r="DE34">
        <v>0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17.3301</v>
      </c>
      <c r="DO34">
        <v>4.018030018761676</v>
      </c>
      <c r="DP34">
        <v>0.3952224493876835</v>
      </c>
      <c r="DQ34">
        <v>0</v>
      </c>
      <c r="DR34">
        <v>0.9654974</v>
      </c>
      <c r="DS34">
        <v>0.1945560225140702</v>
      </c>
      <c r="DT34">
        <v>0.01906400870200179</v>
      </c>
      <c r="DU34">
        <v>0</v>
      </c>
      <c r="DV34">
        <v>0</v>
      </c>
      <c r="DW34">
        <v>2</v>
      </c>
      <c r="DX34" t="s">
        <v>369</v>
      </c>
      <c r="DY34">
        <v>2.9785</v>
      </c>
      <c r="DZ34">
        <v>2.72835</v>
      </c>
      <c r="EA34">
        <v>0.0415931</v>
      </c>
      <c r="EB34">
        <v>0.0383753</v>
      </c>
      <c r="EC34">
        <v>0.107678</v>
      </c>
      <c r="ED34">
        <v>0.105457</v>
      </c>
      <c r="EE34">
        <v>28632</v>
      </c>
      <c r="EF34">
        <v>28448.8</v>
      </c>
      <c r="EG34">
        <v>30409</v>
      </c>
      <c r="EH34">
        <v>29838</v>
      </c>
      <c r="EI34">
        <v>37433.4</v>
      </c>
      <c r="EJ34">
        <v>35126.4</v>
      </c>
      <c r="EK34">
        <v>46511.8</v>
      </c>
      <c r="EL34">
        <v>44360</v>
      </c>
      <c r="EM34">
        <v>1.86262</v>
      </c>
      <c r="EN34">
        <v>1.89015</v>
      </c>
      <c r="EO34">
        <v>0.11773</v>
      </c>
      <c r="EP34">
        <v>0</v>
      </c>
      <c r="EQ34">
        <v>25.5713</v>
      </c>
      <c r="ER34">
        <v>999.9</v>
      </c>
      <c r="ES34">
        <v>52.2</v>
      </c>
      <c r="ET34">
        <v>29.3</v>
      </c>
      <c r="EU34">
        <v>23.5036</v>
      </c>
      <c r="EV34">
        <v>63.7248</v>
      </c>
      <c r="EW34">
        <v>22.0232</v>
      </c>
      <c r="EX34">
        <v>1</v>
      </c>
      <c r="EY34">
        <v>0.079469</v>
      </c>
      <c r="EZ34">
        <v>1.0622</v>
      </c>
      <c r="FA34">
        <v>20.2457</v>
      </c>
      <c r="FB34">
        <v>5.22912</v>
      </c>
      <c r="FC34">
        <v>11.968</v>
      </c>
      <c r="FD34">
        <v>4.97025</v>
      </c>
      <c r="FE34">
        <v>3.28978</v>
      </c>
      <c r="FF34">
        <v>9999</v>
      </c>
      <c r="FG34">
        <v>9999</v>
      </c>
      <c r="FH34">
        <v>9999</v>
      </c>
      <c r="FI34">
        <v>999.9</v>
      </c>
      <c r="FJ34">
        <v>4.97277</v>
      </c>
      <c r="FK34">
        <v>1.87674</v>
      </c>
      <c r="FL34">
        <v>1.87485</v>
      </c>
      <c r="FM34">
        <v>1.87771</v>
      </c>
      <c r="FN34">
        <v>1.87439</v>
      </c>
      <c r="FO34">
        <v>1.87805</v>
      </c>
      <c r="FP34">
        <v>1.87511</v>
      </c>
      <c r="FQ34">
        <v>1.87622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2.678</v>
      </c>
      <c r="GF34">
        <v>0.3431</v>
      </c>
      <c r="GG34">
        <v>1.955544260391263</v>
      </c>
      <c r="GH34">
        <v>0.004448784868333973</v>
      </c>
      <c r="GI34">
        <v>-1.803656819089732E-06</v>
      </c>
      <c r="GJ34">
        <v>4.26395578146833E-10</v>
      </c>
      <c r="GK34">
        <v>0.001738939304154581</v>
      </c>
      <c r="GL34">
        <v>0.001829357211096985</v>
      </c>
      <c r="GM34">
        <v>0.000603149683337579</v>
      </c>
      <c r="GN34">
        <v>-3.209321064931282E-06</v>
      </c>
      <c r="GO34">
        <v>-1</v>
      </c>
      <c r="GP34">
        <v>2136</v>
      </c>
      <c r="GQ34">
        <v>1</v>
      </c>
      <c r="GR34">
        <v>23</v>
      </c>
      <c r="GS34">
        <v>230397.9</v>
      </c>
      <c r="GT34">
        <v>8273.6</v>
      </c>
      <c r="GU34">
        <v>0.472412</v>
      </c>
      <c r="GV34">
        <v>2.56226</v>
      </c>
      <c r="GW34">
        <v>1.39893</v>
      </c>
      <c r="GX34">
        <v>2.35718</v>
      </c>
      <c r="GY34">
        <v>1.44897</v>
      </c>
      <c r="GZ34">
        <v>2.40601</v>
      </c>
      <c r="HA34">
        <v>35.6845</v>
      </c>
      <c r="HB34">
        <v>15.6993</v>
      </c>
      <c r="HC34">
        <v>18</v>
      </c>
      <c r="HD34">
        <v>493.268</v>
      </c>
      <c r="HE34">
        <v>483.174</v>
      </c>
      <c r="HF34">
        <v>24.1027</v>
      </c>
      <c r="HG34">
        <v>28.0274</v>
      </c>
      <c r="HH34">
        <v>30.0001</v>
      </c>
      <c r="HI34">
        <v>27.8705</v>
      </c>
      <c r="HJ34">
        <v>27.9423</v>
      </c>
      <c r="HK34">
        <v>9.438739999999999</v>
      </c>
      <c r="HL34">
        <v>11.0436</v>
      </c>
      <c r="HM34">
        <v>100</v>
      </c>
      <c r="HN34">
        <v>24.1003</v>
      </c>
      <c r="HO34">
        <v>132.221</v>
      </c>
      <c r="HP34">
        <v>23.0382</v>
      </c>
      <c r="HQ34">
        <v>100.521</v>
      </c>
      <c r="HR34">
        <v>102.015</v>
      </c>
    </row>
    <row r="35" spans="1:226">
      <c r="A35">
        <v>19</v>
      </c>
      <c r="B35">
        <v>1678291943.1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1678291935.314285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155.1334520421553</v>
      </c>
      <c r="AK35">
        <v>166.0708424242423</v>
      </c>
      <c r="AL35">
        <v>-3.321330157265379</v>
      </c>
      <c r="AM35">
        <v>63.83776752790466</v>
      </c>
      <c r="AN35">
        <f>(AP35 - AO35 + BO35*1E3/(8.314*(BQ35+273.15)) * AR35/BN35 * AQ35) * BN35/(100*BB35) * 1000/(1000 - AP35)</f>
        <v>0</v>
      </c>
      <c r="AO35">
        <v>23.10443473438694</v>
      </c>
      <c r="AP35">
        <v>24.12117333333334</v>
      </c>
      <c r="AQ35">
        <v>-1.21164801228754E-06</v>
      </c>
      <c r="AR35">
        <v>97.27065221119963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3.21</v>
      </c>
      <c r="BC35">
        <v>0.5</v>
      </c>
      <c r="BD35" t="s">
        <v>355</v>
      </c>
      <c r="BE35">
        <v>2</v>
      </c>
      <c r="BF35" t="b">
        <v>1</v>
      </c>
      <c r="BG35">
        <v>1678291935.314285</v>
      </c>
      <c r="BH35">
        <v>185.6541785714285</v>
      </c>
      <c r="BI35">
        <v>167.7479642857143</v>
      </c>
      <c r="BJ35">
        <v>24.12083571428571</v>
      </c>
      <c r="BK35">
        <v>23.12846428571428</v>
      </c>
      <c r="BL35">
        <v>182.9429642857143</v>
      </c>
      <c r="BM35">
        <v>23.77772857142857</v>
      </c>
      <c r="BN35">
        <v>500.0295714285715</v>
      </c>
      <c r="BO35">
        <v>90.87819999999999</v>
      </c>
      <c r="BP35">
        <v>0.09998478214285714</v>
      </c>
      <c r="BQ35">
        <v>26.61676428571429</v>
      </c>
      <c r="BR35">
        <v>27.4978</v>
      </c>
      <c r="BS35">
        <v>999.9000000000002</v>
      </c>
      <c r="BT35">
        <v>0</v>
      </c>
      <c r="BU35">
        <v>0</v>
      </c>
      <c r="BV35">
        <v>10001.18285714286</v>
      </c>
      <c r="BW35">
        <v>0</v>
      </c>
      <c r="BX35">
        <v>2.085299285714286</v>
      </c>
      <c r="BY35">
        <v>17.90629285714286</v>
      </c>
      <c r="BZ35">
        <v>190.2429642857142</v>
      </c>
      <c r="CA35">
        <v>171.7198571428571</v>
      </c>
      <c r="CB35">
        <v>0.9923725000000001</v>
      </c>
      <c r="CC35">
        <v>167.7479642857143</v>
      </c>
      <c r="CD35">
        <v>23.12846428571428</v>
      </c>
      <c r="CE35">
        <v>2.192057142857143</v>
      </c>
      <c r="CF35">
        <v>2.101871785714285</v>
      </c>
      <c r="CG35">
        <v>18.90437857142857</v>
      </c>
      <c r="CH35">
        <v>18.23337142857143</v>
      </c>
      <c r="CI35">
        <v>2000.021785714285</v>
      </c>
      <c r="CJ35">
        <v>0.9799960357142858</v>
      </c>
      <c r="CK35">
        <v>0.02000369642857143</v>
      </c>
      <c r="CL35">
        <v>0</v>
      </c>
      <c r="CM35">
        <v>1.929089285714286</v>
      </c>
      <c r="CN35">
        <v>0</v>
      </c>
      <c r="CO35">
        <v>8797.375357142857</v>
      </c>
      <c r="CP35">
        <v>17338.39285714286</v>
      </c>
      <c r="CQ35">
        <v>38.76096428571428</v>
      </c>
      <c r="CR35">
        <v>39.20499999999999</v>
      </c>
      <c r="CS35">
        <v>38.01078571428571</v>
      </c>
      <c r="CT35">
        <v>37.53535714285714</v>
      </c>
      <c r="CU35">
        <v>37.61817857142857</v>
      </c>
      <c r="CV35">
        <v>1960.011785714286</v>
      </c>
      <c r="CW35">
        <v>40.01</v>
      </c>
      <c r="CX35">
        <v>0</v>
      </c>
      <c r="CY35">
        <v>1678291952.8</v>
      </c>
      <c r="CZ35">
        <v>0</v>
      </c>
      <c r="DA35">
        <v>0</v>
      </c>
      <c r="DB35" t="s">
        <v>356</v>
      </c>
      <c r="DC35">
        <v>1664468064.5</v>
      </c>
      <c r="DD35">
        <v>1677795524</v>
      </c>
      <c r="DE35">
        <v>0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17.68234</v>
      </c>
      <c r="DO35">
        <v>4.773750844277673</v>
      </c>
      <c r="DP35">
        <v>0.4647716642610648</v>
      </c>
      <c r="DQ35">
        <v>0</v>
      </c>
      <c r="DR35">
        <v>0.9811625499999999</v>
      </c>
      <c r="DS35">
        <v>0.2091588517823609</v>
      </c>
      <c r="DT35">
        <v>0.02060240085517947</v>
      </c>
      <c r="DU35">
        <v>0</v>
      </c>
      <c r="DV35">
        <v>0</v>
      </c>
      <c r="DW35">
        <v>2</v>
      </c>
      <c r="DX35" t="s">
        <v>369</v>
      </c>
      <c r="DY35">
        <v>2.97845</v>
      </c>
      <c r="DZ35">
        <v>2.72841</v>
      </c>
      <c r="EA35">
        <v>0.0380949</v>
      </c>
      <c r="EB35">
        <v>0.034729</v>
      </c>
      <c r="EC35">
        <v>0.107674</v>
      </c>
      <c r="ED35">
        <v>0.10532</v>
      </c>
      <c r="EE35">
        <v>28736.4</v>
      </c>
      <c r="EF35">
        <v>28556.3</v>
      </c>
      <c r="EG35">
        <v>30408.9</v>
      </c>
      <c r="EH35">
        <v>29837.6</v>
      </c>
      <c r="EI35">
        <v>37433.6</v>
      </c>
      <c r="EJ35">
        <v>35131.1</v>
      </c>
      <c r="EK35">
        <v>46512.1</v>
      </c>
      <c r="EL35">
        <v>44359.4</v>
      </c>
      <c r="EM35">
        <v>1.86243</v>
      </c>
      <c r="EN35">
        <v>1.88997</v>
      </c>
      <c r="EO35">
        <v>0.117954</v>
      </c>
      <c r="EP35">
        <v>0</v>
      </c>
      <c r="EQ35">
        <v>25.5735</v>
      </c>
      <c r="ER35">
        <v>999.9</v>
      </c>
      <c r="ES35">
        <v>52.2</v>
      </c>
      <c r="ET35">
        <v>29.3</v>
      </c>
      <c r="EU35">
        <v>23.505</v>
      </c>
      <c r="EV35">
        <v>63.3148</v>
      </c>
      <c r="EW35">
        <v>22.1114</v>
      </c>
      <c r="EX35">
        <v>1</v>
      </c>
      <c r="EY35">
        <v>0.0793242</v>
      </c>
      <c r="EZ35">
        <v>1.07273</v>
      </c>
      <c r="FA35">
        <v>20.2455</v>
      </c>
      <c r="FB35">
        <v>5.22912</v>
      </c>
      <c r="FC35">
        <v>11.968</v>
      </c>
      <c r="FD35">
        <v>4.9699</v>
      </c>
      <c r="FE35">
        <v>3.28968</v>
      </c>
      <c r="FF35">
        <v>9999</v>
      </c>
      <c r="FG35">
        <v>9999</v>
      </c>
      <c r="FH35">
        <v>9999</v>
      </c>
      <c r="FI35">
        <v>999.9</v>
      </c>
      <c r="FJ35">
        <v>4.97276</v>
      </c>
      <c r="FK35">
        <v>1.8768</v>
      </c>
      <c r="FL35">
        <v>1.87485</v>
      </c>
      <c r="FM35">
        <v>1.87773</v>
      </c>
      <c r="FN35">
        <v>1.87439</v>
      </c>
      <c r="FO35">
        <v>1.87805</v>
      </c>
      <c r="FP35">
        <v>1.87514</v>
      </c>
      <c r="FQ35">
        <v>1.87622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2.615</v>
      </c>
      <c r="GF35">
        <v>0.343</v>
      </c>
      <c r="GG35">
        <v>1.955544260391263</v>
      </c>
      <c r="GH35">
        <v>0.004448784868333973</v>
      </c>
      <c r="GI35">
        <v>-1.803656819089732E-06</v>
      </c>
      <c r="GJ35">
        <v>4.26395578146833E-10</v>
      </c>
      <c r="GK35">
        <v>0.001738939304154581</v>
      </c>
      <c r="GL35">
        <v>0.001829357211096985</v>
      </c>
      <c r="GM35">
        <v>0.000603149683337579</v>
      </c>
      <c r="GN35">
        <v>-3.209321064931282E-06</v>
      </c>
      <c r="GO35">
        <v>-1</v>
      </c>
      <c r="GP35">
        <v>2136</v>
      </c>
      <c r="GQ35">
        <v>1</v>
      </c>
      <c r="GR35">
        <v>23</v>
      </c>
      <c r="GS35">
        <v>230398</v>
      </c>
      <c r="GT35">
        <v>8273.700000000001</v>
      </c>
      <c r="GU35">
        <v>0.43457</v>
      </c>
      <c r="GV35">
        <v>2.5708</v>
      </c>
      <c r="GW35">
        <v>1.39893</v>
      </c>
      <c r="GX35">
        <v>2.35718</v>
      </c>
      <c r="GY35">
        <v>1.44897</v>
      </c>
      <c r="GZ35">
        <v>2.42188</v>
      </c>
      <c r="HA35">
        <v>35.6845</v>
      </c>
      <c r="HB35">
        <v>15.6993</v>
      </c>
      <c r="HC35">
        <v>18</v>
      </c>
      <c r="HD35">
        <v>493.166</v>
      </c>
      <c r="HE35">
        <v>483.075</v>
      </c>
      <c r="HF35">
        <v>24.1032</v>
      </c>
      <c r="HG35">
        <v>28.0298</v>
      </c>
      <c r="HH35">
        <v>30.0001</v>
      </c>
      <c r="HI35">
        <v>27.8717</v>
      </c>
      <c r="HJ35">
        <v>27.9443</v>
      </c>
      <c r="HK35">
        <v>8.671810000000001</v>
      </c>
      <c r="HL35">
        <v>11.0436</v>
      </c>
      <c r="HM35">
        <v>100</v>
      </c>
      <c r="HN35">
        <v>24.1011</v>
      </c>
      <c r="HO35">
        <v>118.866</v>
      </c>
      <c r="HP35">
        <v>23.0313</v>
      </c>
      <c r="HQ35">
        <v>100.522</v>
      </c>
      <c r="HR35">
        <v>102.013</v>
      </c>
    </row>
    <row r="36" spans="1:226">
      <c r="A36">
        <v>20</v>
      </c>
      <c r="B36">
        <v>1678291948.1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1678291940.6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138.208568429877</v>
      </c>
      <c r="AK36">
        <v>149.5579575757576</v>
      </c>
      <c r="AL36">
        <v>-3.309038351810246</v>
      </c>
      <c r="AM36">
        <v>63.83776752790466</v>
      </c>
      <c r="AN36">
        <f>(AP36 - AO36 + BO36*1E3/(8.314*(BQ36+273.15)) * AR36/BN36 * AQ36) * BN36/(100*BB36) * 1000/(1000 - AP36)</f>
        <v>0</v>
      </c>
      <c r="AO36">
        <v>23.07053763716003</v>
      </c>
      <c r="AP36">
        <v>24.10697030303029</v>
      </c>
      <c r="AQ36">
        <v>-9.110067808156746E-06</v>
      </c>
      <c r="AR36">
        <v>97.27065221119963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3.21</v>
      </c>
      <c r="BC36">
        <v>0.5</v>
      </c>
      <c r="BD36" t="s">
        <v>355</v>
      </c>
      <c r="BE36">
        <v>2</v>
      </c>
      <c r="BF36" t="b">
        <v>1</v>
      </c>
      <c r="BG36">
        <v>1678291940.6</v>
      </c>
      <c r="BH36">
        <v>168.5677407407407</v>
      </c>
      <c r="BI36">
        <v>150.2112962962963</v>
      </c>
      <c r="BJ36">
        <v>24.11843703703703</v>
      </c>
      <c r="BK36">
        <v>23.1042037037037</v>
      </c>
      <c r="BL36">
        <v>165.9221481481482</v>
      </c>
      <c r="BM36">
        <v>23.77538518518519</v>
      </c>
      <c r="BN36">
        <v>500.0272222222222</v>
      </c>
      <c r="BO36">
        <v>90.87790000000003</v>
      </c>
      <c r="BP36">
        <v>0.1000393</v>
      </c>
      <c r="BQ36">
        <v>26.61845555555555</v>
      </c>
      <c r="BR36">
        <v>27.49837777777778</v>
      </c>
      <c r="BS36">
        <v>999.9000000000001</v>
      </c>
      <c r="BT36">
        <v>0</v>
      </c>
      <c r="BU36">
        <v>0</v>
      </c>
      <c r="BV36">
        <v>9996.200740740742</v>
      </c>
      <c r="BW36">
        <v>0</v>
      </c>
      <c r="BX36">
        <v>1.894628888888889</v>
      </c>
      <c r="BY36">
        <v>18.35655185185185</v>
      </c>
      <c r="BZ36">
        <v>172.733962962963</v>
      </c>
      <c r="CA36">
        <v>153.7641481481482</v>
      </c>
      <c r="CB36">
        <v>1.014228037037037</v>
      </c>
      <c r="CC36">
        <v>150.2112962962963</v>
      </c>
      <c r="CD36">
        <v>23.1042037037037</v>
      </c>
      <c r="CE36">
        <v>2.191831481481481</v>
      </c>
      <c r="CF36">
        <v>2.099661111111111</v>
      </c>
      <c r="CG36">
        <v>18.90273703703704</v>
      </c>
      <c r="CH36">
        <v>18.2166</v>
      </c>
      <c r="CI36">
        <v>2000.018148148148</v>
      </c>
      <c r="CJ36">
        <v>0.9799962222222225</v>
      </c>
      <c r="CK36">
        <v>0.0200035037037037</v>
      </c>
      <c r="CL36">
        <v>0</v>
      </c>
      <c r="CM36">
        <v>1.965203703703704</v>
      </c>
      <c r="CN36">
        <v>0</v>
      </c>
      <c r="CO36">
        <v>8810.436666666666</v>
      </c>
      <c r="CP36">
        <v>17338.36296296296</v>
      </c>
      <c r="CQ36">
        <v>38.78451851851852</v>
      </c>
      <c r="CR36">
        <v>39.2034074074074</v>
      </c>
      <c r="CS36">
        <v>38.00196296296296</v>
      </c>
      <c r="CT36">
        <v>37.53203703703704</v>
      </c>
      <c r="CU36">
        <v>37.62714814814814</v>
      </c>
      <c r="CV36">
        <v>1960.008148148148</v>
      </c>
      <c r="CW36">
        <v>40.01</v>
      </c>
      <c r="CX36">
        <v>0</v>
      </c>
      <c r="CY36">
        <v>1678291958.2</v>
      </c>
      <c r="CZ36">
        <v>0</v>
      </c>
      <c r="DA36">
        <v>0</v>
      </c>
      <c r="DB36" t="s">
        <v>356</v>
      </c>
      <c r="DC36">
        <v>1664468064.5</v>
      </c>
      <c r="DD36">
        <v>1677795524</v>
      </c>
      <c r="DE36">
        <v>0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18.07495</v>
      </c>
      <c r="DO36">
        <v>4.987073921200725</v>
      </c>
      <c r="DP36">
        <v>0.4851487462624219</v>
      </c>
      <c r="DQ36">
        <v>0</v>
      </c>
      <c r="DR36">
        <v>1.002127475</v>
      </c>
      <c r="DS36">
        <v>0.2513458424014991</v>
      </c>
      <c r="DT36">
        <v>0.02503236685372312</v>
      </c>
      <c r="DU36">
        <v>0</v>
      </c>
      <c r="DV36">
        <v>0</v>
      </c>
      <c r="DW36">
        <v>2</v>
      </c>
      <c r="DX36" t="s">
        <v>369</v>
      </c>
      <c r="DY36">
        <v>2.97823</v>
      </c>
      <c r="DZ36">
        <v>2.72842</v>
      </c>
      <c r="EA36">
        <v>0.0345253</v>
      </c>
      <c r="EB36">
        <v>0.0308942</v>
      </c>
      <c r="EC36">
        <v>0.107635</v>
      </c>
      <c r="ED36">
        <v>0.105272</v>
      </c>
      <c r="EE36">
        <v>28842.4</v>
      </c>
      <c r="EF36">
        <v>28669.1</v>
      </c>
      <c r="EG36">
        <v>30408.2</v>
      </c>
      <c r="EH36">
        <v>29837.1</v>
      </c>
      <c r="EI36">
        <v>37434</v>
      </c>
      <c r="EJ36">
        <v>35132.2</v>
      </c>
      <c r="EK36">
        <v>46510.9</v>
      </c>
      <c r="EL36">
        <v>44358.7</v>
      </c>
      <c r="EM36">
        <v>1.8624</v>
      </c>
      <c r="EN36">
        <v>1.88985</v>
      </c>
      <c r="EO36">
        <v>0.117581</v>
      </c>
      <c r="EP36">
        <v>0</v>
      </c>
      <c r="EQ36">
        <v>25.5755</v>
      </c>
      <c r="ER36">
        <v>999.9</v>
      </c>
      <c r="ES36">
        <v>52.2</v>
      </c>
      <c r="ET36">
        <v>29.3</v>
      </c>
      <c r="EU36">
        <v>23.5055</v>
      </c>
      <c r="EV36">
        <v>63.5948</v>
      </c>
      <c r="EW36">
        <v>22.4559</v>
      </c>
      <c r="EX36">
        <v>1</v>
      </c>
      <c r="EY36">
        <v>0.07951220000000001</v>
      </c>
      <c r="EZ36">
        <v>1.07928</v>
      </c>
      <c r="FA36">
        <v>20.2454</v>
      </c>
      <c r="FB36">
        <v>5.22897</v>
      </c>
      <c r="FC36">
        <v>11.968</v>
      </c>
      <c r="FD36">
        <v>4.9697</v>
      </c>
      <c r="FE36">
        <v>3.2896</v>
      </c>
      <c r="FF36">
        <v>9999</v>
      </c>
      <c r="FG36">
        <v>9999</v>
      </c>
      <c r="FH36">
        <v>9999</v>
      </c>
      <c r="FI36">
        <v>999.9</v>
      </c>
      <c r="FJ36">
        <v>4.97276</v>
      </c>
      <c r="FK36">
        <v>1.87679</v>
      </c>
      <c r="FL36">
        <v>1.87486</v>
      </c>
      <c r="FM36">
        <v>1.87774</v>
      </c>
      <c r="FN36">
        <v>1.87439</v>
      </c>
      <c r="FO36">
        <v>1.87805</v>
      </c>
      <c r="FP36">
        <v>1.87512</v>
      </c>
      <c r="FQ36">
        <v>1.87622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2.551</v>
      </c>
      <c r="GF36">
        <v>0.3428</v>
      </c>
      <c r="GG36">
        <v>1.955544260391263</v>
      </c>
      <c r="GH36">
        <v>0.004448784868333973</v>
      </c>
      <c r="GI36">
        <v>-1.803656819089732E-06</v>
      </c>
      <c r="GJ36">
        <v>4.26395578146833E-10</v>
      </c>
      <c r="GK36">
        <v>0.001738939304154581</v>
      </c>
      <c r="GL36">
        <v>0.001829357211096985</v>
      </c>
      <c r="GM36">
        <v>0.000603149683337579</v>
      </c>
      <c r="GN36">
        <v>-3.209321064931282E-06</v>
      </c>
      <c r="GO36">
        <v>-1</v>
      </c>
      <c r="GP36">
        <v>2136</v>
      </c>
      <c r="GQ36">
        <v>1</v>
      </c>
      <c r="GR36">
        <v>23</v>
      </c>
      <c r="GS36">
        <v>230398.1</v>
      </c>
      <c r="GT36">
        <v>8273.700000000001</v>
      </c>
      <c r="GU36">
        <v>0.393066</v>
      </c>
      <c r="GV36">
        <v>2.56592</v>
      </c>
      <c r="GW36">
        <v>1.39893</v>
      </c>
      <c r="GX36">
        <v>2.3584</v>
      </c>
      <c r="GY36">
        <v>1.44897</v>
      </c>
      <c r="GZ36">
        <v>2.4939</v>
      </c>
      <c r="HA36">
        <v>35.6845</v>
      </c>
      <c r="HB36">
        <v>15.7081</v>
      </c>
      <c r="HC36">
        <v>18</v>
      </c>
      <c r="HD36">
        <v>493.152</v>
      </c>
      <c r="HE36">
        <v>482.992</v>
      </c>
      <c r="HF36">
        <v>24.1029</v>
      </c>
      <c r="HG36">
        <v>28.0303</v>
      </c>
      <c r="HH36">
        <v>30.0002</v>
      </c>
      <c r="HI36">
        <v>27.8717</v>
      </c>
      <c r="HJ36">
        <v>27.9443</v>
      </c>
      <c r="HK36">
        <v>7.82866</v>
      </c>
      <c r="HL36">
        <v>11.0436</v>
      </c>
      <c r="HM36">
        <v>100</v>
      </c>
      <c r="HN36">
        <v>24.1013</v>
      </c>
      <c r="HO36">
        <v>98.8323</v>
      </c>
      <c r="HP36">
        <v>23.0291</v>
      </c>
      <c r="HQ36">
        <v>100.519</v>
      </c>
      <c r="HR36">
        <v>102.012</v>
      </c>
    </row>
    <row r="37" spans="1:226">
      <c r="A37">
        <v>21</v>
      </c>
      <c r="B37">
        <v>1678291953.1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1678291945.314285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121.0754854991365</v>
      </c>
      <c r="AK37">
        <v>132.940109090909</v>
      </c>
      <c r="AL37">
        <v>-3.323773391807903</v>
      </c>
      <c r="AM37">
        <v>63.83776752790466</v>
      </c>
      <c r="AN37">
        <f>(AP37 - AO37 + BO37*1E3/(8.314*(BQ37+273.15)) * AR37/BN37 * AQ37) * BN37/(100*BB37) * 1000/(1000 - AP37)</f>
        <v>0</v>
      </c>
      <c r="AO37">
        <v>23.06701073362329</v>
      </c>
      <c r="AP37">
        <v>24.10167999999999</v>
      </c>
      <c r="AQ37">
        <v>-3.024245339911833E-06</v>
      </c>
      <c r="AR37">
        <v>97.27065221119963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3.21</v>
      </c>
      <c r="BC37">
        <v>0.5</v>
      </c>
      <c r="BD37" t="s">
        <v>355</v>
      </c>
      <c r="BE37">
        <v>2</v>
      </c>
      <c r="BF37" t="b">
        <v>1</v>
      </c>
      <c r="BG37">
        <v>1678291945.314285</v>
      </c>
      <c r="BH37">
        <v>153.3178928571428</v>
      </c>
      <c r="BI37">
        <v>134.527</v>
      </c>
      <c r="BJ37">
        <v>24.11276785714285</v>
      </c>
      <c r="BK37">
        <v>23.08508214285714</v>
      </c>
      <c r="BL37">
        <v>150.7317142857143</v>
      </c>
      <c r="BM37">
        <v>23.76986785714286</v>
      </c>
      <c r="BN37">
        <v>500.0435714285714</v>
      </c>
      <c r="BO37">
        <v>90.87813571428572</v>
      </c>
      <c r="BP37">
        <v>0.1000461607142857</v>
      </c>
      <c r="BQ37">
        <v>26.62013571428571</v>
      </c>
      <c r="BR37">
        <v>27.49813571428571</v>
      </c>
      <c r="BS37">
        <v>999.9000000000002</v>
      </c>
      <c r="BT37">
        <v>0</v>
      </c>
      <c r="BU37">
        <v>0</v>
      </c>
      <c r="BV37">
        <v>9996.85</v>
      </c>
      <c r="BW37">
        <v>0</v>
      </c>
      <c r="BX37">
        <v>1.7135325</v>
      </c>
      <c r="BY37">
        <v>18.79108214285714</v>
      </c>
      <c r="BZ37">
        <v>157.1063928571429</v>
      </c>
      <c r="CA37">
        <v>137.7060357142857</v>
      </c>
      <c r="CB37">
        <v>1.027683642857143</v>
      </c>
      <c r="CC37">
        <v>134.527</v>
      </c>
      <c r="CD37">
        <v>23.08508214285714</v>
      </c>
      <c r="CE37">
        <v>2.1913225</v>
      </c>
      <c r="CF37">
        <v>2.097929285714286</v>
      </c>
      <c r="CG37">
        <v>18.89901785714286</v>
      </c>
      <c r="CH37">
        <v>18.20345357142857</v>
      </c>
      <c r="CI37">
        <v>2000.017857142857</v>
      </c>
      <c r="CJ37">
        <v>0.9799962500000002</v>
      </c>
      <c r="CK37">
        <v>0.020003475</v>
      </c>
      <c r="CL37">
        <v>0</v>
      </c>
      <c r="CM37">
        <v>2.004235714285714</v>
      </c>
      <c r="CN37">
        <v>0</v>
      </c>
      <c r="CO37">
        <v>8822.911071428569</v>
      </c>
      <c r="CP37">
        <v>17338.36428571429</v>
      </c>
      <c r="CQ37">
        <v>38.78107142857142</v>
      </c>
      <c r="CR37">
        <v>39.19832142857143</v>
      </c>
      <c r="CS37">
        <v>37.95721428571428</v>
      </c>
      <c r="CT37">
        <v>37.52192857142857</v>
      </c>
      <c r="CU37">
        <v>37.61817857142857</v>
      </c>
      <c r="CV37">
        <v>1960.007857142857</v>
      </c>
      <c r="CW37">
        <v>40.01</v>
      </c>
      <c r="CX37">
        <v>0</v>
      </c>
      <c r="CY37">
        <v>1678291963</v>
      </c>
      <c r="CZ37">
        <v>0</v>
      </c>
      <c r="DA37">
        <v>0</v>
      </c>
      <c r="DB37" t="s">
        <v>356</v>
      </c>
      <c r="DC37">
        <v>1664468064.5</v>
      </c>
      <c r="DD37">
        <v>1677795524</v>
      </c>
      <c r="DE37">
        <v>0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18.5551512195122</v>
      </c>
      <c r="DO37">
        <v>5.425394425087157</v>
      </c>
      <c r="DP37">
        <v>0.5417505447550699</v>
      </c>
      <c r="DQ37">
        <v>0</v>
      </c>
      <c r="DR37">
        <v>1.018517317073171</v>
      </c>
      <c r="DS37">
        <v>0.1909824041811891</v>
      </c>
      <c r="DT37">
        <v>0.02091645202558238</v>
      </c>
      <c r="DU37">
        <v>0</v>
      </c>
      <c r="DV37">
        <v>0</v>
      </c>
      <c r="DW37">
        <v>2</v>
      </c>
      <c r="DX37" t="s">
        <v>369</v>
      </c>
      <c r="DY37">
        <v>2.97835</v>
      </c>
      <c r="DZ37">
        <v>2.72834</v>
      </c>
      <c r="EA37">
        <v>0.0308589</v>
      </c>
      <c r="EB37">
        <v>0.0269954</v>
      </c>
      <c r="EC37">
        <v>0.107619</v>
      </c>
      <c r="ED37">
        <v>0.105269</v>
      </c>
      <c r="EE37">
        <v>28952.6</v>
      </c>
      <c r="EF37">
        <v>28784.5</v>
      </c>
      <c r="EG37">
        <v>30408.9</v>
      </c>
      <c r="EH37">
        <v>29837.1</v>
      </c>
      <c r="EI37">
        <v>37435.2</v>
      </c>
      <c r="EJ37">
        <v>35132.2</v>
      </c>
      <c r="EK37">
        <v>46511.8</v>
      </c>
      <c r="EL37">
        <v>44358.8</v>
      </c>
      <c r="EM37">
        <v>1.86257</v>
      </c>
      <c r="EN37">
        <v>1.88993</v>
      </c>
      <c r="EO37">
        <v>0.11747</v>
      </c>
      <c r="EP37">
        <v>0</v>
      </c>
      <c r="EQ37">
        <v>25.5771</v>
      </c>
      <c r="ER37">
        <v>999.9</v>
      </c>
      <c r="ES37">
        <v>52.2</v>
      </c>
      <c r="ET37">
        <v>29.3</v>
      </c>
      <c r="EU37">
        <v>23.5047</v>
      </c>
      <c r="EV37">
        <v>63.7248</v>
      </c>
      <c r="EW37">
        <v>22.3077</v>
      </c>
      <c r="EX37">
        <v>1</v>
      </c>
      <c r="EY37">
        <v>0.0796138</v>
      </c>
      <c r="EZ37">
        <v>1.07288</v>
      </c>
      <c r="FA37">
        <v>20.2453</v>
      </c>
      <c r="FB37">
        <v>5.22942</v>
      </c>
      <c r="FC37">
        <v>11.968</v>
      </c>
      <c r="FD37">
        <v>4.9699</v>
      </c>
      <c r="FE37">
        <v>3.28958</v>
      </c>
      <c r="FF37">
        <v>9999</v>
      </c>
      <c r="FG37">
        <v>9999</v>
      </c>
      <c r="FH37">
        <v>9999</v>
      </c>
      <c r="FI37">
        <v>999.9</v>
      </c>
      <c r="FJ37">
        <v>4.97276</v>
      </c>
      <c r="FK37">
        <v>1.87682</v>
      </c>
      <c r="FL37">
        <v>1.87489</v>
      </c>
      <c r="FM37">
        <v>1.87775</v>
      </c>
      <c r="FN37">
        <v>1.87439</v>
      </c>
      <c r="FO37">
        <v>1.87805</v>
      </c>
      <c r="FP37">
        <v>1.87515</v>
      </c>
      <c r="FQ37">
        <v>1.87623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2.487</v>
      </c>
      <c r="GF37">
        <v>0.3426</v>
      </c>
      <c r="GG37">
        <v>1.955544260391263</v>
      </c>
      <c r="GH37">
        <v>0.004448784868333973</v>
      </c>
      <c r="GI37">
        <v>-1.803656819089732E-06</v>
      </c>
      <c r="GJ37">
        <v>4.26395578146833E-10</v>
      </c>
      <c r="GK37">
        <v>0.001738939304154581</v>
      </c>
      <c r="GL37">
        <v>0.001829357211096985</v>
      </c>
      <c r="GM37">
        <v>0.000603149683337579</v>
      </c>
      <c r="GN37">
        <v>-3.209321064931282E-06</v>
      </c>
      <c r="GO37">
        <v>-1</v>
      </c>
      <c r="GP37">
        <v>2136</v>
      </c>
      <c r="GQ37">
        <v>1</v>
      </c>
      <c r="GR37">
        <v>23</v>
      </c>
      <c r="GS37">
        <v>230398.1</v>
      </c>
      <c r="GT37">
        <v>8273.799999999999</v>
      </c>
      <c r="GU37">
        <v>0.354004</v>
      </c>
      <c r="GV37">
        <v>2.56592</v>
      </c>
      <c r="GW37">
        <v>1.39893</v>
      </c>
      <c r="GX37">
        <v>2.3584</v>
      </c>
      <c r="GY37">
        <v>1.44897</v>
      </c>
      <c r="GZ37">
        <v>2.49268</v>
      </c>
      <c r="HA37">
        <v>35.6613</v>
      </c>
      <c r="HB37">
        <v>15.7081</v>
      </c>
      <c r="HC37">
        <v>18</v>
      </c>
      <c r="HD37">
        <v>493.265</v>
      </c>
      <c r="HE37">
        <v>483.061</v>
      </c>
      <c r="HF37">
        <v>24.1026</v>
      </c>
      <c r="HG37">
        <v>28.0322</v>
      </c>
      <c r="HH37">
        <v>30.0003</v>
      </c>
      <c r="HI37">
        <v>27.8741</v>
      </c>
      <c r="HJ37">
        <v>27.9466</v>
      </c>
      <c r="HK37">
        <v>7.06827</v>
      </c>
      <c r="HL37">
        <v>11.0436</v>
      </c>
      <c r="HM37">
        <v>100</v>
      </c>
      <c r="HN37">
        <v>24.1037</v>
      </c>
      <c r="HO37">
        <v>85.4806</v>
      </c>
      <c r="HP37">
        <v>23.0256</v>
      </c>
      <c r="HQ37">
        <v>100.521</v>
      </c>
      <c r="HR37">
        <v>102.012</v>
      </c>
    </row>
    <row r="38" spans="1:226">
      <c r="A38">
        <v>22</v>
      </c>
      <c r="B38">
        <v>1678291958.1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1678291950.6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103.9421407821499</v>
      </c>
      <c r="AK38">
        <v>116.2681272727272</v>
      </c>
      <c r="AL38">
        <v>-3.335720809476247</v>
      </c>
      <c r="AM38">
        <v>63.83776752790466</v>
      </c>
      <c r="AN38">
        <f>(AP38 - AO38 + BO38*1E3/(8.314*(BQ38+273.15)) * AR38/BN38 * AQ38) * BN38/(100*BB38) * 1000/(1000 - AP38)</f>
        <v>0</v>
      </c>
      <c r="AO38">
        <v>23.06782120601292</v>
      </c>
      <c r="AP38">
        <v>24.10384484848484</v>
      </c>
      <c r="AQ38">
        <v>3.898979996102395E-06</v>
      </c>
      <c r="AR38">
        <v>97.27065221119963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3.21</v>
      </c>
      <c r="BC38">
        <v>0.5</v>
      </c>
      <c r="BD38" t="s">
        <v>355</v>
      </c>
      <c r="BE38">
        <v>2</v>
      </c>
      <c r="BF38" t="b">
        <v>1</v>
      </c>
      <c r="BG38">
        <v>1678291950.6</v>
      </c>
      <c r="BH38">
        <v>136.2043703703704</v>
      </c>
      <c r="BI38">
        <v>116.9006814814815</v>
      </c>
      <c r="BJ38">
        <v>24.10587037037037</v>
      </c>
      <c r="BK38">
        <v>23.06916296296297</v>
      </c>
      <c r="BL38">
        <v>133.6856666666667</v>
      </c>
      <c r="BM38">
        <v>23.76314074074074</v>
      </c>
      <c r="BN38">
        <v>500.0524814814814</v>
      </c>
      <c r="BO38">
        <v>90.87855925925925</v>
      </c>
      <c r="BP38">
        <v>0.1000517407407407</v>
      </c>
      <c r="BQ38">
        <v>26.62116666666667</v>
      </c>
      <c r="BR38">
        <v>27.49658888888889</v>
      </c>
      <c r="BS38">
        <v>999.9000000000001</v>
      </c>
      <c r="BT38">
        <v>0</v>
      </c>
      <c r="BU38">
        <v>0</v>
      </c>
      <c r="BV38">
        <v>10000.69185185185</v>
      </c>
      <c r="BW38">
        <v>0</v>
      </c>
      <c r="BX38">
        <v>2.243642962962963</v>
      </c>
      <c r="BY38">
        <v>19.30377407407407</v>
      </c>
      <c r="BZ38">
        <v>139.568962962963</v>
      </c>
      <c r="CA38">
        <v>119.6610148148148</v>
      </c>
      <c r="CB38">
        <v>1.03671037037037</v>
      </c>
      <c r="CC38">
        <v>116.9006814814815</v>
      </c>
      <c r="CD38">
        <v>23.06916296296297</v>
      </c>
      <c r="CE38">
        <v>2.190706296296296</v>
      </c>
      <c r="CF38">
        <v>2.096492222222222</v>
      </c>
      <c r="CG38">
        <v>18.89451851851852</v>
      </c>
      <c r="CH38">
        <v>18.19254444444444</v>
      </c>
      <c r="CI38">
        <v>2000.023333333334</v>
      </c>
      <c r="CJ38">
        <v>0.9799963333333336</v>
      </c>
      <c r="CK38">
        <v>0.02000338888888889</v>
      </c>
      <c r="CL38">
        <v>0</v>
      </c>
      <c r="CM38">
        <v>2.028085185185185</v>
      </c>
      <c r="CN38">
        <v>0</v>
      </c>
      <c r="CO38">
        <v>8837.756296296297</v>
      </c>
      <c r="CP38">
        <v>17338.40740740741</v>
      </c>
      <c r="CQ38">
        <v>38.77533333333333</v>
      </c>
      <c r="CR38">
        <v>39.19640740740741</v>
      </c>
      <c r="CS38">
        <v>37.93714814814815</v>
      </c>
      <c r="CT38">
        <v>37.51581481481482</v>
      </c>
      <c r="CU38">
        <v>37.61092592592593</v>
      </c>
      <c r="CV38">
        <v>1960.013333333333</v>
      </c>
      <c r="CW38">
        <v>40.01</v>
      </c>
      <c r="CX38">
        <v>0</v>
      </c>
      <c r="CY38">
        <v>1678291967.8</v>
      </c>
      <c r="CZ38">
        <v>0</v>
      </c>
      <c r="DA38">
        <v>0</v>
      </c>
      <c r="DB38" t="s">
        <v>356</v>
      </c>
      <c r="DC38">
        <v>1664468064.5</v>
      </c>
      <c r="DD38">
        <v>1677795524</v>
      </c>
      <c r="DE38">
        <v>0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19.01585853658537</v>
      </c>
      <c r="DO38">
        <v>5.820570731707289</v>
      </c>
      <c r="DP38">
        <v>0.579763312503204</v>
      </c>
      <c r="DQ38">
        <v>0</v>
      </c>
      <c r="DR38">
        <v>1.02901687804878</v>
      </c>
      <c r="DS38">
        <v>0.0973728292682956</v>
      </c>
      <c r="DT38">
        <v>0.01451710977617173</v>
      </c>
      <c r="DU38">
        <v>1</v>
      </c>
      <c r="DV38">
        <v>1</v>
      </c>
      <c r="DW38">
        <v>2</v>
      </c>
      <c r="DX38" t="s">
        <v>357</v>
      </c>
      <c r="DY38">
        <v>2.97846</v>
      </c>
      <c r="DZ38">
        <v>2.72851</v>
      </c>
      <c r="EA38">
        <v>0.0271016</v>
      </c>
      <c r="EB38">
        <v>0.0230321</v>
      </c>
      <c r="EC38">
        <v>0.107628</v>
      </c>
      <c r="ED38">
        <v>0.105283</v>
      </c>
      <c r="EE38">
        <v>29064.7</v>
      </c>
      <c r="EF38">
        <v>28901.6</v>
      </c>
      <c r="EG38">
        <v>30408.9</v>
      </c>
      <c r="EH38">
        <v>29837</v>
      </c>
      <c r="EI38">
        <v>37434.4</v>
      </c>
      <c r="EJ38">
        <v>35131</v>
      </c>
      <c r="EK38">
        <v>46511.7</v>
      </c>
      <c r="EL38">
        <v>44358.4</v>
      </c>
      <c r="EM38">
        <v>1.86248</v>
      </c>
      <c r="EN38">
        <v>1.89015</v>
      </c>
      <c r="EO38">
        <v>0.117242</v>
      </c>
      <c r="EP38">
        <v>0</v>
      </c>
      <c r="EQ38">
        <v>25.5778</v>
      </c>
      <c r="ER38">
        <v>999.9</v>
      </c>
      <c r="ES38">
        <v>52.2</v>
      </c>
      <c r="ET38">
        <v>29.3</v>
      </c>
      <c r="EU38">
        <v>23.5044</v>
      </c>
      <c r="EV38">
        <v>63.6148</v>
      </c>
      <c r="EW38">
        <v>22.0833</v>
      </c>
      <c r="EX38">
        <v>1</v>
      </c>
      <c r="EY38">
        <v>0.07965700000000001</v>
      </c>
      <c r="EZ38">
        <v>1.07486</v>
      </c>
      <c r="FA38">
        <v>20.2454</v>
      </c>
      <c r="FB38">
        <v>5.22957</v>
      </c>
      <c r="FC38">
        <v>11.968</v>
      </c>
      <c r="FD38">
        <v>4.9707</v>
      </c>
      <c r="FE38">
        <v>3.28963</v>
      </c>
      <c r="FF38">
        <v>9999</v>
      </c>
      <c r="FG38">
        <v>9999</v>
      </c>
      <c r="FH38">
        <v>9999</v>
      </c>
      <c r="FI38">
        <v>999.9</v>
      </c>
      <c r="FJ38">
        <v>4.97276</v>
      </c>
      <c r="FK38">
        <v>1.8768</v>
      </c>
      <c r="FL38">
        <v>1.87486</v>
      </c>
      <c r="FM38">
        <v>1.87775</v>
      </c>
      <c r="FN38">
        <v>1.87439</v>
      </c>
      <c r="FO38">
        <v>1.87805</v>
      </c>
      <c r="FP38">
        <v>1.87515</v>
      </c>
      <c r="FQ38">
        <v>1.87622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2.422</v>
      </c>
      <c r="GF38">
        <v>0.3427</v>
      </c>
      <c r="GG38">
        <v>1.955544260391263</v>
      </c>
      <c r="GH38">
        <v>0.004448784868333973</v>
      </c>
      <c r="GI38">
        <v>-1.803656819089732E-06</v>
      </c>
      <c r="GJ38">
        <v>4.26395578146833E-10</v>
      </c>
      <c r="GK38">
        <v>0.001738939304154581</v>
      </c>
      <c r="GL38">
        <v>0.001829357211096985</v>
      </c>
      <c r="GM38">
        <v>0.000603149683337579</v>
      </c>
      <c r="GN38">
        <v>-3.209321064931282E-06</v>
      </c>
      <c r="GO38">
        <v>-1</v>
      </c>
      <c r="GP38">
        <v>2136</v>
      </c>
      <c r="GQ38">
        <v>1</v>
      </c>
      <c r="GR38">
        <v>23</v>
      </c>
      <c r="GS38">
        <v>230398.2</v>
      </c>
      <c r="GT38">
        <v>8273.9</v>
      </c>
      <c r="GU38">
        <v>0.3125</v>
      </c>
      <c r="GV38">
        <v>2.58423</v>
      </c>
      <c r="GW38">
        <v>1.39893</v>
      </c>
      <c r="GX38">
        <v>2.35718</v>
      </c>
      <c r="GY38">
        <v>1.44897</v>
      </c>
      <c r="GZ38">
        <v>2.42676</v>
      </c>
      <c r="HA38">
        <v>35.6613</v>
      </c>
      <c r="HB38">
        <v>15.7081</v>
      </c>
      <c r="HC38">
        <v>18</v>
      </c>
      <c r="HD38">
        <v>493.213</v>
      </c>
      <c r="HE38">
        <v>483.211</v>
      </c>
      <c r="HF38">
        <v>24.1044</v>
      </c>
      <c r="HG38">
        <v>28.0327</v>
      </c>
      <c r="HH38">
        <v>30.0002</v>
      </c>
      <c r="HI38">
        <v>27.8746</v>
      </c>
      <c r="HJ38">
        <v>27.9466</v>
      </c>
      <c r="HK38">
        <v>6.22395</v>
      </c>
      <c r="HL38">
        <v>11.0436</v>
      </c>
      <c r="HM38">
        <v>100</v>
      </c>
      <c r="HN38">
        <v>24.1046</v>
      </c>
      <c r="HO38">
        <v>65.44750000000001</v>
      </c>
      <c r="HP38">
        <v>23.0122</v>
      </c>
      <c r="HQ38">
        <v>100.521</v>
      </c>
      <c r="HR38">
        <v>102.011</v>
      </c>
    </row>
    <row r="39" spans="1:226">
      <c r="A39">
        <v>23</v>
      </c>
      <c r="B39">
        <v>1678291963.1</v>
      </c>
      <c r="C39">
        <v>110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1678291955.314285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86.97676944042178</v>
      </c>
      <c r="AK39">
        <v>99.72306666666664</v>
      </c>
      <c r="AL39">
        <v>-3.31126298184885</v>
      </c>
      <c r="AM39">
        <v>63.83776752790466</v>
      </c>
      <c r="AN39">
        <f>(AP39 - AO39 + BO39*1E3/(8.314*(BQ39+273.15)) * AR39/BN39 * AQ39) * BN39/(100*BB39) * 1000/(1000 - AP39)</f>
        <v>0</v>
      </c>
      <c r="AO39">
        <v>23.06954427856236</v>
      </c>
      <c r="AP39">
        <v>24.11581393939394</v>
      </c>
      <c r="AQ39">
        <v>7.78986114522658E-06</v>
      </c>
      <c r="AR39">
        <v>97.27065221119963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3.21</v>
      </c>
      <c r="BC39">
        <v>0.5</v>
      </c>
      <c r="BD39" t="s">
        <v>355</v>
      </c>
      <c r="BE39">
        <v>2</v>
      </c>
      <c r="BF39" t="b">
        <v>1</v>
      </c>
      <c r="BG39">
        <v>1678291955.314285</v>
      </c>
      <c r="BH39">
        <v>120.9209964285714</v>
      </c>
      <c r="BI39">
        <v>101.1669071428571</v>
      </c>
      <c r="BJ39">
        <v>24.10558214285714</v>
      </c>
      <c r="BK39">
        <v>23.06831785714286</v>
      </c>
      <c r="BL39">
        <v>118.4634285714286</v>
      </c>
      <c r="BM39">
        <v>23.76285357142857</v>
      </c>
      <c r="BN39">
        <v>500.0373214285714</v>
      </c>
      <c r="BO39">
        <v>90.87850357142858</v>
      </c>
      <c r="BP39">
        <v>0.1000534214285714</v>
      </c>
      <c r="BQ39">
        <v>26.62261071428571</v>
      </c>
      <c r="BR39">
        <v>27.49589285714286</v>
      </c>
      <c r="BS39">
        <v>999.9000000000002</v>
      </c>
      <c r="BT39">
        <v>0</v>
      </c>
      <c r="BU39">
        <v>0</v>
      </c>
      <c r="BV39">
        <v>9999.01892857143</v>
      </c>
      <c r="BW39">
        <v>0</v>
      </c>
      <c r="BX39">
        <v>3.032445</v>
      </c>
      <c r="BY39">
        <v>19.75411785714286</v>
      </c>
      <c r="BZ39">
        <v>123.9078928571429</v>
      </c>
      <c r="CA39">
        <v>103.5556714285714</v>
      </c>
      <c r="CB39">
        <v>1.037262857142857</v>
      </c>
      <c r="CC39">
        <v>101.1669071428571</v>
      </c>
      <c r="CD39">
        <v>23.06831785714286</v>
      </c>
      <c r="CE39">
        <v>2.190678571428571</v>
      </c>
      <c r="CF39">
        <v>2.096413928571429</v>
      </c>
      <c r="CG39">
        <v>18.89431785714286</v>
      </c>
      <c r="CH39">
        <v>18.19195714285714</v>
      </c>
      <c r="CI39">
        <v>2000.0125</v>
      </c>
      <c r="CJ39">
        <v>0.9799963571428574</v>
      </c>
      <c r="CK39">
        <v>0.02000336428571429</v>
      </c>
      <c r="CL39">
        <v>0</v>
      </c>
      <c r="CM39">
        <v>2.053335714285714</v>
      </c>
      <c r="CN39">
        <v>0</v>
      </c>
      <c r="CO39">
        <v>8851.678928571429</v>
      </c>
      <c r="CP39">
        <v>17338.31428571429</v>
      </c>
      <c r="CQ39">
        <v>38.77889285714286</v>
      </c>
      <c r="CR39">
        <v>39.20049999999999</v>
      </c>
      <c r="CS39">
        <v>37.93492857142856</v>
      </c>
      <c r="CT39">
        <v>37.51528571428571</v>
      </c>
      <c r="CU39">
        <v>37.60928571428571</v>
      </c>
      <c r="CV39">
        <v>1960.0025</v>
      </c>
      <c r="CW39">
        <v>40.01</v>
      </c>
      <c r="CX39">
        <v>0</v>
      </c>
      <c r="CY39">
        <v>1678291973.2</v>
      </c>
      <c r="CZ39">
        <v>0</v>
      </c>
      <c r="DA39">
        <v>0</v>
      </c>
      <c r="DB39" t="s">
        <v>356</v>
      </c>
      <c r="DC39">
        <v>1664468064.5</v>
      </c>
      <c r="DD39">
        <v>1677795524</v>
      </c>
      <c r="DE39">
        <v>0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19.37494634146342</v>
      </c>
      <c r="DO39">
        <v>5.988662717770027</v>
      </c>
      <c r="DP39">
        <v>0.5941025291728204</v>
      </c>
      <c r="DQ39">
        <v>0</v>
      </c>
      <c r="DR39">
        <v>1.036276585365854</v>
      </c>
      <c r="DS39">
        <v>0.007553519163763111</v>
      </c>
      <c r="DT39">
        <v>0.003996227251134843</v>
      </c>
      <c r="DU39">
        <v>1</v>
      </c>
      <c r="DV39">
        <v>1</v>
      </c>
      <c r="DW39">
        <v>2</v>
      </c>
      <c r="DX39" t="s">
        <v>357</v>
      </c>
      <c r="DY39">
        <v>2.9784</v>
      </c>
      <c r="DZ39">
        <v>2.7282</v>
      </c>
      <c r="EA39">
        <v>0.0232906</v>
      </c>
      <c r="EB39">
        <v>0.0189851</v>
      </c>
      <c r="EC39">
        <v>0.107667</v>
      </c>
      <c r="ED39">
        <v>0.105269</v>
      </c>
      <c r="EE39">
        <v>29179</v>
      </c>
      <c r="EF39">
        <v>29021.4</v>
      </c>
      <c r="EG39">
        <v>30409.3</v>
      </c>
      <c r="EH39">
        <v>29837.1</v>
      </c>
      <c r="EI39">
        <v>37433</v>
      </c>
      <c r="EJ39">
        <v>35131.5</v>
      </c>
      <c r="EK39">
        <v>46512.4</v>
      </c>
      <c r="EL39">
        <v>44358.7</v>
      </c>
      <c r="EM39">
        <v>1.86232</v>
      </c>
      <c r="EN39">
        <v>1.8896</v>
      </c>
      <c r="EO39">
        <v>0.117086</v>
      </c>
      <c r="EP39">
        <v>0</v>
      </c>
      <c r="EQ39">
        <v>25.5793</v>
      </c>
      <c r="ER39">
        <v>999.9</v>
      </c>
      <c r="ES39">
        <v>52.2</v>
      </c>
      <c r="ET39">
        <v>29.3</v>
      </c>
      <c r="EU39">
        <v>23.5034</v>
      </c>
      <c r="EV39">
        <v>63.4448</v>
      </c>
      <c r="EW39">
        <v>22.0192</v>
      </c>
      <c r="EX39">
        <v>1</v>
      </c>
      <c r="EY39">
        <v>0.0797409</v>
      </c>
      <c r="EZ39">
        <v>1.06732</v>
      </c>
      <c r="FA39">
        <v>20.2454</v>
      </c>
      <c r="FB39">
        <v>5.23002</v>
      </c>
      <c r="FC39">
        <v>11.968</v>
      </c>
      <c r="FD39">
        <v>4.971</v>
      </c>
      <c r="FE39">
        <v>3.28958</v>
      </c>
      <c r="FF39">
        <v>9999</v>
      </c>
      <c r="FG39">
        <v>9999</v>
      </c>
      <c r="FH39">
        <v>9999</v>
      </c>
      <c r="FI39">
        <v>999.9</v>
      </c>
      <c r="FJ39">
        <v>4.97276</v>
      </c>
      <c r="FK39">
        <v>1.87683</v>
      </c>
      <c r="FL39">
        <v>1.87488</v>
      </c>
      <c r="FM39">
        <v>1.87775</v>
      </c>
      <c r="FN39">
        <v>1.87442</v>
      </c>
      <c r="FO39">
        <v>1.87806</v>
      </c>
      <c r="FP39">
        <v>1.87515</v>
      </c>
      <c r="FQ39">
        <v>1.87625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2.355</v>
      </c>
      <c r="GF39">
        <v>0.343</v>
      </c>
      <c r="GG39">
        <v>1.955544260391263</v>
      </c>
      <c r="GH39">
        <v>0.004448784868333973</v>
      </c>
      <c r="GI39">
        <v>-1.803656819089732E-06</v>
      </c>
      <c r="GJ39">
        <v>4.26395578146833E-10</v>
      </c>
      <c r="GK39">
        <v>0.001738939304154581</v>
      </c>
      <c r="GL39">
        <v>0.001829357211096985</v>
      </c>
      <c r="GM39">
        <v>0.000603149683337579</v>
      </c>
      <c r="GN39">
        <v>-3.209321064931282E-06</v>
      </c>
      <c r="GO39">
        <v>-1</v>
      </c>
      <c r="GP39">
        <v>2136</v>
      </c>
      <c r="GQ39">
        <v>1</v>
      </c>
      <c r="GR39">
        <v>23</v>
      </c>
      <c r="GS39">
        <v>230398.3</v>
      </c>
      <c r="GT39">
        <v>8274</v>
      </c>
      <c r="GU39">
        <v>0.274658</v>
      </c>
      <c r="GV39">
        <v>2.59888</v>
      </c>
      <c r="GW39">
        <v>1.39893</v>
      </c>
      <c r="GX39">
        <v>2.35718</v>
      </c>
      <c r="GY39">
        <v>1.44897</v>
      </c>
      <c r="GZ39">
        <v>2.3999</v>
      </c>
      <c r="HA39">
        <v>35.6613</v>
      </c>
      <c r="HB39">
        <v>15.6906</v>
      </c>
      <c r="HC39">
        <v>18</v>
      </c>
      <c r="HD39">
        <v>493.142</v>
      </c>
      <c r="HE39">
        <v>482.863</v>
      </c>
      <c r="HF39">
        <v>24.1057</v>
      </c>
      <c r="HG39">
        <v>28.0345</v>
      </c>
      <c r="HH39">
        <v>30.0003</v>
      </c>
      <c r="HI39">
        <v>27.8764</v>
      </c>
      <c r="HJ39">
        <v>27.9488</v>
      </c>
      <c r="HK39">
        <v>5.45909</v>
      </c>
      <c r="HL39">
        <v>11.0436</v>
      </c>
      <c r="HM39">
        <v>100</v>
      </c>
      <c r="HN39">
        <v>24.1076</v>
      </c>
      <c r="HO39">
        <v>52.0916</v>
      </c>
      <c r="HP39">
        <v>22.9942</v>
      </c>
      <c r="HQ39">
        <v>100.523</v>
      </c>
      <c r="HR39">
        <v>102.012</v>
      </c>
    </row>
    <row r="40" spans="1:226">
      <c r="A40">
        <v>24</v>
      </c>
      <c r="B40">
        <v>1678291968.1</v>
      </c>
      <c r="C40">
        <v>115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1678291960.6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69.79565174115372</v>
      </c>
      <c r="AK40">
        <v>83.0863490909091</v>
      </c>
      <c r="AL40">
        <v>-3.330436316690016</v>
      </c>
      <c r="AM40">
        <v>63.83776752790466</v>
      </c>
      <c r="AN40">
        <f>(AP40 - AO40 + BO40*1E3/(8.314*(BQ40+273.15)) * AR40/BN40 * AQ40) * BN40/(100*BB40) * 1000/(1000 - AP40)</f>
        <v>0</v>
      </c>
      <c r="AO40">
        <v>23.06399707609119</v>
      </c>
      <c r="AP40">
        <v>24.12299272727274</v>
      </c>
      <c r="AQ40">
        <v>4.314478251900936E-06</v>
      </c>
      <c r="AR40">
        <v>97.27065221119963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3.21</v>
      </c>
      <c r="BC40">
        <v>0.5</v>
      </c>
      <c r="BD40" t="s">
        <v>355</v>
      </c>
      <c r="BE40">
        <v>2</v>
      </c>
      <c r="BF40" t="b">
        <v>1</v>
      </c>
      <c r="BG40">
        <v>1678291960.6</v>
      </c>
      <c r="BH40">
        <v>103.779537037037</v>
      </c>
      <c r="BI40">
        <v>83.51456666666667</v>
      </c>
      <c r="BJ40">
        <v>24.11116666666667</v>
      </c>
      <c r="BK40">
        <v>23.06743333333334</v>
      </c>
      <c r="BL40">
        <v>101.391362962963</v>
      </c>
      <c r="BM40">
        <v>23.76828888888889</v>
      </c>
      <c r="BN40">
        <v>500.025074074074</v>
      </c>
      <c r="BO40">
        <v>90.87944444444445</v>
      </c>
      <c r="BP40">
        <v>0.09999523333333332</v>
      </c>
      <c r="BQ40">
        <v>26.62333333333334</v>
      </c>
      <c r="BR40">
        <v>27.49748888888889</v>
      </c>
      <c r="BS40">
        <v>999.9000000000001</v>
      </c>
      <c r="BT40">
        <v>0</v>
      </c>
      <c r="BU40">
        <v>0</v>
      </c>
      <c r="BV40">
        <v>9999.302222222221</v>
      </c>
      <c r="BW40">
        <v>0</v>
      </c>
      <c r="BX40">
        <v>3.79880925925926</v>
      </c>
      <c r="BY40">
        <v>20.26493703703704</v>
      </c>
      <c r="BZ40">
        <v>106.3435481481482</v>
      </c>
      <c r="CA40">
        <v>85.48654444444443</v>
      </c>
      <c r="CB40">
        <v>1.043734814814815</v>
      </c>
      <c r="CC40">
        <v>83.51456666666667</v>
      </c>
      <c r="CD40">
        <v>23.06743333333334</v>
      </c>
      <c r="CE40">
        <v>2.191208888888889</v>
      </c>
      <c r="CF40">
        <v>2.096355185185185</v>
      </c>
      <c r="CG40">
        <v>18.89819259259259</v>
      </c>
      <c r="CH40">
        <v>18.19151851851852</v>
      </c>
      <c r="CI40">
        <v>2000.020370370371</v>
      </c>
      <c r="CJ40">
        <v>0.9799964444444447</v>
      </c>
      <c r="CK40">
        <v>0.02000327407407408</v>
      </c>
      <c r="CL40">
        <v>0</v>
      </c>
      <c r="CM40">
        <v>2.03062962962963</v>
      </c>
      <c r="CN40">
        <v>0</v>
      </c>
      <c r="CO40">
        <v>8868.261111111111</v>
      </c>
      <c r="CP40">
        <v>17338.38148148148</v>
      </c>
      <c r="CQ40">
        <v>38.70825925925926</v>
      </c>
      <c r="CR40">
        <v>39.19866666666667</v>
      </c>
      <c r="CS40">
        <v>37.96959259259259</v>
      </c>
      <c r="CT40">
        <v>37.52514814814815</v>
      </c>
      <c r="CU40">
        <v>37.61092592592593</v>
      </c>
      <c r="CV40">
        <v>1960.01037037037</v>
      </c>
      <c r="CW40">
        <v>40.01</v>
      </c>
      <c r="CX40">
        <v>0</v>
      </c>
      <c r="CY40">
        <v>1678291978</v>
      </c>
      <c r="CZ40">
        <v>0</v>
      </c>
      <c r="DA40">
        <v>0</v>
      </c>
      <c r="DB40" t="s">
        <v>356</v>
      </c>
      <c r="DC40">
        <v>1664468064.5</v>
      </c>
      <c r="DD40">
        <v>1677795524</v>
      </c>
      <c r="DE40">
        <v>0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19.95848</v>
      </c>
      <c r="DO40">
        <v>5.679082176360195</v>
      </c>
      <c r="DP40">
        <v>0.547726437284161</v>
      </c>
      <c r="DQ40">
        <v>0</v>
      </c>
      <c r="DR40">
        <v>1.041069</v>
      </c>
      <c r="DS40">
        <v>0.06665403377110429</v>
      </c>
      <c r="DT40">
        <v>0.008212213708860742</v>
      </c>
      <c r="DU40">
        <v>1</v>
      </c>
      <c r="DV40">
        <v>1</v>
      </c>
      <c r="DW40">
        <v>2</v>
      </c>
      <c r="DX40" t="s">
        <v>357</v>
      </c>
      <c r="DY40">
        <v>2.97826</v>
      </c>
      <c r="DZ40">
        <v>2.72827</v>
      </c>
      <c r="EA40">
        <v>0.0193839</v>
      </c>
      <c r="EB40">
        <v>0.0148363</v>
      </c>
      <c r="EC40">
        <v>0.10769</v>
      </c>
      <c r="ED40">
        <v>0.105256</v>
      </c>
      <c r="EE40">
        <v>29295</v>
      </c>
      <c r="EF40">
        <v>29144.1</v>
      </c>
      <c r="EG40">
        <v>30408.6</v>
      </c>
      <c r="EH40">
        <v>29837.2</v>
      </c>
      <c r="EI40">
        <v>37431</v>
      </c>
      <c r="EJ40">
        <v>35131.7</v>
      </c>
      <c r="EK40">
        <v>46511.4</v>
      </c>
      <c r="EL40">
        <v>44358.7</v>
      </c>
      <c r="EM40">
        <v>1.8625</v>
      </c>
      <c r="EN40">
        <v>1.88943</v>
      </c>
      <c r="EO40">
        <v>0.117481</v>
      </c>
      <c r="EP40">
        <v>0</v>
      </c>
      <c r="EQ40">
        <v>25.5803</v>
      </c>
      <c r="ER40">
        <v>999.9</v>
      </c>
      <c r="ES40">
        <v>52.2</v>
      </c>
      <c r="ET40">
        <v>29.3</v>
      </c>
      <c r="EU40">
        <v>23.5037</v>
      </c>
      <c r="EV40">
        <v>63.3948</v>
      </c>
      <c r="EW40">
        <v>22.4119</v>
      </c>
      <c r="EX40">
        <v>1</v>
      </c>
      <c r="EY40">
        <v>0.08006099999999999</v>
      </c>
      <c r="EZ40">
        <v>1.05554</v>
      </c>
      <c r="FA40">
        <v>20.2456</v>
      </c>
      <c r="FB40">
        <v>5.23077</v>
      </c>
      <c r="FC40">
        <v>11.968</v>
      </c>
      <c r="FD40">
        <v>4.97105</v>
      </c>
      <c r="FE40">
        <v>3.28955</v>
      </c>
      <c r="FF40">
        <v>9999</v>
      </c>
      <c r="FG40">
        <v>9999</v>
      </c>
      <c r="FH40">
        <v>9999</v>
      </c>
      <c r="FI40">
        <v>999.9</v>
      </c>
      <c r="FJ40">
        <v>4.97277</v>
      </c>
      <c r="FK40">
        <v>1.8768</v>
      </c>
      <c r="FL40">
        <v>1.87486</v>
      </c>
      <c r="FM40">
        <v>1.87772</v>
      </c>
      <c r="FN40">
        <v>1.87439</v>
      </c>
      <c r="FO40">
        <v>1.87805</v>
      </c>
      <c r="FP40">
        <v>1.87514</v>
      </c>
      <c r="FQ40">
        <v>1.87622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2.288</v>
      </c>
      <c r="GF40">
        <v>0.3432</v>
      </c>
      <c r="GG40">
        <v>1.955544260391263</v>
      </c>
      <c r="GH40">
        <v>0.004448784868333973</v>
      </c>
      <c r="GI40">
        <v>-1.803656819089732E-06</v>
      </c>
      <c r="GJ40">
        <v>4.26395578146833E-10</v>
      </c>
      <c r="GK40">
        <v>0.001738939304154581</v>
      </c>
      <c r="GL40">
        <v>0.001829357211096985</v>
      </c>
      <c r="GM40">
        <v>0.000603149683337579</v>
      </c>
      <c r="GN40">
        <v>-3.209321064931282E-06</v>
      </c>
      <c r="GO40">
        <v>-1</v>
      </c>
      <c r="GP40">
        <v>2136</v>
      </c>
      <c r="GQ40">
        <v>1</v>
      </c>
      <c r="GR40">
        <v>23</v>
      </c>
      <c r="GS40">
        <v>230398.4</v>
      </c>
      <c r="GT40">
        <v>8274.1</v>
      </c>
      <c r="GU40">
        <v>0.233154</v>
      </c>
      <c r="GV40">
        <v>2.60132</v>
      </c>
      <c r="GW40">
        <v>1.39893</v>
      </c>
      <c r="GX40">
        <v>2.35718</v>
      </c>
      <c r="GY40">
        <v>1.44897</v>
      </c>
      <c r="GZ40">
        <v>2.46948</v>
      </c>
      <c r="HA40">
        <v>35.6613</v>
      </c>
      <c r="HB40">
        <v>15.6993</v>
      </c>
      <c r="HC40">
        <v>18</v>
      </c>
      <c r="HD40">
        <v>493.24</v>
      </c>
      <c r="HE40">
        <v>482.749</v>
      </c>
      <c r="HF40">
        <v>24.1081</v>
      </c>
      <c r="HG40">
        <v>28.0363</v>
      </c>
      <c r="HH40">
        <v>30.0001</v>
      </c>
      <c r="HI40">
        <v>27.8764</v>
      </c>
      <c r="HJ40">
        <v>27.949</v>
      </c>
      <c r="HK40">
        <v>4.61915</v>
      </c>
      <c r="HL40">
        <v>11.322</v>
      </c>
      <c r="HM40">
        <v>100</v>
      </c>
      <c r="HN40">
        <v>24.1113</v>
      </c>
      <c r="HO40">
        <v>32.0567</v>
      </c>
      <c r="HP40">
        <v>22.9739</v>
      </c>
      <c r="HQ40">
        <v>100.52</v>
      </c>
      <c r="HR40">
        <v>102.012</v>
      </c>
    </row>
    <row r="41" spans="1:226">
      <c r="A41">
        <v>25</v>
      </c>
      <c r="B41">
        <v>1678292065.1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1678292057.099999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429.5705982375398</v>
      </c>
      <c r="AK41">
        <v>418.7111212121212</v>
      </c>
      <c r="AL41">
        <v>-0.0204064432102864</v>
      </c>
      <c r="AM41">
        <v>63.83776752790466</v>
      </c>
      <c r="AN41">
        <f>(AP41 - AO41 + BO41*1E3/(8.314*(BQ41+273.15)) * AR41/BN41 * AQ41) * BN41/(100*BB41) * 1000/(1000 - AP41)</f>
        <v>0</v>
      </c>
      <c r="AO41">
        <v>22.74599807472033</v>
      </c>
      <c r="AP41">
        <v>24.1247212121212</v>
      </c>
      <c r="AQ41">
        <v>-2.149213575825166E-06</v>
      </c>
      <c r="AR41">
        <v>97.27065221119963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3.21</v>
      </c>
      <c r="BC41">
        <v>0.5</v>
      </c>
      <c r="BD41" t="s">
        <v>355</v>
      </c>
      <c r="BE41">
        <v>2</v>
      </c>
      <c r="BF41" t="b">
        <v>1</v>
      </c>
      <c r="BG41">
        <v>1678292057.099999</v>
      </c>
      <c r="BH41">
        <v>408.8282903225807</v>
      </c>
      <c r="BI41">
        <v>419.8047741935484</v>
      </c>
      <c r="BJ41">
        <v>24.12380967741935</v>
      </c>
      <c r="BK41">
        <v>22.75638064516129</v>
      </c>
      <c r="BL41">
        <v>405.3373548387098</v>
      </c>
      <c r="BM41">
        <v>23.78064193548387</v>
      </c>
      <c r="BN41">
        <v>500.0315161290323</v>
      </c>
      <c r="BO41">
        <v>90.87398064516128</v>
      </c>
      <c r="BP41">
        <v>0.09991545161290324</v>
      </c>
      <c r="BQ41">
        <v>26.64347096774193</v>
      </c>
      <c r="BR41">
        <v>27.49431612903225</v>
      </c>
      <c r="BS41">
        <v>999.9000000000003</v>
      </c>
      <c r="BT41">
        <v>0</v>
      </c>
      <c r="BU41">
        <v>0</v>
      </c>
      <c r="BV41">
        <v>9999.732258064516</v>
      </c>
      <c r="BW41">
        <v>0</v>
      </c>
      <c r="BX41">
        <v>3.062627741935483</v>
      </c>
      <c r="BY41">
        <v>-10.9765129032258</v>
      </c>
      <c r="BZ41">
        <v>418.9345161290323</v>
      </c>
      <c r="CA41">
        <v>429.5804838709678</v>
      </c>
      <c r="CB41">
        <v>1.367429032258065</v>
      </c>
      <c r="CC41">
        <v>419.8047741935484</v>
      </c>
      <c r="CD41">
        <v>22.75638064516129</v>
      </c>
      <c r="CE41">
        <v>2.192227419354838</v>
      </c>
      <c r="CF41">
        <v>2.067963548387097</v>
      </c>
      <c r="CG41">
        <v>18.90561935483871</v>
      </c>
      <c r="CH41">
        <v>17.97453225806452</v>
      </c>
      <c r="CI41">
        <v>1999.984193548387</v>
      </c>
      <c r="CJ41">
        <v>0.979996612903226</v>
      </c>
      <c r="CK41">
        <v>0.02000310000000001</v>
      </c>
      <c r="CL41">
        <v>0</v>
      </c>
      <c r="CM41">
        <v>1.982061290322581</v>
      </c>
      <c r="CN41">
        <v>0</v>
      </c>
      <c r="CO41">
        <v>8630.937741935484</v>
      </c>
      <c r="CP41">
        <v>17338.06774193548</v>
      </c>
      <c r="CQ41">
        <v>38.25</v>
      </c>
      <c r="CR41">
        <v>39.25</v>
      </c>
      <c r="CS41">
        <v>38.18699999999998</v>
      </c>
      <c r="CT41">
        <v>37.5</v>
      </c>
      <c r="CU41">
        <v>37.56199999999998</v>
      </c>
      <c r="CV41">
        <v>1959.974193548388</v>
      </c>
      <c r="CW41">
        <v>40.01</v>
      </c>
      <c r="CX41">
        <v>0</v>
      </c>
      <c r="CY41">
        <v>1678292075.2</v>
      </c>
      <c r="CZ41">
        <v>0</v>
      </c>
      <c r="DA41">
        <v>0</v>
      </c>
      <c r="DB41" t="s">
        <v>356</v>
      </c>
      <c r="DC41">
        <v>1664468064.5</v>
      </c>
      <c r="DD41">
        <v>1677795524</v>
      </c>
      <c r="DE41">
        <v>0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-10.82428292682927</v>
      </c>
      <c r="DO41">
        <v>-2.592255052264809</v>
      </c>
      <c r="DP41">
        <v>0.2582132536154045</v>
      </c>
      <c r="DQ41">
        <v>0</v>
      </c>
      <c r="DR41">
        <v>1.36106512195122</v>
      </c>
      <c r="DS41">
        <v>0.1214872473867611</v>
      </c>
      <c r="DT41">
        <v>0.01245810405689587</v>
      </c>
      <c r="DU41">
        <v>0</v>
      </c>
      <c r="DV41">
        <v>0</v>
      </c>
      <c r="DW41">
        <v>2</v>
      </c>
      <c r="DX41" t="s">
        <v>369</v>
      </c>
      <c r="DY41">
        <v>2.97818</v>
      </c>
      <c r="DZ41">
        <v>2.72777</v>
      </c>
      <c r="EA41">
        <v>0.0839926</v>
      </c>
      <c r="EB41">
        <v>0.0867404</v>
      </c>
      <c r="EC41">
        <v>0.107676</v>
      </c>
      <c r="ED41">
        <v>0.104223</v>
      </c>
      <c r="EE41">
        <v>27364.2</v>
      </c>
      <c r="EF41">
        <v>27017.7</v>
      </c>
      <c r="EG41">
        <v>30407.8</v>
      </c>
      <c r="EH41">
        <v>29837.6</v>
      </c>
      <c r="EI41">
        <v>37435.7</v>
      </c>
      <c r="EJ41">
        <v>35178.7</v>
      </c>
      <c r="EK41">
        <v>46510.7</v>
      </c>
      <c r="EL41">
        <v>44359.8</v>
      </c>
      <c r="EM41">
        <v>1.86235</v>
      </c>
      <c r="EN41">
        <v>1.8887</v>
      </c>
      <c r="EO41">
        <v>0.114702</v>
      </c>
      <c r="EP41">
        <v>0</v>
      </c>
      <c r="EQ41">
        <v>25.6298</v>
      </c>
      <c r="ER41">
        <v>999.9</v>
      </c>
      <c r="ES41">
        <v>52.1</v>
      </c>
      <c r="ET41">
        <v>29.4</v>
      </c>
      <c r="EU41">
        <v>23.5986</v>
      </c>
      <c r="EV41">
        <v>63.6848</v>
      </c>
      <c r="EW41">
        <v>22.3638</v>
      </c>
      <c r="EX41">
        <v>1</v>
      </c>
      <c r="EY41">
        <v>0.0818343</v>
      </c>
      <c r="EZ41">
        <v>1.29202</v>
      </c>
      <c r="FA41">
        <v>20.2445</v>
      </c>
      <c r="FB41">
        <v>5.23271</v>
      </c>
      <c r="FC41">
        <v>11.9683</v>
      </c>
      <c r="FD41">
        <v>4.972</v>
      </c>
      <c r="FE41">
        <v>3.2905</v>
      </c>
      <c r="FF41">
        <v>9999</v>
      </c>
      <c r="FG41">
        <v>9999</v>
      </c>
      <c r="FH41">
        <v>9999</v>
      </c>
      <c r="FI41">
        <v>999.9</v>
      </c>
      <c r="FJ41">
        <v>4.97276</v>
      </c>
      <c r="FK41">
        <v>1.87678</v>
      </c>
      <c r="FL41">
        <v>1.87485</v>
      </c>
      <c r="FM41">
        <v>1.87769</v>
      </c>
      <c r="FN41">
        <v>1.87439</v>
      </c>
      <c r="FO41">
        <v>1.87805</v>
      </c>
      <c r="FP41">
        <v>1.87512</v>
      </c>
      <c r="FQ41">
        <v>1.87622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3.49</v>
      </c>
      <c r="GF41">
        <v>0.3432</v>
      </c>
      <c r="GG41">
        <v>1.955544260391263</v>
      </c>
      <c r="GH41">
        <v>0.004448784868333973</v>
      </c>
      <c r="GI41">
        <v>-1.803656819089732E-06</v>
      </c>
      <c r="GJ41">
        <v>4.26395578146833E-10</v>
      </c>
      <c r="GK41">
        <v>0.001738939304154581</v>
      </c>
      <c r="GL41">
        <v>0.001829357211096985</v>
      </c>
      <c r="GM41">
        <v>0.000603149683337579</v>
      </c>
      <c r="GN41">
        <v>-3.209321064931282E-06</v>
      </c>
      <c r="GO41">
        <v>-1</v>
      </c>
      <c r="GP41">
        <v>2136</v>
      </c>
      <c r="GQ41">
        <v>1</v>
      </c>
      <c r="GR41">
        <v>23</v>
      </c>
      <c r="GS41">
        <v>230400</v>
      </c>
      <c r="GT41">
        <v>8275.700000000001</v>
      </c>
      <c r="GU41">
        <v>1.09619</v>
      </c>
      <c r="GV41">
        <v>2.54639</v>
      </c>
      <c r="GW41">
        <v>1.39893</v>
      </c>
      <c r="GX41">
        <v>2.35718</v>
      </c>
      <c r="GY41">
        <v>1.44897</v>
      </c>
      <c r="GZ41">
        <v>2.40723</v>
      </c>
      <c r="HA41">
        <v>35.6845</v>
      </c>
      <c r="HB41">
        <v>15.6818</v>
      </c>
      <c r="HC41">
        <v>18</v>
      </c>
      <c r="HD41">
        <v>493.286</v>
      </c>
      <c r="HE41">
        <v>482.406</v>
      </c>
      <c r="HF41">
        <v>24.1781</v>
      </c>
      <c r="HG41">
        <v>28.0537</v>
      </c>
      <c r="HH41">
        <v>30.0007</v>
      </c>
      <c r="HI41">
        <v>27.8955</v>
      </c>
      <c r="HJ41">
        <v>27.9656</v>
      </c>
      <c r="HK41">
        <v>22.0608</v>
      </c>
      <c r="HL41">
        <v>14.1218</v>
      </c>
      <c r="HM41">
        <v>100</v>
      </c>
      <c r="HN41">
        <v>24.1329</v>
      </c>
      <c r="HO41">
        <v>426.59</v>
      </c>
      <c r="HP41">
        <v>22.6453</v>
      </c>
      <c r="HQ41">
        <v>100.518</v>
      </c>
      <c r="HR41">
        <v>102.014</v>
      </c>
    </row>
    <row r="42" spans="1:226">
      <c r="A42">
        <v>26</v>
      </c>
      <c r="B42">
        <v>1678292070.1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1678292062.255172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429.6507097910705</v>
      </c>
      <c r="AK42">
        <v>418.6137393939391</v>
      </c>
      <c r="AL42">
        <v>-0.004461283070466659</v>
      </c>
      <c r="AM42">
        <v>63.83776752790466</v>
      </c>
      <c r="AN42">
        <f>(AP42 - AO42 + BO42*1E3/(8.314*(BQ42+273.15)) * AR42/BN42 * AQ42) * BN42/(100*BB42) * 1000/(1000 - AP42)</f>
        <v>0</v>
      </c>
      <c r="AO42">
        <v>22.72985885016697</v>
      </c>
      <c r="AP42">
        <v>24.1185818181818</v>
      </c>
      <c r="AQ42">
        <v>-4.206709921624575E-06</v>
      </c>
      <c r="AR42">
        <v>97.27065221119963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3.21</v>
      </c>
      <c r="BC42">
        <v>0.5</v>
      </c>
      <c r="BD42" t="s">
        <v>355</v>
      </c>
      <c r="BE42">
        <v>2</v>
      </c>
      <c r="BF42" t="b">
        <v>1</v>
      </c>
      <c r="BG42">
        <v>1678292062.255172</v>
      </c>
      <c r="BH42">
        <v>408.6608620689656</v>
      </c>
      <c r="BI42">
        <v>420</v>
      </c>
      <c r="BJ42">
        <v>24.12442413793104</v>
      </c>
      <c r="BK42">
        <v>22.74494482758621</v>
      </c>
      <c r="BL42">
        <v>405.1704827586207</v>
      </c>
      <c r="BM42">
        <v>23.78123793103448</v>
      </c>
      <c r="BN42">
        <v>500.0075172413793</v>
      </c>
      <c r="BO42">
        <v>90.87345517241378</v>
      </c>
      <c r="BP42">
        <v>0.09977103448275862</v>
      </c>
      <c r="BQ42">
        <v>26.64610344827586</v>
      </c>
      <c r="BR42">
        <v>27.50091724137931</v>
      </c>
      <c r="BS42">
        <v>999.9000000000002</v>
      </c>
      <c r="BT42">
        <v>0</v>
      </c>
      <c r="BU42">
        <v>0</v>
      </c>
      <c r="BV42">
        <v>9997.410344827586</v>
      </c>
      <c r="BW42">
        <v>0</v>
      </c>
      <c r="BX42">
        <v>3.355210344827586</v>
      </c>
      <c r="BY42">
        <v>-11.33913793103448</v>
      </c>
      <c r="BZ42">
        <v>418.7632068965517</v>
      </c>
      <c r="CA42">
        <v>429.7751034482758</v>
      </c>
      <c r="CB42">
        <v>1.379484827586207</v>
      </c>
      <c r="CC42">
        <v>420</v>
      </c>
      <c r="CD42">
        <v>22.74494482758621</v>
      </c>
      <c r="CE42">
        <v>2.192271034482759</v>
      </c>
      <c r="CF42">
        <v>2.066912068965517</v>
      </c>
      <c r="CG42">
        <v>18.9059448275862</v>
      </c>
      <c r="CH42">
        <v>17.96645172413793</v>
      </c>
      <c r="CI42">
        <v>2000.001379310345</v>
      </c>
      <c r="CJ42">
        <v>0.9799967931034484</v>
      </c>
      <c r="CK42">
        <v>0.02000291379310346</v>
      </c>
      <c r="CL42">
        <v>0</v>
      </c>
      <c r="CM42">
        <v>1.909727586206897</v>
      </c>
      <c r="CN42">
        <v>0</v>
      </c>
      <c r="CO42">
        <v>8627.038620689656</v>
      </c>
      <c r="CP42">
        <v>17338.21379310345</v>
      </c>
      <c r="CQ42">
        <v>38.25</v>
      </c>
      <c r="CR42">
        <v>39.25</v>
      </c>
      <c r="CS42">
        <v>38.18699999999999</v>
      </c>
      <c r="CT42">
        <v>37.5</v>
      </c>
      <c r="CU42">
        <v>37.56199999999999</v>
      </c>
      <c r="CV42">
        <v>1959.991379310345</v>
      </c>
      <c r="CW42">
        <v>40.01</v>
      </c>
      <c r="CX42">
        <v>0</v>
      </c>
      <c r="CY42">
        <v>1678292080</v>
      </c>
      <c r="CZ42">
        <v>0</v>
      </c>
      <c r="DA42">
        <v>0</v>
      </c>
      <c r="DB42" t="s">
        <v>356</v>
      </c>
      <c r="DC42">
        <v>1664468064.5</v>
      </c>
      <c r="DD42">
        <v>1677795524</v>
      </c>
      <c r="DE42">
        <v>0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-11.13023</v>
      </c>
      <c r="DO42">
        <v>-3.423530206378962</v>
      </c>
      <c r="DP42">
        <v>0.4016664170676955</v>
      </c>
      <c r="DQ42">
        <v>0</v>
      </c>
      <c r="DR42">
        <v>1.37228075</v>
      </c>
      <c r="DS42">
        <v>0.1375685178236376</v>
      </c>
      <c r="DT42">
        <v>0.01349402041415011</v>
      </c>
      <c r="DU42">
        <v>0</v>
      </c>
      <c r="DV42">
        <v>0</v>
      </c>
      <c r="DW42">
        <v>2</v>
      </c>
      <c r="DX42" t="s">
        <v>369</v>
      </c>
      <c r="DY42">
        <v>2.97827</v>
      </c>
      <c r="DZ42">
        <v>2.72807</v>
      </c>
      <c r="EA42">
        <v>0.0839989</v>
      </c>
      <c r="EB42">
        <v>0.0872025</v>
      </c>
      <c r="EC42">
        <v>0.107658</v>
      </c>
      <c r="ED42">
        <v>0.104193</v>
      </c>
      <c r="EE42">
        <v>27364</v>
      </c>
      <c r="EF42">
        <v>27003.7</v>
      </c>
      <c r="EG42">
        <v>30407.8</v>
      </c>
      <c r="EH42">
        <v>29837.3</v>
      </c>
      <c r="EI42">
        <v>37436.6</v>
      </c>
      <c r="EJ42">
        <v>35179.7</v>
      </c>
      <c r="EK42">
        <v>46510.8</v>
      </c>
      <c r="EL42">
        <v>44359.4</v>
      </c>
      <c r="EM42">
        <v>1.86235</v>
      </c>
      <c r="EN42">
        <v>1.88865</v>
      </c>
      <c r="EO42">
        <v>0.113748</v>
      </c>
      <c r="EP42">
        <v>0</v>
      </c>
      <c r="EQ42">
        <v>25.6321</v>
      </c>
      <c r="ER42">
        <v>999.9</v>
      </c>
      <c r="ES42">
        <v>52.1</v>
      </c>
      <c r="ET42">
        <v>29.4</v>
      </c>
      <c r="EU42">
        <v>23.5965</v>
      </c>
      <c r="EV42">
        <v>63.6648</v>
      </c>
      <c r="EW42">
        <v>22.1514</v>
      </c>
      <c r="EX42">
        <v>1</v>
      </c>
      <c r="EY42">
        <v>0.08187750000000001</v>
      </c>
      <c r="EZ42">
        <v>1.18663</v>
      </c>
      <c r="FA42">
        <v>20.2444</v>
      </c>
      <c r="FB42">
        <v>5.22867</v>
      </c>
      <c r="FC42">
        <v>11.968</v>
      </c>
      <c r="FD42">
        <v>4.97075</v>
      </c>
      <c r="FE42">
        <v>3.28963</v>
      </c>
      <c r="FF42">
        <v>9999</v>
      </c>
      <c r="FG42">
        <v>9999</v>
      </c>
      <c r="FH42">
        <v>9999</v>
      </c>
      <c r="FI42">
        <v>999.9</v>
      </c>
      <c r="FJ42">
        <v>4.97275</v>
      </c>
      <c r="FK42">
        <v>1.87675</v>
      </c>
      <c r="FL42">
        <v>1.87485</v>
      </c>
      <c r="FM42">
        <v>1.87769</v>
      </c>
      <c r="FN42">
        <v>1.87439</v>
      </c>
      <c r="FO42">
        <v>1.87805</v>
      </c>
      <c r="FP42">
        <v>1.87514</v>
      </c>
      <c r="FQ42">
        <v>1.87622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3.49</v>
      </c>
      <c r="GF42">
        <v>0.343</v>
      </c>
      <c r="GG42">
        <v>1.955544260391263</v>
      </c>
      <c r="GH42">
        <v>0.004448784868333973</v>
      </c>
      <c r="GI42">
        <v>-1.803656819089732E-06</v>
      </c>
      <c r="GJ42">
        <v>4.26395578146833E-10</v>
      </c>
      <c r="GK42">
        <v>0.001738939304154581</v>
      </c>
      <c r="GL42">
        <v>0.001829357211096985</v>
      </c>
      <c r="GM42">
        <v>0.000603149683337579</v>
      </c>
      <c r="GN42">
        <v>-3.209321064931282E-06</v>
      </c>
      <c r="GO42">
        <v>-1</v>
      </c>
      <c r="GP42">
        <v>2136</v>
      </c>
      <c r="GQ42">
        <v>1</v>
      </c>
      <c r="GR42">
        <v>23</v>
      </c>
      <c r="GS42">
        <v>230400.1</v>
      </c>
      <c r="GT42">
        <v>8275.799999999999</v>
      </c>
      <c r="GU42">
        <v>1.12427</v>
      </c>
      <c r="GV42">
        <v>2.54639</v>
      </c>
      <c r="GW42">
        <v>1.39893</v>
      </c>
      <c r="GX42">
        <v>2.35718</v>
      </c>
      <c r="GY42">
        <v>1.44897</v>
      </c>
      <c r="GZ42">
        <v>2.44629</v>
      </c>
      <c r="HA42">
        <v>35.6845</v>
      </c>
      <c r="HB42">
        <v>15.6731</v>
      </c>
      <c r="HC42">
        <v>18</v>
      </c>
      <c r="HD42">
        <v>493.286</v>
      </c>
      <c r="HE42">
        <v>482.385</v>
      </c>
      <c r="HF42">
        <v>24.134</v>
      </c>
      <c r="HG42">
        <v>28.0554</v>
      </c>
      <c r="HH42">
        <v>30.0003</v>
      </c>
      <c r="HI42">
        <v>27.8955</v>
      </c>
      <c r="HJ42">
        <v>27.9672</v>
      </c>
      <c r="HK42">
        <v>22.5679</v>
      </c>
      <c r="HL42">
        <v>14.4073</v>
      </c>
      <c r="HM42">
        <v>100</v>
      </c>
      <c r="HN42">
        <v>24.1368</v>
      </c>
      <c r="HO42">
        <v>440.035</v>
      </c>
      <c r="HP42">
        <v>22.641</v>
      </c>
      <c r="HQ42">
        <v>100.518</v>
      </c>
      <c r="HR42">
        <v>102.013</v>
      </c>
    </row>
    <row r="43" spans="1:226">
      <c r="A43">
        <v>27</v>
      </c>
      <c r="B43">
        <v>1678292075.1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1678292067.332142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437.4172704949991</v>
      </c>
      <c r="AK43">
        <v>422.0006787878787</v>
      </c>
      <c r="AL43">
        <v>0.8448974974537775</v>
      </c>
      <c r="AM43">
        <v>63.83776752790466</v>
      </c>
      <c r="AN43">
        <f>(AP43 - AO43 + BO43*1E3/(8.314*(BQ43+273.15)) * AR43/BN43 * AQ43) * BN43/(100*BB43) * 1000/(1000 - AP43)</f>
        <v>0</v>
      </c>
      <c r="AO43">
        <v>22.71954489658578</v>
      </c>
      <c r="AP43">
        <v>24.1180212121212</v>
      </c>
      <c r="AQ43">
        <v>8.131953806162573E-07</v>
      </c>
      <c r="AR43">
        <v>97.27065221119963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3.21</v>
      </c>
      <c r="BC43">
        <v>0.5</v>
      </c>
      <c r="BD43" t="s">
        <v>355</v>
      </c>
      <c r="BE43">
        <v>2</v>
      </c>
      <c r="BF43" t="b">
        <v>1</v>
      </c>
      <c r="BG43">
        <v>1678292067.332142</v>
      </c>
      <c r="BH43">
        <v>409.0322857142856</v>
      </c>
      <c r="BI43">
        <v>422.8625714285714</v>
      </c>
      <c r="BJ43">
        <v>24.12173214285715</v>
      </c>
      <c r="BK43">
        <v>22.73413571428572</v>
      </c>
      <c r="BL43">
        <v>405.5407857142858</v>
      </c>
      <c r="BM43">
        <v>23.7786</v>
      </c>
      <c r="BN43">
        <v>500.0031428571428</v>
      </c>
      <c r="BO43">
        <v>90.87373928571428</v>
      </c>
      <c r="BP43">
        <v>0.09971061785714286</v>
      </c>
      <c r="BQ43">
        <v>26.64712857142857</v>
      </c>
      <c r="BR43">
        <v>27.49721428571429</v>
      </c>
      <c r="BS43">
        <v>999.9000000000002</v>
      </c>
      <c r="BT43">
        <v>0</v>
      </c>
      <c r="BU43">
        <v>0</v>
      </c>
      <c r="BV43">
        <v>10000.11321428571</v>
      </c>
      <c r="BW43">
        <v>0</v>
      </c>
      <c r="BX43">
        <v>3.351165714285714</v>
      </c>
      <c r="BY43">
        <v>-13.83025</v>
      </c>
      <c r="BZ43">
        <v>419.1426785714287</v>
      </c>
      <c r="CA43">
        <v>432.6995</v>
      </c>
      <c r="CB43">
        <v>1.387598571428571</v>
      </c>
      <c r="CC43">
        <v>422.8625714285714</v>
      </c>
      <c r="CD43">
        <v>22.73413571428572</v>
      </c>
      <c r="CE43">
        <v>2.1920325</v>
      </c>
      <c r="CF43">
        <v>2.065935714285714</v>
      </c>
      <c r="CG43">
        <v>18.9042</v>
      </c>
      <c r="CH43">
        <v>17.95894285714286</v>
      </c>
      <c r="CI43">
        <v>1999.990714285714</v>
      </c>
      <c r="CJ43">
        <v>0.9799964642857145</v>
      </c>
      <c r="CK43">
        <v>0.02000325357142857</v>
      </c>
      <c r="CL43">
        <v>0</v>
      </c>
      <c r="CM43">
        <v>1.939760714285715</v>
      </c>
      <c r="CN43">
        <v>0</v>
      </c>
      <c r="CO43">
        <v>8623.210357142858</v>
      </c>
      <c r="CP43">
        <v>17338.12857142857</v>
      </c>
      <c r="CQ43">
        <v>38.25</v>
      </c>
      <c r="CR43">
        <v>39.25</v>
      </c>
      <c r="CS43">
        <v>38.187</v>
      </c>
      <c r="CT43">
        <v>37.5</v>
      </c>
      <c r="CU43">
        <v>37.562</v>
      </c>
      <c r="CV43">
        <v>1959.980714285714</v>
      </c>
      <c r="CW43">
        <v>40.01</v>
      </c>
      <c r="CX43">
        <v>0</v>
      </c>
      <c r="CY43">
        <v>1678292084.8</v>
      </c>
      <c r="CZ43">
        <v>0</v>
      </c>
      <c r="DA43">
        <v>0</v>
      </c>
      <c r="DB43" t="s">
        <v>356</v>
      </c>
      <c r="DC43">
        <v>1664468064.5</v>
      </c>
      <c r="DD43">
        <v>1677795524</v>
      </c>
      <c r="DE43">
        <v>0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-13.01957317073171</v>
      </c>
      <c r="DO43">
        <v>-26.37959372822301</v>
      </c>
      <c r="DP43">
        <v>3.298160168278923</v>
      </c>
      <c r="DQ43">
        <v>0</v>
      </c>
      <c r="DR43">
        <v>1.382721463414634</v>
      </c>
      <c r="DS43">
        <v>0.1028427177700343</v>
      </c>
      <c r="DT43">
        <v>0.01073003206436586</v>
      </c>
      <c r="DU43">
        <v>0</v>
      </c>
      <c r="DV43">
        <v>0</v>
      </c>
      <c r="DW43">
        <v>2</v>
      </c>
      <c r="DX43" t="s">
        <v>369</v>
      </c>
      <c r="DY43">
        <v>2.97828</v>
      </c>
      <c r="DZ43">
        <v>2.72834</v>
      </c>
      <c r="EA43">
        <v>0.0846047</v>
      </c>
      <c r="EB43">
        <v>0.0892052</v>
      </c>
      <c r="EC43">
        <v>0.107656</v>
      </c>
      <c r="ED43">
        <v>0.104113</v>
      </c>
      <c r="EE43">
        <v>27345.3</v>
      </c>
      <c r="EF43">
        <v>26943.6</v>
      </c>
      <c r="EG43">
        <v>30407.1</v>
      </c>
      <c r="EH43">
        <v>29836.3</v>
      </c>
      <c r="EI43">
        <v>37436.1</v>
      </c>
      <c r="EJ43">
        <v>35182</v>
      </c>
      <c r="EK43">
        <v>46509.9</v>
      </c>
      <c r="EL43">
        <v>44358.1</v>
      </c>
      <c r="EM43">
        <v>1.86252</v>
      </c>
      <c r="EN43">
        <v>1.88862</v>
      </c>
      <c r="EO43">
        <v>0.113033</v>
      </c>
      <c r="EP43">
        <v>0</v>
      </c>
      <c r="EQ43">
        <v>25.6348</v>
      </c>
      <c r="ER43">
        <v>999.9</v>
      </c>
      <c r="ES43">
        <v>52.1</v>
      </c>
      <c r="ET43">
        <v>29.4</v>
      </c>
      <c r="EU43">
        <v>23.5971</v>
      </c>
      <c r="EV43">
        <v>63.4948</v>
      </c>
      <c r="EW43">
        <v>22.2516</v>
      </c>
      <c r="EX43">
        <v>1</v>
      </c>
      <c r="EY43">
        <v>0.0816514</v>
      </c>
      <c r="EZ43">
        <v>1.10563</v>
      </c>
      <c r="FA43">
        <v>20.2451</v>
      </c>
      <c r="FB43">
        <v>5.22822</v>
      </c>
      <c r="FC43">
        <v>11.968</v>
      </c>
      <c r="FD43">
        <v>4.97015</v>
      </c>
      <c r="FE43">
        <v>3.28963</v>
      </c>
      <c r="FF43">
        <v>9999</v>
      </c>
      <c r="FG43">
        <v>9999</v>
      </c>
      <c r="FH43">
        <v>9999</v>
      </c>
      <c r="FI43">
        <v>999.9</v>
      </c>
      <c r="FJ43">
        <v>4.97276</v>
      </c>
      <c r="FK43">
        <v>1.87675</v>
      </c>
      <c r="FL43">
        <v>1.87485</v>
      </c>
      <c r="FM43">
        <v>1.87767</v>
      </c>
      <c r="FN43">
        <v>1.87438</v>
      </c>
      <c r="FO43">
        <v>1.87804</v>
      </c>
      <c r="FP43">
        <v>1.87512</v>
      </c>
      <c r="FQ43">
        <v>1.87622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3.502</v>
      </c>
      <c r="GF43">
        <v>0.3431</v>
      </c>
      <c r="GG43">
        <v>1.955544260391263</v>
      </c>
      <c r="GH43">
        <v>0.004448784868333973</v>
      </c>
      <c r="GI43">
        <v>-1.803656819089732E-06</v>
      </c>
      <c r="GJ43">
        <v>4.26395578146833E-10</v>
      </c>
      <c r="GK43">
        <v>0.001738939304154581</v>
      </c>
      <c r="GL43">
        <v>0.001829357211096985</v>
      </c>
      <c r="GM43">
        <v>0.000603149683337579</v>
      </c>
      <c r="GN43">
        <v>-3.209321064931282E-06</v>
      </c>
      <c r="GO43">
        <v>-1</v>
      </c>
      <c r="GP43">
        <v>2136</v>
      </c>
      <c r="GQ43">
        <v>1</v>
      </c>
      <c r="GR43">
        <v>23</v>
      </c>
      <c r="GS43">
        <v>230400.2</v>
      </c>
      <c r="GT43">
        <v>8275.9</v>
      </c>
      <c r="GU43">
        <v>1.15479</v>
      </c>
      <c r="GV43">
        <v>2.53906</v>
      </c>
      <c r="GW43">
        <v>1.39893</v>
      </c>
      <c r="GX43">
        <v>2.35718</v>
      </c>
      <c r="GY43">
        <v>1.44897</v>
      </c>
      <c r="GZ43">
        <v>2.48169</v>
      </c>
      <c r="HA43">
        <v>35.7078</v>
      </c>
      <c r="HB43">
        <v>15.6818</v>
      </c>
      <c r="HC43">
        <v>18</v>
      </c>
      <c r="HD43">
        <v>493.39</v>
      </c>
      <c r="HE43">
        <v>482.376</v>
      </c>
      <c r="HF43">
        <v>24.1271</v>
      </c>
      <c r="HG43">
        <v>28.0561</v>
      </c>
      <c r="HH43">
        <v>29.9999</v>
      </c>
      <c r="HI43">
        <v>27.8965</v>
      </c>
      <c r="HJ43">
        <v>27.968</v>
      </c>
      <c r="HK43">
        <v>23.2593</v>
      </c>
      <c r="HL43">
        <v>14.4073</v>
      </c>
      <c r="HM43">
        <v>100</v>
      </c>
      <c r="HN43">
        <v>24.1457</v>
      </c>
      <c r="HO43">
        <v>460.073</v>
      </c>
      <c r="HP43">
        <v>22.6266</v>
      </c>
      <c r="HQ43">
        <v>100.516</v>
      </c>
      <c r="HR43">
        <v>102.01</v>
      </c>
    </row>
    <row r="44" spans="1:226">
      <c r="A44">
        <v>28</v>
      </c>
      <c r="B44">
        <v>1678292080.1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1678292072.6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452.3637283041836</v>
      </c>
      <c r="AK44">
        <v>431.3313030303031</v>
      </c>
      <c r="AL44">
        <v>2.019090296622045</v>
      </c>
      <c r="AM44">
        <v>63.83776752790466</v>
      </c>
      <c r="AN44">
        <f>(AP44 - AO44 + BO44*1E3/(8.314*(BQ44+273.15)) * AR44/BN44 * AQ44) * BN44/(100*BB44) * 1000/(1000 - AP44)</f>
        <v>0</v>
      </c>
      <c r="AO44">
        <v>22.69624215107131</v>
      </c>
      <c r="AP44">
        <v>24.11258060606061</v>
      </c>
      <c r="AQ44">
        <v>-2.061910793691977E-06</v>
      </c>
      <c r="AR44">
        <v>97.27065221119963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3.21</v>
      </c>
      <c r="BC44">
        <v>0.5</v>
      </c>
      <c r="BD44" t="s">
        <v>355</v>
      </c>
      <c r="BE44">
        <v>2</v>
      </c>
      <c r="BF44" t="b">
        <v>1</v>
      </c>
      <c r="BG44">
        <v>1678292072.6</v>
      </c>
      <c r="BH44">
        <v>411.7808518518518</v>
      </c>
      <c r="BI44">
        <v>430.8557407407408</v>
      </c>
      <c r="BJ44">
        <v>24.11762592592592</v>
      </c>
      <c r="BK44">
        <v>22.71742222222222</v>
      </c>
      <c r="BL44">
        <v>408.2806666666667</v>
      </c>
      <c r="BM44">
        <v>23.7746</v>
      </c>
      <c r="BN44">
        <v>500.0166296296297</v>
      </c>
      <c r="BO44">
        <v>90.87402592592592</v>
      </c>
      <c r="BP44">
        <v>0.09978321851851854</v>
      </c>
      <c r="BQ44">
        <v>26.64705555555556</v>
      </c>
      <c r="BR44">
        <v>27.49280370370371</v>
      </c>
      <c r="BS44">
        <v>999.9000000000001</v>
      </c>
      <c r="BT44">
        <v>0</v>
      </c>
      <c r="BU44">
        <v>0</v>
      </c>
      <c r="BV44">
        <v>9997.658888888887</v>
      </c>
      <c r="BW44">
        <v>0</v>
      </c>
      <c r="BX44">
        <v>3.2652</v>
      </c>
      <c r="BY44">
        <v>-19.07484814814815</v>
      </c>
      <c r="BZ44">
        <v>421.9574814814815</v>
      </c>
      <c r="CA44">
        <v>440.8710740740741</v>
      </c>
      <c r="CB44">
        <v>1.400212592592593</v>
      </c>
      <c r="CC44">
        <v>430.8557407407408</v>
      </c>
      <c r="CD44">
        <v>22.71742222222222</v>
      </c>
      <c r="CE44">
        <v>2.191666666666666</v>
      </c>
      <c r="CF44">
        <v>2.064422592592593</v>
      </c>
      <c r="CG44">
        <v>18.90151851851852</v>
      </c>
      <c r="CH44">
        <v>17.9472962962963</v>
      </c>
      <c r="CI44">
        <v>2000.006666666667</v>
      </c>
      <c r="CJ44">
        <v>0.9799965555555558</v>
      </c>
      <c r="CK44">
        <v>0.02000315925925926</v>
      </c>
      <c r="CL44">
        <v>0</v>
      </c>
      <c r="CM44">
        <v>1.949959259259259</v>
      </c>
      <c r="CN44">
        <v>0</v>
      </c>
      <c r="CO44">
        <v>8619.682592592593</v>
      </c>
      <c r="CP44">
        <v>17338.27037037037</v>
      </c>
      <c r="CQ44">
        <v>38.25</v>
      </c>
      <c r="CR44">
        <v>39.25</v>
      </c>
      <c r="CS44">
        <v>38.187</v>
      </c>
      <c r="CT44">
        <v>37.5</v>
      </c>
      <c r="CU44">
        <v>37.562</v>
      </c>
      <c r="CV44">
        <v>1959.996666666666</v>
      </c>
      <c r="CW44">
        <v>40.01</v>
      </c>
      <c r="CX44">
        <v>0</v>
      </c>
      <c r="CY44">
        <v>1678292090.2</v>
      </c>
      <c r="CZ44">
        <v>0</v>
      </c>
      <c r="DA44">
        <v>0</v>
      </c>
      <c r="DB44" t="s">
        <v>356</v>
      </c>
      <c r="DC44">
        <v>1664468064.5</v>
      </c>
      <c r="DD44">
        <v>1677795524</v>
      </c>
      <c r="DE44">
        <v>0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-16.73744390243903</v>
      </c>
      <c r="DO44">
        <v>-59.60339790940768</v>
      </c>
      <c r="DP44">
        <v>6.290576153768846</v>
      </c>
      <c r="DQ44">
        <v>0</v>
      </c>
      <c r="DR44">
        <v>1.394166829268293</v>
      </c>
      <c r="DS44">
        <v>0.1339958885017409</v>
      </c>
      <c r="DT44">
        <v>0.01408849356468144</v>
      </c>
      <c r="DU44">
        <v>0</v>
      </c>
      <c r="DV44">
        <v>0</v>
      </c>
      <c r="DW44">
        <v>2</v>
      </c>
      <c r="DX44" t="s">
        <v>369</v>
      </c>
      <c r="DY44">
        <v>2.97844</v>
      </c>
      <c r="DZ44">
        <v>2.72822</v>
      </c>
      <c r="EA44">
        <v>0.08609989999999999</v>
      </c>
      <c r="EB44">
        <v>0.0916005</v>
      </c>
      <c r="EC44">
        <v>0.107639</v>
      </c>
      <c r="ED44">
        <v>0.104086</v>
      </c>
      <c r="EE44">
        <v>27300.8</v>
      </c>
      <c r="EF44">
        <v>26872.6</v>
      </c>
      <c r="EG44">
        <v>30407.3</v>
      </c>
      <c r="EH44">
        <v>29836.2</v>
      </c>
      <c r="EI44">
        <v>37437.2</v>
      </c>
      <c r="EJ44">
        <v>35183.1</v>
      </c>
      <c r="EK44">
        <v>46510.3</v>
      </c>
      <c r="EL44">
        <v>44357.9</v>
      </c>
      <c r="EM44">
        <v>1.86243</v>
      </c>
      <c r="EN44">
        <v>1.88888</v>
      </c>
      <c r="EO44">
        <v>0.113703</v>
      </c>
      <c r="EP44">
        <v>0</v>
      </c>
      <c r="EQ44">
        <v>25.6384</v>
      </c>
      <c r="ER44">
        <v>999.9</v>
      </c>
      <c r="ES44">
        <v>52.1</v>
      </c>
      <c r="ET44">
        <v>29.4</v>
      </c>
      <c r="EU44">
        <v>23.5978</v>
      </c>
      <c r="EV44">
        <v>63.6848</v>
      </c>
      <c r="EW44">
        <v>22.2837</v>
      </c>
      <c r="EX44">
        <v>1</v>
      </c>
      <c r="EY44">
        <v>0.0812729</v>
      </c>
      <c r="EZ44">
        <v>1.04622</v>
      </c>
      <c r="FA44">
        <v>20.2458</v>
      </c>
      <c r="FB44">
        <v>5.22882</v>
      </c>
      <c r="FC44">
        <v>11.968</v>
      </c>
      <c r="FD44">
        <v>4.97015</v>
      </c>
      <c r="FE44">
        <v>3.2897</v>
      </c>
      <c r="FF44">
        <v>9999</v>
      </c>
      <c r="FG44">
        <v>9999</v>
      </c>
      <c r="FH44">
        <v>9999</v>
      </c>
      <c r="FI44">
        <v>999.9</v>
      </c>
      <c r="FJ44">
        <v>4.97277</v>
      </c>
      <c r="FK44">
        <v>1.87678</v>
      </c>
      <c r="FL44">
        <v>1.87485</v>
      </c>
      <c r="FM44">
        <v>1.87773</v>
      </c>
      <c r="FN44">
        <v>1.87439</v>
      </c>
      <c r="FO44">
        <v>1.87805</v>
      </c>
      <c r="FP44">
        <v>1.87514</v>
      </c>
      <c r="FQ44">
        <v>1.87622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3.533</v>
      </c>
      <c r="GF44">
        <v>0.3429</v>
      </c>
      <c r="GG44">
        <v>1.955544260391263</v>
      </c>
      <c r="GH44">
        <v>0.004448784868333973</v>
      </c>
      <c r="GI44">
        <v>-1.803656819089732E-06</v>
      </c>
      <c r="GJ44">
        <v>4.26395578146833E-10</v>
      </c>
      <c r="GK44">
        <v>0.001738939304154581</v>
      </c>
      <c r="GL44">
        <v>0.001829357211096985</v>
      </c>
      <c r="GM44">
        <v>0.000603149683337579</v>
      </c>
      <c r="GN44">
        <v>-3.209321064931282E-06</v>
      </c>
      <c r="GO44">
        <v>-1</v>
      </c>
      <c r="GP44">
        <v>2136</v>
      </c>
      <c r="GQ44">
        <v>1</v>
      </c>
      <c r="GR44">
        <v>23</v>
      </c>
      <c r="GS44">
        <v>230400.3</v>
      </c>
      <c r="GT44">
        <v>8275.9</v>
      </c>
      <c r="GU44">
        <v>1.19141</v>
      </c>
      <c r="GV44">
        <v>2.52686</v>
      </c>
      <c r="GW44">
        <v>1.39893</v>
      </c>
      <c r="GX44">
        <v>2.35718</v>
      </c>
      <c r="GY44">
        <v>1.44897</v>
      </c>
      <c r="GZ44">
        <v>2.4585</v>
      </c>
      <c r="HA44">
        <v>35.7078</v>
      </c>
      <c r="HB44">
        <v>15.6818</v>
      </c>
      <c r="HC44">
        <v>18</v>
      </c>
      <c r="HD44">
        <v>493.345</v>
      </c>
      <c r="HE44">
        <v>482.542</v>
      </c>
      <c r="HF44">
        <v>24.1356</v>
      </c>
      <c r="HG44">
        <v>28.0561</v>
      </c>
      <c r="HH44">
        <v>30</v>
      </c>
      <c r="HI44">
        <v>27.8979</v>
      </c>
      <c r="HJ44">
        <v>27.968</v>
      </c>
      <c r="HK44">
        <v>23.9237</v>
      </c>
      <c r="HL44">
        <v>14.4073</v>
      </c>
      <c r="HM44">
        <v>100</v>
      </c>
      <c r="HN44">
        <v>24.1492</v>
      </c>
      <c r="HO44">
        <v>473.433</v>
      </c>
      <c r="HP44">
        <v>22.6203</v>
      </c>
      <c r="HQ44">
        <v>100.517</v>
      </c>
      <c r="HR44">
        <v>102.009</v>
      </c>
    </row>
    <row r="45" spans="1:226">
      <c r="A45">
        <v>29</v>
      </c>
      <c r="B45">
        <v>1678292085.1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1678292077.314285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468.8864417975543</v>
      </c>
      <c r="AK45">
        <v>444.4255878787877</v>
      </c>
      <c r="AL45">
        <v>2.700278638272622</v>
      </c>
      <c r="AM45">
        <v>63.83776752790466</v>
      </c>
      <c r="AN45">
        <f>(AP45 - AO45 + BO45*1E3/(8.314*(BQ45+273.15)) * AR45/BN45 * AQ45) * BN45/(100*BB45) * 1000/(1000 - AP45)</f>
        <v>0</v>
      </c>
      <c r="AO45">
        <v>22.69406828528719</v>
      </c>
      <c r="AP45">
        <v>24.11158848484848</v>
      </c>
      <c r="AQ45">
        <v>4.355686959353872E-07</v>
      </c>
      <c r="AR45">
        <v>97.27065221119963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3.21</v>
      </c>
      <c r="BC45">
        <v>0.5</v>
      </c>
      <c r="BD45" t="s">
        <v>355</v>
      </c>
      <c r="BE45">
        <v>2</v>
      </c>
      <c r="BF45" t="b">
        <v>1</v>
      </c>
      <c r="BG45">
        <v>1678292077.314285</v>
      </c>
      <c r="BH45">
        <v>418.0527857142857</v>
      </c>
      <c r="BI45">
        <v>443.1505357142858</v>
      </c>
      <c r="BJ45">
        <v>24.11444642857143</v>
      </c>
      <c r="BK45">
        <v>22.70591428571429</v>
      </c>
      <c r="BL45">
        <v>414.5327142857143</v>
      </c>
      <c r="BM45">
        <v>23.7715</v>
      </c>
      <c r="BN45">
        <v>500.0396071428571</v>
      </c>
      <c r="BO45">
        <v>90.87375714285713</v>
      </c>
      <c r="BP45">
        <v>0.09999240714285716</v>
      </c>
      <c r="BQ45">
        <v>26.64756428571428</v>
      </c>
      <c r="BR45">
        <v>27.49236428571428</v>
      </c>
      <c r="BS45">
        <v>999.9000000000002</v>
      </c>
      <c r="BT45">
        <v>0</v>
      </c>
      <c r="BU45">
        <v>0</v>
      </c>
      <c r="BV45">
        <v>9995.954642857143</v>
      </c>
      <c r="BW45">
        <v>0</v>
      </c>
      <c r="BX45">
        <v>3.266795</v>
      </c>
      <c r="BY45">
        <v>-25.09778214285715</v>
      </c>
      <c r="BZ45">
        <v>428.3829999999999</v>
      </c>
      <c r="CA45">
        <v>453.4463928571429</v>
      </c>
      <c r="CB45">
        <v>1.408541071428572</v>
      </c>
      <c r="CC45">
        <v>443.1505357142858</v>
      </c>
      <c r="CD45">
        <v>22.70591428571429</v>
      </c>
      <c r="CE45">
        <v>2.191371071428571</v>
      </c>
      <c r="CF45">
        <v>2.063371071428572</v>
      </c>
      <c r="CG45">
        <v>18.89935357142857</v>
      </c>
      <c r="CH45">
        <v>17.93918928571428</v>
      </c>
      <c r="CI45">
        <v>1999.997857142857</v>
      </c>
      <c r="CJ45">
        <v>0.9799964642857145</v>
      </c>
      <c r="CK45">
        <v>0.02000325357142858</v>
      </c>
      <c r="CL45">
        <v>0</v>
      </c>
      <c r="CM45">
        <v>1.987242857142857</v>
      </c>
      <c r="CN45">
        <v>0</v>
      </c>
      <c r="CO45">
        <v>8616.558571428572</v>
      </c>
      <c r="CP45">
        <v>17338.19285714285</v>
      </c>
      <c r="CQ45">
        <v>38.25442857142857</v>
      </c>
      <c r="CR45">
        <v>39.25</v>
      </c>
      <c r="CS45">
        <v>38.187</v>
      </c>
      <c r="CT45">
        <v>37.5</v>
      </c>
      <c r="CU45">
        <v>37.562</v>
      </c>
      <c r="CV45">
        <v>1959.987857142857</v>
      </c>
      <c r="CW45">
        <v>40.01</v>
      </c>
      <c r="CX45">
        <v>0</v>
      </c>
      <c r="CY45">
        <v>1678292095</v>
      </c>
      <c r="CZ45">
        <v>0</v>
      </c>
      <c r="DA45">
        <v>0</v>
      </c>
      <c r="DB45" t="s">
        <v>356</v>
      </c>
      <c r="DC45">
        <v>1664468064.5</v>
      </c>
      <c r="DD45">
        <v>1677795524</v>
      </c>
      <c r="DE45">
        <v>0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-21.3258975</v>
      </c>
      <c r="DO45">
        <v>-77.65964465290804</v>
      </c>
      <c r="DP45">
        <v>7.554286068798543</v>
      </c>
      <c r="DQ45">
        <v>0</v>
      </c>
      <c r="DR45">
        <v>1.40297775</v>
      </c>
      <c r="DS45">
        <v>0.1261649155722313</v>
      </c>
      <c r="DT45">
        <v>0.01322405525689833</v>
      </c>
      <c r="DU45">
        <v>0</v>
      </c>
      <c r="DV45">
        <v>0</v>
      </c>
      <c r="DW45">
        <v>2</v>
      </c>
      <c r="DX45" t="s">
        <v>369</v>
      </c>
      <c r="DY45">
        <v>2.97846</v>
      </c>
      <c r="DZ45">
        <v>2.72833</v>
      </c>
      <c r="EA45">
        <v>0.0881093</v>
      </c>
      <c r="EB45">
        <v>0.0940811</v>
      </c>
      <c r="EC45">
        <v>0.107636</v>
      </c>
      <c r="ED45">
        <v>0.104065</v>
      </c>
      <c r="EE45">
        <v>27241.5</v>
      </c>
      <c r="EF45">
        <v>26799.4</v>
      </c>
      <c r="EG45">
        <v>30408.1</v>
      </c>
      <c r="EH45">
        <v>29836.4</v>
      </c>
      <c r="EI45">
        <v>37438.2</v>
      </c>
      <c r="EJ45">
        <v>35184.4</v>
      </c>
      <c r="EK45">
        <v>46511.2</v>
      </c>
      <c r="EL45">
        <v>44358.3</v>
      </c>
      <c r="EM45">
        <v>1.86257</v>
      </c>
      <c r="EN45">
        <v>1.8887</v>
      </c>
      <c r="EO45">
        <v>0.112873</v>
      </c>
      <c r="EP45">
        <v>0</v>
      </c>
      <c r="EQ45">
        <v>25.6418</v>
      </c>
      <c r="ER45">
        <v>999.9</v>
      </c>
      <c r="ES45">
        <v>52.1</v>
      </c>
      <c r="ET45">
        <v>29.4</v>
      </c>
      <c r="EU45">
        <v>23.5958</v>
      </c>
      <c r="EV45">
        <v>63.4848</v>
      </c>
      <c r="EW45">
        <v>22.1795</v>
      </c>
      <c r="EX45">
        <v>1</v>
      </c>
      <c r="EY45">
        <v>0.0813262</v>
      </c>
      <c r="EZ45">
        <v>1.04144</v>
      </c>
      <c r="FA45">
        <v>20.2458</v>
      </c>
      <c r="FB45">
        <v>5.22807</v>
      </c>
      <c r="FC45">
        <v>11.968</v>
      </c>
      <c r="FD45">
        <v>4.96985</v>
      </c>
      <c r="FE45">
        <v>3.2896</v>
      </c>
      <c r="FF45">
        <v>9999</v>
      </c>
      <c r="FG45">
        <v>9999</v>
      </c>
      <c r="FH45">
        <v>9999</v>
      </c>
      <c r="FI45">
        <v>999.9</v>
      </c>
      <c r="FJ45">
        <v>4.97276</v>
      </c>
      <c r="FK45">
        <v>1.87678</v>
      </c>
      <c r="FL45">
        <v>1.87485</v>
      </c>
      <c r="FM45">
        <v>1.87773</v>
      </c>
      <c r="FN45">
        <v>1.87439</v>
      </c>
      <c r="FO45">
        <v>1.87805</v>
      </c>
      <c r="FP45">
        <v>1.87515</v>
      </c>
      <c r="FQ45">
        <v>1.87622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3.574</v>
      </c>
      <c r="GF45">
        <v>0.3428</v>
      </c>
      <c r="GG45">
        <v>1.955544260391263</v>
      </c>
      <c r="GH45">
        <v>0.004448784868333973</v>
      </c>
      <c r="GI45">
        <v>-1.803656819089732E-06</v>
      </c>
      <c r="GJ45">
        <v>4.26395578146833E-10</v>
      </c>
      <c r="GK45">
        <v>0.001738939304154581</v>
      </c>
      <c r="GL45">
        <v>0.001829357211096985</v>
      </c>
      <c r="GM45">
        <v>0.000603149683337579</v>
      </c>
      <c r="GN45">
        <v>-3.209321064931282E-06</v>
      </c>
      <c r="GO45">
        <v>-1</v>
      </c>
      <c r="GP45">
        <v>2136</v>
      </c>
      <c r="GQ45">
        <v>1</v>
      </c>
      <c r="GR45">
        <v>23</v>
      </c>
      <c r="GS45">
        <v>230400.3</v>
      </c>
      <c r="GT45">
        <v>8276</v>
      </c>
      <c r="GU45">
        <v>1.22437</v>
      </c>
      <c r="GV45">
        <v>2.54272</v>
      </c>
      <c r="GW45">
        <v>1.39893</v>
      </c>
      <c r="GX45">
        <v>2.35718</v>
      </c>
      <c r="GY45">
        <v>1.44897</v>
      </c>
      <c r="GZ45">
        <v>2.38525</v>
      </c>
      <c r="HA45">
        <v>35.7078</v>
      </c>
      <c r="HB45">
        <v>15.6731</v>
      </c>
      <c r="HC45">
        <v>18</v>
      </c>
      <c r="HD45">
        <v>493.428</v>
      </c>
      <c r="HE45">
        <v>482.442</v>
      </c>
      <c r="HF45">
        <v>24.1451</v>
      </c>
      <c r="HG45">
        <v>28.0571</v>
      </c>
      <c r="HH45">
        <v>30.0001</v>
      </c>
      <c r="HI45">
        <v>27.8979</v>
      </c>
      <c r="HJ45">
        <v>27.9701</v>
      </c>
      <c r="HK45">
        <v>24.6554</v>
      </c>
      <c r="HL45">
        <v>14.6799</v>
      </c>
      <c r="HM45">
        <v>100</v>
      </c>
      <c r="HN45">
        <v>24.1531</v>
      </c>
      <c r="HO45">
        <v>493.469</v>
      </c>
      <c r="HP45">
        <v>22.6112</v>
      </c>
      <c r="HQ45">
        <v>100.52</v>
      </c>
      <c r="HR45">
        <v>102.01</v>
      </c>
    </row>
    <row r="46" spans="1:226">
      <c r="A46">
        <v>30</v>
      </c>
      <c r="B46">
        <v>1678292090.1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1678292082.6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486.0117042734279</v>
      </c>
      <c r="AK46">
        <v>459.5423333333331</v>
      </c>
      <c r="AL46">
        <v>3.06665917753372</v>
      </c>
      <c r="AM46">
        <v>63.83776752790466</v>
      </c>
      <c r="AN46">
        <f>(AP46 - AO46 + BO46*1E3/(8.314*(BQ46+273.15)) * AR46/BN46 * AQ46) * BN46/(100*BB46) * 1000/(1000 - AP46)</f>
        <v>0</v>
      </c>
      <c r="AO46">
        <v>22.67571973457217</v>
      </c>
      <c r="AP46">
        <v>24.11131333333333</v>
      </c>
      <c r="AQ46">
        <v>-3.860353404087798E-07</v>
      </c>
      <c r="AR46">
        <v>97.27065221119963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3.21</v>
      </c>
      <c r="BC46">
        <v>0.5</v>
      </c>
      <c r="BD46" t="s">
        <v>355</v>
      </c>
      <c r="BE46">
        <v>2</v>
      </c>
      <c r="BF46" t="b">
        <v>1</v>
      </c>
      <c r="BG46">
        <v>1678292082.6</v>
      </c>
      <c r="BH46">
        <v>429.220074074074</v>
      </c>
      <c r="BI46">
        <v>459.8187407407408</v>
      </c>
      <c r="BJ46">
        <v>24.11232592592592</v>
      </c>
      <c r="BK46">
        <v>22.69057407407407</v>
      </c>
      <c r="BL46">
        <v>425.6648148148149</v>
      </c>
      <c r="BM46">
        <v>23.76944074074074</v>
      </c>
      <c r="BN46">
        <v>500.0354814814815</v>
      </c>
      <c r="BO46">
        <v>90.87374814814814</v>
      </c>
      <c r="BP46">
        <v>0.1000342296296296</v>
      </c>
      <c r="BQ46">
        <v>26.64874444444445</v>
      </c>
      <c r="BR46">
        <v>27.49515555555556</v>
      </c>
      <c r="BS46">
        <v>999.9000000000001</v>
      </c>
      <c r="BT46">
        <v>0</v>
      </c>
      <c r="BU46">
        <v>0</v>
      </c>
      <c r="BV46">
        <v>9993.608148148151</v>
      </c>
      <c r="BW46">
        <v>0</v>
      </c>
      <c r="BX46">
        <v>3.249264814814815</v>
      </c>
      <c r="BY46">
        <v>-30.59871481481482</v>
      </c>
      <c r="BZ46">
        <v>439.8252592592593</v>
      </c>
      <c r="CA46">
        <v>470.4944074074074</v>
      </c>
      <c r="CB46">
        <v>1.421764444444444</v>
      </c>
      <c r="CC46">
        <v>459.8187407407408</v>
      </c>
      <c r="CD46">
        <v>22.69057407407407</v>
      </c>
      <c r="CE46">
        <v>2.191179259259259</v>
      </c>
      <c r="CF46">
        <v>2.061977777777778</v>
      </c>
      <c r="CG46">
        <v>18.89795555555555</v>
      </c>
      <c r="CH46">
        <v>17.92844444444444</v>
      </c>
      <c r="CI46">
        <v>1999.978148148148</v>
      </c>
      <c r="CJ46">
        <v>0.9799964444444447</v>
      </c>
      <c r="CK46">
        <v>0.02000327407407407</v>
      </c>
      <c r="CL46">
        <v>0</v>
      </c>
      <c r="CM46">
        <v>1.998081481481482</v>
      </c>
      <c r="CN46">
        <v>0</v>
      </c>
      <c r="CO46">
        <v>8613.651111111112</v>
      </c>
      <c r="CP46">
        <v>17338.01851851852</v>
      </c>
      <c r="CQ46">
        <v>38.25459259259259</v>
      </c>
      <c r="CR46">
        <v>39.25</v>
      </c>
      <c r="CS46">
        <v>38.187</v>
      </c>
      <c r="CT46">
        <v>37.5</v>
      </c>
      <c r="CU46">
        <v>37.562</v>
      </c>
      <c r="CV46">
        <v>1959.968148148148</v>
      </c>
      <c r="CW46">
        <v>40.01</v>
      </c>
      <c r="CX46">
        <v>0</v>
      </c>
      <c r="CY46">
        <v>1678292099.8</v>
      </c>
      <c r="CZ46">
        <v>0</v>
      </c>
      <c r="DA46">
        <v>0</v>
      </c>
      <c r="DB46" t="s">
        <v>356</v>
      </c>
      <c r="DC46">
        <v>1664468064.5</v>
      </c>
      <c r="DD46">
        <v>1677795524</v>
      </c>
      <c r="DE46">
        <v>0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-26.828875</v>
      </c>
      <c r="DO46">
        <v>-64.64923001876167</v>
      </c>
      <c r="DP46">
        <v>6.40814795443075</v>
      </c>
      <c r="DQ46">
        <v>0</v>
      </c>
      <c r="DR46">
        <v>1.413266</v>
      </c>
      <c r="DS46">
        <v>0.1362430018761711</v>
      </c>
      <c r="DT46">
        <v>0.01413612496407697</v>
      </c>
      <c r="DU46">
        <v>0</v>
      </c>
      <c r="DV46">
        <v>0</v>
      </c>
      <c r="DW46">
        <v>2</v>
      </c>
      <c r="DX46" t="s">
        <v>369</v>
      </c>
      <c r="DY46">
        <v>2.97838</v>
      </c>
      <c r="DZ46">
        <v>2.72831</v>
      </c>
      <c r="EA46">
        <v>0.0903679</v>
      </c>
      <c r="EB46">
        <v>0.09655329999999999</v>
      </c>
      <c r="EC46">
        <v>0.107637</v>
      </c>
      <c r="ED46">
        <v>0.104017</v>
      </c>
      <c r="EE46">
        <v>27173.8</v>
      </c>
      <c r="EF46">
        <v>26726.4</v>
      </c>
      <c r="EG46">
        <v>30407.8</v>
      </c>
      <c r="EH46">
        <v>29836.6</v>
      </c>
      <c r="EI46">
        <v>37438.3</v>
      </c>
      <c r="EJ46">
        <v>35186.8</v>
      </c>
      <c r="EK46">
        <v>46511.1</v>
      </c>
      <c r="EL46">
        <v>44358.7</v>
      </c>
      <c r="EM46">
        <v>1.86243</v>
      </c>
      <c r="EN46">
        <v>1.88862</v>
      </c>
      <c r="EO46">
        <v>0.112928</v>
      </c>
      <c r="EP46">
        <v>0</v>
      </c>
      <c r="EQ46">
        <v>25.6456</v>
      </c>
      <c r="ER46">
        <v>999.9</v>
      </c>
      <c r="ES46">
        <v>52.1</v>
      </c>
      <c r="ET46">
        <v>29.4</v>
      </c>
      <c r="EU46">
        <v>23.5969</v>
      </c>
      <c r="EV46">
        <v>63.3148</v>
      </c>
      <c r="EW46">
        <v>22.1835</v>
      </c>
      <c r="EX46">
        <v>1</v>
      </c>
      <c r="EY46">
        <v>0.0812957</v>
      </c>
      <c r="EZ46">
        <v>1.03474</v>
      </c>
      <c r="FA46">
        <v>20.246</v>
      </c>
      <c r="FB46">
        <v>5.22897</v>
      </c>
      <c r="FC46">
        <v>11.9682</v>
      </c>
      <c r="FD46">
        <v>4.96975</v>
      </c>
      <c r="FE46">
        <v>3.28953</v>
      </c>
      <c r="FF46">
        <v>9999</v>
      </c>
      <c r="FG46">
        <v>9999</v>
      </c>
      <c r="FH46">
        <v>9999</v>
      </c>
      <c r="FI46">
        <v>999.9</v>
      </c>
      <c r="FJ46">
        <v>4.97275</v>
      </c>
      <c r="FK46">
        <v>1.87669</v>
      </c>
      <c r="FL46">
        <v>1.87485</v>
      </c>
      <c r="FM46">
        <v>1.87763</v>
      </c>
      <c r="FN46">
        <v>1.87437</v>
      </c>
      <c r="FO46">
        <v>1.87804</v>
      </c>
      <c r="FP46">
        <v>1.87504</v>
      </c>
      <c r="FQ46">
        <v>1.87619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3.62</v>
      </c>
      <c r="GF46">
        <v>0.3428</v>
      </c>
      <c r="GG46">
        <v>1.955544260391263</v>
      </c>
      <c r="GH46">
        <v>0.004448784868333973</v>
      </c>
      <c r="GI46">
        <v>-1.803656819089732E-06</v>
      </c>
      <c r="GJ46">
        <v>4.26395578146833E-10</v>
      </c>
      <c r="GK46">
        <v>0.001738939304154581</v>
      </c>
      <c r="GL46">
        <v>0.001829357211096985</v>
      </c>
      <c r="GM46">
        <v>0.000603149683337579</v>
      </c>
      <c r="GN46">
        <v>-3.209321064931282E-06</v>
      </c>
      <c r="GO46">
        <v>-1</v>
      </c>
      <c r="GP46">
        <v>2136</v>
      </c>
      <c r="GQ46">
        <v>1</v>
      </c>
      <c r="GR46">
        <v>23</v>
      </c>
      <c r="GS46">
        <v>230400.4</v>
      </c>
      <c r="GT46">
        <v>8276.1</v>
      </c>
      <c r="GU46">
        <v>1.26221</v>
      </c>
      <c r="GV46">
        <v>2.5415</v>
      </c>
      <c r="GW46">
        <v>1.39893</v>
      </c>
      <c r="GX46">
        <v>2.35718</v>
      </c>
      <c r="GY46">
        <v>1.44897</v>
      </c>
      <c r="GZ46">
        <v>2.44019</v>
      </c>
      <c r="HA46">
        <v>35.7078</v>
      </c>
      <c r="HB46">
        <v>15.6731</v>
      </c>
      <c r="HC46">
        <v>18</v>
      </c>
      <c r="HD46">
        <v>493.355</v>
      </c>
      <c r="HE46">
        <v>482.396</v>
      </c>
      <c r="HF46">
        <v>24.151</v>
      </c>
      <c r="HG46">
        <v>28.0585</v>
      </c>
      <c r="HH46">
        <v>30.0001</v>
      </c>
      <c r="HI46">
        <v>27.8996</v>
      </c>
      <c r="HJ46">
        <v>27.9704</v>
      </c>
      <c r="HK46">
        <v>25.3195</v>
      </c>
      <c r="HL46">
        <v>14.6799</v>
      </c>
      <c r="HM46">
        <v>100</v>
      </c>
      <c r="HN46">
        <v>24.1562</v>
      </c>
      <c r="HO46">
        <v>506.832</v>
      </c>
      <c r="HP46">
        <v>22.6018</v>
      </c>
      <c r="HQ46">
        <v>100.519</v>
      </c>
      <c r="HR46">
        <v>102.011</v>
      </c>
    </row>
    <row r="47" spans="1:226">
      <c r="A47">
        <v>31</v>
      </c>
      <c r="B47">
        <v>1678292095.1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1678292087.314285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503.1068981040042</v>
      </c>
      <c r="AK47">
        <v>475.5818303030302</v>
      </c>
      <c r="AL47">
        <v>3.215440371731233</v>
      </c>
      <c r="AM47">
        <v>63.83776752790466</v>
      </c>
      <c r="AN47">
        <f>(AP47 - AO47 + BO47*1E3/(8.314*(BQ47+273.15)) * AR47/BN47 * AQ47) * BN47/(100*BB47) * 1000/(1000 - AP47)</f>
        <v>0</v>
      </c>
      <c r="AO47">
        <v>22.67570489210187</v>
      </c>
      <c r="AP47">
        <v>24.11209090909089</v>
      </c>
      <c r="AQ47">
        <v>1.893956200755742E-06</v>
      </c>
      <c r="AR47">
        <v>97.27065221119963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3.21</v>
      </c>
      <c r="BC47">
        <v>0.5</v>
      </c>
      <c r="BD47" t="s">
        <v>355</v>
      </c>
      <c r="BE47">
        <v>2</v>
      </c>
      <c r="BF47" t="b">
        <v>1</v>
      </c>
      <c r="BG47">
        <v>1678292087.314285</v>
      </c>
      <c r="BH47">
        <v>442.0947857142856</v>
      </c>
      <c r="BI47">
        <v>475.4166071428572</v>
      </c>
      <c r="BJ47">
        <v>24.11128928571429</v>
      </c>
      <c r="BK47">
        <v>22.68354642857143</v>
      </c>
      <c r="BL47">
        <v>438.4993928571429</v>
      </c>
      <c r="BM47">
        <v>23.76842857142858</v>
      </c>
      <c r="BN47">
        <v>500.0379285714286</v>
      </c>
      <c r="BO47">
        <v>90.87407142857141</v>
      </c>
      <c r="BP47">
        <v>0.1000465607142857</v>
      </c>
      <c r="BQ47">
        <v>26.65103571428572</v>
      </c>
      <c r="BR47">
        <v>27.49505357142857</v>
      </c>
      <c r="BS47">
        <v>999.9000000000002</v>
      </c>
      <c r="BT47">
        <v>0</v>
      </c>
      <c r="BU47">
        <v>0</v>
      </c>
      <c r="BV47">
        <v>9991.625357142857</v>
      </c>
      <c r="BW47">
        <v>0</v>
      </c>
      <c r="BX47">
        <v>3.236503571428571</v>
      </c>
      <c r="BY47">
        <v>-33.32194285714287</v>
      </c>
      <c r="BZ47">
        <v>453.0175714285715</v>
      </c>
      <c r="CA47">
        <v>486.4509642857142</v>
      </c>
      <c r="CB47">
        <v>1.42775</v>
      </c>
      <c r="CC47">
        <v>475.4166071428572</v>
      </c>
      <c r="CD47">
        <v>22.68354642857143</v>
      </c>
      <c r="CE47">
        <v>2.191092142857143</v>
      </c>
      <c r="CF47">
        <v>2.061346785714286</v>
      </c>
      <c r="CG47">
        <v>18.89731785714286</v>
      </c>
      <c r="CH47">
        <v>17.92358571428571</v>
      </c>
      <c r="CI47">
        <v>1999.980714285714</v>
      </c>
      <c r="CJ47">
        <v>0.9799964642857145</v>
      </c>
      <c r="CK47">
        <v>0.02000325357142858</v>
      </c>
      <c r="CL47">
        <v>0</v>
      </c>
      <c r="CM47">
        <v>2.003828571428572</v>
      </c>
      <c r="CN47">
        <v>0</v>
      </c>
      <c r="CO47">
        <v>8611.682857142856</v>
      </c>
      <c r="CP47">
        <v>17338.03571428571</v>
      </c>
      <c r="CQ47">
        <v>38.25442857142857</v>
      </c>
      <c r="CR47">
        <v>39.25</v>
      </c>
      <c r="CS47">
        <v>38.187</v>
      </c>
      <c r="CT47">
        <v>37.5</v>
      </c>
      <c r="CU47">
        <v>37.5665</v>
      </c>
      <c r="CV47">
        <v>1959.970714285714</v>
      </c>
      <c r="CW47">
        <v>40.01</v>
      </c>
      <c r="CX47">
        <v>0</v>
      </c>
      <c r="CY47">
        <v>1678292105.2</v>
      </c>
      <c r="CZ47">
        <v>0</v>
      </c>
      <c r="DA47">
        <v>0</v>
      </c>
      <c r="DB47" t="s">
        <v>356</v>
      </c>
      <c r="DC47">
        <v>1664468064.5</v>
      </c>
      <c r="DD47">
        <v>1677795524</v>
      </c>
      <c r="DE47">
        <v>0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-31.36511463414633</v>
      </c>
      <c r="DO47">
        <v>-36.98371986062718</v>
      </c>
      <c r="DP47">
        <v>3.816840978020065</v>
      </c>
      <c r="DQ47">
        <v>0</v>
      </c>
      <c r="DR47">
        <v>1.424435609756098</v>
      </c>
      <c r="DS47">
        <v>0.08880648083623963</v>
      </c>
      <c r="DT47">
        <v>0.00948711116656353</v>
      </c>
      <c r="DU47">
        <v>1</v>
      </c>
      <c r="DV47">
        <v>1</v>
      </c>
      <c r="DW47">
        <v>2</v>
      </c>
      <c r="DX47" t="s">
        <v>357</v>
      </c>
      <c r="DY47">
        <v>2.97817</v>
      </c>
      <c r="DZ47">
        <v>2.72862</v>
      </c>
      <c r="EA47">
        <v>0.0927128</v>
      </c>
      <c r="EB47">
        <v>0.0989732</v>
      </c>
      <c r="EC47">
        <v>0.107639</v>
      </c>
      <c r="ED47">
        <v>0.104018</v>
      </c>
      <c r="EE47">
        <v>27103.4</v>
      </c>
      <c r="EF47">
        <v>26654.6</v>
      </c>
      <c r="EG47">
        <v>30407.4</v>
      </c>
      <c r="EH47">
        <v>29836.3</v>
      </c>
      <c r="EI47">
        <v>37438</v>
      </c>
      <c r="EJ47">
        <v>35186.6</v>
      </c>
      <c r="EK47">
        <v>46510.7</v>
      </c>
      <c r="EL47">
        <v>44358.3</v>
      </c>
      <c r="EM47">
        <v>1.86248</v>
      </c>
      <c r="EN47">
        <v>1.88862</v>
      </c>
      <c r="EO47">
        <v>0.112597</v>
      </c>
      <c r="EP47">
        <v>0</v>
      </c>
      <c r="EQ47">
        <v>25.6499</v>
      </c>
      <c r="ER47">
        <v>999.9</v>
      </c>
      <c r="ES47">
        <v>52.1</v>
      </c>
      <c r="ET47">
        <v>29.4</v>
      </c>
      <c r="EU47">
        <v>23.5955</v>
      </c>
      <c r="EV47">
        <v>63.6848</v>
      </c>
      <c r="EW47">
        <v>22.4159</v>
      </c>
      <c r="EX47">
        <v>1</v>
      </c>
      <c r="EY47">
        <v>0.08142530000000001</v>
      </c>
      <c r="EZ47">
        <v>1.03888</v>
      </c>
      <c r="FA47">
        <v>20.2459</v>
      </c>
      <c r="FB47">
        <v>5.23077</v>
      </c>
      <c r="FC47">
        <v>11.9682</v>
      </c>
      <c r="FD47">
        <v>4.9699</v>
      </c>
      <c r="FE47">
        <v>3.2896</v>
      </c>
      <c r="FF47">
        <v>9999</v>
      </c>
      <c r="FG47">
        <v>9999</v>
      </c>
      <c r="FH47">
        <v>9999</v>
      </c>
      <c r="FI47">
        <v>999.9</v>
      </c>
      <c r="FJ47">
        <v>4.97277</v>
      </c>
      <c r="FK47">
        <v>1.87675</v>
      </c>
      <c r="FL47">
        <v>1.87485</v>
      </c>
      <c r="FM47">
        <v>1.87772</v>
      </c>
      <c r="FN47">
        <v>1.87439</v>
      </c>
      <c r="FO47">
        <v>1.87805</v>
      </c>
      <c r="FP47">
        <v>1.87514</v>
      </c>
      <c r="FQ47">
        <v>1.87622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3.668</v>
      </c>
      <c r="GF47">
        <v>0.3429</v>
      </c>
      <c r="GG47">
        <v>1.955544260391263</v>
      </c>
      <c r="GH47">
        <v>0.004448784868333973</v>
      </c>
      <c r="GI47">
        <v>-1.803656819089732E-06</v>
      </c>
      <c r="GJ47">
        <v>4.26395578146833E-10</v>
      </c>
      <c r="GK47">
        <v>0.001738939304154581</v>
      </c>
      <c r="GL47">
        <v>0.001829357211096985</v>
      </c>
      <c r="GM47">
        <v>0.000603149683337579</v>
      </c>
      <c r="GN47">
        <v>-3.209321064931282E-06</v>
      </c>
      <c r="GO47">
        <v>-1</v>
      </c>
      <c r="GP47">
        <v>2136</v>
      </c>
      <c r="GQ47">
        <v>1</v>
      </c>
      <c r="GR47">
        <v>23</v>
      </c>
      <c r="GS47">
        <v>230400.5</v>
      </c>
      <c r="GT47">
        <v>8276.200000000001</v>
      </c>
      <c r="GU47">
        <v>1.29395</v>
      </c>
      <c r="GV47">
        <v>2.52808</v>
      </c>
      <c r="GW47">
        <v>1.39893</v>
      </c>
      <c r="GX47">
        <v>2.35718</v>
      </c>
      <c r="GY47">
        <v>1.44897</v>
      </c>
      <c r="GZ47">
        <v>2.5</v>
      </c>
      <c r="HA47">
        <v>35.6845</v>
      </c>
      <c r="HB47">
        <v>15.6818</v>
      </c>
      <c r="HC47">
        <v>18</v>
      </c>
      <c r="HD47">
        <v>493.388</v>
      </c>
      <c r="HE47">
        <v>482.408</v>
      </c>
      <c r="HF47">
        <v>24.1563</v>
      </c>
      <c r="HG47">
        <v>28.0585</v>
      </c>
      <c r="HH47">
        <v>30.0002</v>
      </c>
      <c r="HI47">
        <v>27.9003</v>
      </c>
      <c r="HJ47">
        <v>27.9719</v>
      </c>
      <c r="HK47">
        <v>26.0492</v>
      </c>
      <c r="HL47">
        <v>14.9686</v>
      </c>
      <c r="HM47">
        <v>100</v>
      </c>
      <c r="HN47">
        <v>24.1604</v>
      </c>
      <c r="HO47">
        <v>526.878</v>
      </c>
      <c r="HP47">
        <v>22.5896</v>
      </c>
      <c r="HQ47">
        <v>100.518</v>
      </c>
      <c r="HR47">
        <v>102.01</v>
      </c>
    </row>
    <row r="48" spans="1:226">
      <c r="A48">
        <v>32</v>
      </c>
      <c r="B48">
        <v>1678292100.1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1678292092.6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520.2031358020811</v>
      </c>
      <c r="AK48">
        <v>492.1759878787877</v>
      </c>
      <c r="AL48">
        <v>3.324544909881158</v>
      </c>
      <c r="AM48">
        <v>63.83776752790466</v>
      </c>
      <c r="AN48">
        <f>(AP48 - AO48 + BO48*1E3/(8.314*(BQ48+273.15)) * AR48/BN48 * AQ48) * BN48/(100*BB48) * 1000/(1000 - AP48)</f>
        <v>0</v>
      </c>
      <c r="AO48">
        <v>22.67152372432807</v>
      </c>
      <c r="AP48">
        <v>24.11032909090909</v>
      </c>
      <c r="AQ48">
        <v>-1.292930903730167E-06</v>
      </c>
      <c r="AR48">
        <v>97.27065221119963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3.21</v>
      </c>
      <c r="BC48">
        <v>0.5</v>
      </c>
      <c r="BD48" t="s">
        <v>355</v>
      </c>
      <c r="BE48">
        <v>2</v>
      </c>
      <c r="BF48" t="b">
        <v>1</v>
      </c>
      <c r="BG48">
        <v>1678292092.6</v>
      </c>
      <c r="BH48">
        <v>458.028</v>
      </c>
      <c r="BI48">
        <v>493.0912962962962</v>
      </c>
      <c r="BJ48">
        <v>24.11117777777778</v>
      </c>
      <c r="BK48">
        <v>22.67561111111111</v>
      </c>
      <c r="BL48">
        <v>454.3835555555556</v>
      </c>
      <c r="BM48">
        <v>23.76831851851852</v>
      </c>
      <c r="BN48">
        <v>500.0420740740741</v>
      </c>
      <c r="BO48">
        <v>90.87472592592593</v>
      </c>
      <c r="BP48">
        <v>0.1000330074074074</v>
      </c>
      <c r="BQ48">
        <v>26.65381851851852</v>
      </c>
      <c r="BR48">
        <v>27.49175555555556</v>
      </c>
      <c r="BS48">
        <v>999.9000000000001</v>
      </c>
      <c r="BT48">
        <v>0</v>
      </c>
      <c r="BU48">
        <v>0</v>
      </c>
      <c r="BV48">
        <v>9997.032222222222</v>
      </c>
      <c r="BW48">
        <v>0</v>
      </c>
      <c r="BX48">
        <v>3.257844814814815</v>
      </c>
      <c r="BY48">
        <v>-35.06337037037037</v>
      </c>
      <c r="BZ48">
        <v>469.3443333333333</v>
      </c>
      <c r="CA48">
        <v>504.5318148148148</v>
      </c>
      <c r="CB48">
        <v>1.435570740740741</v>
      </c>
      <c r="CC48">
        <v>493.0912962962962</v>
      </c>
      <c r="CD48">
        <v>22.67561111111111</v>
      </c>
      <c r="CE48">
        <v>2.191097777777778</v>
      </c>
      <c r="CF48">
        <v>2.06064037037037</v>
      </c>
      <c r="CG48">
        <v>18.89735925925926</v>
      </c>
      <c r="CH48">
        <v>17.91814444444444</v>
      </c>
      <c r="CI48">
        <v>1999.989629629629</v>
      </c>
      <c r="CJ48">
        <v>0.9799964444444447</v>
      </c>
      <c r="CK48">
        <v>0.02000327407407408</v>
      </c>
      <c r="CL48">
        <v>0</v>
      </c>
      <c r="CM48">
        <v>2.004648148148148</v>
      </c>
      <c r="CN48">
        <v>0</v>
      </c>
      <c r="CO48">
        <v>8610.202962962961</v>
      </c>
      <c r="CP48">
        <v>17338.10740740741</v>
      </c>
      <c r="CQ48">
        <v>38.25</v>
      </c>
      <c r="CR48">
        <v>39.25</v>
      </c>
      <c r="CS48">
        <v>38.187</v>
      </c>
      <c r="CT48">
        <v>37.5</v>
      </c>
      <c r="CU48">
        <v>37.576</v>
      </c>
      <c r="CV48">
        <v>1959.979629629629</v>
      </c>
      <c r="CW48">
        <v>40.01</v>
      </c>
      <c r="CX48">
        <v>0</v>
      </c>
      <c r="CY48">
        <v>1678292110</v>
      </c>
      <c r="CZ48">
        <v>0</v>
      </c>
      <c r="DA48">
        <v>0</v>
      </c>
      <c r="DB48" t="s">
        <v>356</v>
      </c>
      <c r="DC48">
        <v>1664468064.5</v>
      </c>
      <c r="DD48">
        <v>1677795524</v>
      </c>
      <c r="DE48">
        <v>0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-33.49652439024391</v>
      </c>
      <c r="DO48">
        <v>-22.79138466898955</v>
      </c>
      <c r="DP48">
        <v>2.36599613361543</v>
      </c>
      <c r="DQ48">
        <v>0</v>
      </c>
      <c r="DR48">
        <v>1.428871951219512</v>
      </c>
      <c r="DS48">
        <v>0.08519916376306803</v>
      </c>
      <c r="DT48">
        <v>0.009208960169978736</v>
      </c>
      <c r="DU48">
        <v>1</v>
      </c>
      <c r="DV48">
        <v>1</v>
      </c>
      <c r="DW48">
        <v>2</v>
      </c>
      <c r="DX48" t="s">
        <v>357</v>
      </c>
      <c r="DY48">
        <v>2.9783</v>
      </c>
      <c r="DZ48">
        <v>2.72839</v>
      </c>
      <c r="EA48">
        <v>0.09508850000000001</v>
      </c>
      <c r="EB48">
        <v>0.101371</v>
      </c>
      <c r="EC48">
        <v>0.107633</v>
      </c>
      <c r="ED48">
        <v>0.103984</v>
      </c>
      <c r="EE48">
        <v>27031.7</v>
      </c>
      <c r="EF48">
        <v>26583.5</v>
      </c>
      <c r="EG48">
        <v>30406.6</v>
      </c>
      <c r="EH48">
        <v>29836.2</v>
      </c>
      <c r="EI48">
        <v>37437.2</v>
      </c>
      <c r="EJ48">
        <v>35188.1</v>
      </c>
      <c r="EK48">
        <v>46509.1</v>
      </c>
      <c r="EL48">
        <v>44358.2</v>
      </c>
      <c r="EM48">
        <v>1.8624</v>
      </c>
      <c r="EN48">
        <v>1.88857</v>
      </c>
      <c r="EO48">
        <v>0.112228</v>
      </c>
      <c r="EP48">
        <v>0</v>
      </c>
      <c r="EQ48">
        <v>25.6527</v>
      </c>
      <c r="ER48">
        <v>999.9</v>
      </c>
      <c r="ES48">
        <v>52.1</v>
      </c>
      <c r="ET48">
        <v>29.4</v>
      </c>
      <c r="EU48">
        <v>23.5961</v>
      </c>
      <c r="EV48">
        <v>63.5448</v>
      </c>
      <c r="EW48">
        <v>22.1875</v>
      </c>
      <c r="EX48">
        <v>1</v>
      </c>
      <c r="EY48">
        <v>0.0814685</v>
      </c>
      <c r="EZ48">
        <v>1.03836</v>
      </c>
      <c r="FA48">
        <v>20.2457</v>
      </c>
      <c r="FB48">
        <v>5.23077</v>
      </c>
      <c r="FC48">
        <v>11.968</v>
      </c>
      <c r="FD48">
        <v>4.9701</v>
      </c>
      <c r="FE48">
        <v>3.2898</v>
      </c>
      <c r="FF48">
        <v>9999</v>
      </c>
      <c r="FG48">
        <v>9999</v>
      </c>
      <c r="FH48">
        <v>9999</v>
      </c>
      <c r="FI48">
        <v>999.9</v>
      </c>
      <c r="FJ48">
        <v>4.97276</v>
      </c>
      <c r="FK48">
        <v>1.87669</v>
      </c>
      <c r="FL48">
        <v>1.87484</v>
      </c>
      <c r="FM48">
        <v>1.8776</v>
      </c>
      <c r="FN48">
        <v>1.87435</v>
      </c>
      <c r="FO48">
        <v>1.87803</v>
      </c>
      <c r="FP48">
        <v>1.87501</v>
      </c>
      <c r="FQ48">
        <v>1.87617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3.717</v>
      </c>
      <c r="GF48">
        <v>0.3429</v>
      </c>
      <c r="GG48">
        <v>1.955544260391263</v>
      </c>
      <c r="GH48">
        <v>0.004448784868333973</v>
      </c>
      <c r="GI48">
        <v>-1.803656819089732E-06</v>
      </c>
      <c r="GJ48">
        <v>4.26395578146833E-10</v>
      </c>
      <c r="GK48">
        <v>0.001738939304154581</v>
      </c>
      <c r="GL48">
        <v>0.001829357211096985</v>
      </c>
      <c r="GM48">
        <v>0.000603149683337579</v>
      </c>
      <c r="GN48">
        <v>-3.209321064931282E-06</v>
      </c>
      <c r="GO48">
        <v>-1</v>
      </c>
      <c r="GP48">
        <v>2136</v>
      </c>
      <c r="GQ48">
        <v>1</v>
      </c>
      <c r="GR48">
        <v>23</v>
      </c>
      <c r="GS48">
        <v>230400.6</v>
      </c>
      <c r="GT48">
        <v>8276.299999999999</v>
      </c>
      <c r="GU48">
        <v>1.33057</v>
      </c>
      <c r="GV48">
        <v>2.5293</v>
      </c>
      <c r="GW48">
        <v>1.39893</v>
      </c>
      <c r="GX48">
        <v>2.35718</v>
      </c>
      <c r="GY48">
        <v>1.44897</v>
      </c>
      <c r="GZ48">
        <v>2.43408</v>
      </c>
      <c r="HA48">
        <v>35.6845</v>
      </c>
      <c r="HB48">
        <v>15.6818</v>
      </c>
      <c r="HC48">
        <v>18</v>
      </c>
      <c r="HD48">
        <v>493.349</v>
      </c>
      <c r="HE48">
        <v>482.382</v>
      </c>
      <c r="HF48">
        <v>24.1606</v>
      </c>
      <c r="HG48">
        <v>28.0607</v>
      </c>
      <c r="HH48">
        <v>30.0002</v>
      </c>
      <c r="HI48">
        <v>27.9007</v>
      </c>
      <c r="HJ48">
        <v>27.9728</v>
      </c>
      <c r="HK48">
        <v>26.7103</v>
      </c>
      <c r="HL48">
        <v>14.9686</v>
      </c>
      <c r="HM48">
        <v>100</v>
      </c>
      <c r="HN48">
        <v>24.1704</v>
      </c>
      <c r="HO48">
        <v>540.237</v>
      </c>
      <c r="HP48">
        <v>22.5816</v>
      </c>
      <c r="HQ48">
        <v>100.515</v>
      </c>
      <c r="HR48">
        <v>102.01</v>
      </c>
    </row>
    <row r="49" spans="1:226">
      <c r="A49">
        <v>33</v>
      </c>
      <c r="B49">
        <v>1678292105.1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1678292097.314285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537.4747566041019</v>
      </c>
      <c r="AK49">
        <v>508.9213272727272</v>
      </c>
      <c r="AL49">
        <v>3.351833364658894</v>
      </c>
      <c r="AM49">
        <v>63.83776752790466</v>
      </c>
      <c r="AN49">
        <f>(AP49 - AO49 + BO49*1E3/(8.314*(BQ49+273.15)) * AR49/BN49 * AQ49) * BN49/(100*BB49) * 1000/(1000 - AP49)</f>
        <v>0</v>
      </c>
      <c r="AO49">
        <v>22.65602478834495</v>
      </c>
      <c r="AP49">
        <v>24.10646484848484</v>
      </c>
      <c r="AQ49">
        <v>-1.327185222114018E-06</v>
      </c>
      <c r="AR49">
        <v>97.27065221119963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3.21</v>
      </c>
      <c r="BC49">
        <v>0.5</v>
      </c>
      <c r="BD49" t="s">
        <v>355</v>
      </c>
      <c r="BE49">
        <v>2</v>
      </c>
      <c r="BF49" t="b">
        <v>1</v>
      </c>
      <c r="BG49">
        <v>1678292097.314285</v>
      </c>
      <c r="BH49">
        <v>473.0105714285714</v>
      </c>
      <c r="BI49">
        <v>508.9017499999999</v>
      </c>
      <c r="BJ49">
        <v>24.10993214285714</v>
      </c>
      <c r="BK49">
        <v>22.66867142857143</v>
      </c>
      <c r="BL49">
        <v>469.3204642857143</v>
      </c>
      <c r="BM49">
        <v>23.7671</v>
      </c>
      <c r="BN49">
        <v>500.0442142857142</v>
      </c>
      <c r="BO49">
        <v>90.87584285714286</v>
      </c>
      <c r="BP49">
        <v>0.09996375</v>
      </c>
      <c r="BQ49">
        <v>26.65500357142857</v>
      </c>
      <c r="BR49">
        <v>27.48784285714286</v>
      </c>
      <c r="BS49">
        <v>999.9000000000002</v>
      </c>
      <c r="BT49">
        <v>0</v>
      </c>
      <c r="BU49">
        <v>0</v>
      </c>
      <c r="BV49">
        <v>10001.3575</v>
      </c>
      <c r="BW49">
        <v>0</v>
      </c>
      <c r="BX49">
        <v>3.502670357142857</v>
      </c>
      <c r="BY49">
        <v>-35.89137857142857</v>
      </c>
      <c r="BZ49">
        <v>484.6963928571428</v>
      </c>
      <c r="CA49">
        <v>520.7054642857142</v>
      </c>
      <c r="CB49">
        <v>1.441263214285714</v>
      </c>
      <c r="CC49">
        <v>508.9017499999999</v>
      </c>
      <c r="CD49">
        <v>22.66867142857143</v>
      </c>
      <c r="CE49">
        <v>2.191011071428572</v>
      </c>
      <c r="CF49">
        <v>2.060035</v>
      </c>
      <c r="CG49">
        <v>18.89672142857143</v>
      </c>
      <c r="CH49">
        <v>17.913475</v>
      </c>
      <c r="CI49">
        <v>2000.008214285714</v>
      </c>
      <c r="CJ49">
        <v>0.9799966785714288</v>
      </c>
      <c r="CK49">
        <v>0.02000303214285715</v>
      </c>
      <c r="CL49">
        <v>0</v>
      </c>
      <c r="CM49">
        <v>1.978142857142857</v>
      </c>
      <c r="CN49">
        <v>0</v>
      </c>
      <c r="CO49">
        <v>8609.128928571428</v>
      </c>
      <c r="CP49">
        <v>17338.27142857143</v>
      </c>
      <c r="CQ49">
        <v>38.25</v>
      </c>
      <c r="CR49">
        <v>39.25</v>
      </c>
      <c r="CS49">
        <v>38.187</v>
      </c>
      <c r="CT49">
        <v>37.5</v>
      </c>
      <c r="CU49">
        <v>37.58224999999999</v>
      </c>
      <c r="CV49">
        <v>1959.998214285714</v>
      </c>
      <c r="CW49">
        <v>40.01</v>
      </c>
      <c r="CX49">
        <v>0</v>
      </c>
      <c r="CY49">
        <v>1678292114.8</v>
      </c>
      <c r="CZ49">
        <v>0</v>
      </c>
      <c r="DA49">
        <v>0</v>
      </c>
      <c r="DB49" t="s">
        <v>356</v>
      </c>
      <c r="DC49">
        <v>1664468064.5</v>
      </c>
      <c r="DD49">
        <v>1677795524</v>
      </c>
      <c r="DE49">
        <v>0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-35.31545609756098</v>
      </c>
      <c r="DO49">
        <v>-11.1816648083623</v>
      </c>
      <c r="DP49">
        <v>1.143012797028159</v>
      </c>
      <c r="DQ49">
        <v>0</v>
      </c>
      <c r="DR49">
        <v>1.438292926829268</v>
      </c>
      <c r="DS49">
        <v>0.0734753310104517</v>
      </c>
      <c r="DT49">
        <v>0.007894791504345446</v>
      </c>
      <c r="DU49">
        <v>1</v>
      </c>
      <c r="DV49">
        <v>1</v>
      </c>
      <c r="DW49">
        <v>2</v>
      </c>
      <c r="DX49" t="s">
        <v>357</v>
      </c>
      <c r="DY49">
        <v>2.97819</v>
      </c>
      <c r="DZ49">
        <v>2.72809</v>
      </c>
      <c r="EA49">
        <v>0.0974578</v>
      </c>
      <c r="EB49">
        <v>0.103732</v>
      </c>
      <c r="EC49">
        <v>0.107627</v>
      </c>
      <c r="ED49">
        <v>0.103964</v>
      </c>
      <c r="EE49">
        <v>26961.4</v>
      </c>
      <c r="EF49">
        <v>26513.3</v>
      </c>
      <c r="EG49">
        <v>30407.1</v>
      </c>
      <c r="EH49">
        <v>29835.8</v>
      </c>
      <c r="EI49">
        <v>37438.2</v>
      </c>
      <c r="EJ49">
        <v>35188.2</v>
      </c>
      <c r="EK49">
        <v>46509.8</v>
      </c>
      <c r="EL49">
        <v>44357.2</v>
      </c>
      <c r="EM49">
        <v>1.86248</v>
      </c>
      <c r="EN49">
        <v>1.88873</v>
      </c>
      <c r="EO49">
        <v>0.11161</v>
      </c>
      <c r="EP49">
        <v>0</v>
      </c>
      <c r="EQ49">
        <v>25.6553</v>
      </c>
      <c r="ER49">
        <v>999.9</v>
      </c>
      <c r="ES49">
        <v>52.1</v>
      </c>
      <c r="ET49">
        <v>29.4</v>
      </c>
      <c r="EU49">
        <v>23.596</v>
      </c>
      <c r="EV49">
        <v>63.7648</v>
      </c>
      <c r="EW49">
        <v>22.476</v>
      </c>
      <c r="EX49">
        <v>1</v>
      </c>
      <c r="EY49">
        <v>0.0814431</v>
      </c>
      <c r="EZ49">
        <v>1.01658</v>
      </c>
      <c r="FA49">
        <v>20.246</v>
      </c>
      <c r="FB49">
        <v>5.23092</v>
      </c>
      <c r="FC49">
        <v>11.9683</v>
      </c>
      <c r="FD49">
        <v>4.97005</v>
      </c>
      <c r="FE49">
        <v>3.28982</v>
      </c>
      <c r="FF49">
        <v>9999</v>
      </c>
      <c r="FG49">
        <v>9999</v>
      </c>
      <c r="FH49">
        <v>9999</v>
      </c>
      <c r="FI49">
        <v>999.9</v>
      </c>
      <c r="FJ49">
        <v>4.97276</v>
      </c>
      <c r="FK49">
        <v>1.87669</v>
      </c>
      <c r="FL49">
        <v>1.87479</v>
      </c>
      <c r="FM49">
        <v>1.8776</v>
      </c>
      <c r="FN49">
        <v>1.87436</v>
      </c>
      <c r="FO49">
        <v>1.87798</v>
      </c>
      <c r="FP49">
        <v>1.87501</v>
      </c>
      <c r="FQ49">
        <v>1.87617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3.766</v>
      </c>
      <c r="GF49">
        <v>0.3427</v>
      </c>
      <c r="GG49">
        <v>1.955544260391263</v>
      </c>
      <c r="GH49">
        <v>0.004448784868333973</v>
      </c>
      <c r="GI49">
        <v>-1.803656819089732E-06</v>
      </c>
      <c r="GJ49">
        <v>4.26395578146833E-10</v>
      </c>
      <c r="GK49">
        <v>0.001738939304154581</v>
      </c>
      <c r="GL49">
        <v>0.001829357211096985</v>
      </c>
      <c r="GM49">
        <v>0.000603149683337579</v>
      </c>
      <c r="GN49">
        <v>-3.209321064931282E-06</v>
      </c>
      <c r="GO49">
        <v>-1</v>
      </c>
      <c r="GP49">
        <v>2136</v>
      </c>
      <c r="GQ49">
        <v>1</v>
      </c>
      <c r="GR49">
        <v>23</v>
      </c>
      <c r="GS49">
        <v>230400.7</v>
      </c>
      <c r="GT49">
        <v>8276.4</v>
      </c>
      <c r="GU49">
        <v>1.36353</v>
      </c>
      <c r="GV49">
        <v>2.54028</v>
      </c>
      <c r="GW49">
        <v>1.39893</v>
      </c>
      <c r="GX49">
        <v>2.35718</v>
      </c>
      <c r="GY49">
        <v>1.44897</v>
      </c>
      <c r="GZ49">
        <v>2.39746</v>
      </c>
      <c r="HA49">
        <v>35.7078</v>
      </c>
      <c r="HB49">
        <v>15.6643</v>
      </c>
      <c r="HC49">
        <v>18</v>
      </c>
      <c r="HD49">
        <v>493.405</v>
      </c>
      <c r="HE49">
        <v>482.494</v>
      </c>
      <c r="HF49">
        <v>24.1683</v>
      </c>
      <c r="HG49">
        <v>28.0608</v>
      </c>
      <c r="HH49">
        <v>30</v>
      </c>
      <c r="HI49">
        <v>27.9027</v>
      </c>
      <c r="HJ49">
        <v>27.9743</v>
      </c>
      <c r="HK49">
        <v>27.4316</v>
      </c>
      <c r="HL49">
        <v>14.9686</v>
      </c>
      <c r="HM49">
        <v>100</v>
      </c>
      <c r="HN49">
        <v>24.1821</v>
      </c>
      <c r="HO49">
        <v>560.27</v>
      </c>
      <c r="HP49">
        <v>22.5775</v>
      </c>
      <c r="HQ49">
        <v>100.516</v>
      </c>
      <c r="HR49">
        <v>102.008</v>
      </c>
    </row>
    <row r="50" spans="1:226">
      <c r="A50">
        <v>34</v>
      </c>
      <c r="B50">
        <v>1678292110.1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1678292102.6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554.5104785048792</v>
      </c>
      <c r="AK50">
        <v>525.6424303030301</v>
      </c>
      <c r="AL50">
        <v>3.340586257344521</v>
      </c>
      <c r="AM50">
        <v>63.83776752790466</v>
      </c>
      <c r="AN50">
        <f>(AP50 - AO50 + BO50*1E3/(8.314*(BQ50+273.15)) * AR50/BN50 * AQ50) * BN50/(100*BB50) * 1000/(1000 - AP50)</f>
        <v>0</v>
      </c>
      <c r="AO50">
        <v>22.65628928075571</v>
      </c>
      <c r="AP50">
        <v>24.10908909090909</v>
      </c>
      <c r="AQ50">
        <v>1.934308701856618E-06</v>
      </c>
      <c r="AR50">
        <v>97.27065221119963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3.21</v>
      </c>
      <c r="BC50">
        <v>0.5</v>
      </c>
      <c r="BD50" t="s">
        <v>355</v>
      </c>
      <c r="BE50">
        <v>2</v>
      </c>
      <c r="BF50" t="b">
        <v>1</v>
      </c>
      <c r="BG50">
        <v>1678292102.6</v>
      </c>
      <c r="BH50">
        <v>490.1287407407407</v>
      </c>
      <c r="BI50">
        <v>526.6242222222222</v>
      </c>
      <c r="BJ50">
        <v>24.10881851851852</v>
      </c>
      <c r="BK50">
        <v>22.66206666666667</v>
      </c>
      <c r="BL50">
        <v>486.3871111111112</v>
      </c>
      <c r="BM50">
        <v>23.7660074074074</v>
      </c>
      <c r="BN50">
        <v>500.0364444444444</v>
      </c>
      <c r="BO50">
        <v>90.87623333333332</v>
      </c>
      <c r="BP50">
        <v>0.0999147</v>
      </c>
      <c r="BQ50">
        <v>26.65583703703703</v>
      </c>
      <c r="BR50">
        <v>27.48463333333333</v>
      </c>
      <c r="BS50">
        <v>999.9000000000001</v>
      </c>
      <c r="BT50">
        <v>0</v>
      </c>
      <c r="BU50">
        <v>0</v>
      </c>
      <c r="BV50">
        <v>10004.94925925926</v>
      </c>
      <c r="BW50">
        <v>0</v>
      </c>
      <c r="BX50">
        <v>3.799476296296296</v>
      </c>
      <c r="BY50">
        <v>-36.49568518518519</v>
      </c>
      <c r="BZ50">
        <v>502.2368888888889</v>
      </c>
      <c r="CA50">
        <v>538.8353333333333</v>
      </c>
      <c r="CB50">
        <v>1.446754814814815</v>
      </c>
      <c r="CC50">
        <v>526.6242222222222</v>
      </c>
      <c r="CD50">
        <v>22.66206666666667</v>
      </c>
      <c r="CE50">
        <v>2.190919259259259</v>
      </c>
      <c r="CF50">
        <v>2.059442962962963</v>
      </c>
      <c r="CG50">
        <v>18.89605925925926</v>
      </c>
      <c r="CH50">
        <v>17.90890740740741</v>
      </c>
      <c r="CI50">
        <v>2000.012962962963</v>
      </c>
      <c r="CJ50">
        <v>0.9799966666666668</v>
      </c>
      <c r="CK50">
        <v>0.02000304444444445</v>
      </c>
      <c r="CL50">
        <v>0</v>
      </c>
      <c r="CM50">
        <v>2.009140740740741</v>
      </c>
      <c r="CN50">
        <v>0</v>
      </c>
      <c r="CO50">
        <v>8608.04962962963</v>
      </c>
      <c r="CP50">
        <v>17338.31851851852</v>
      </c>
      <c r="CQ50">
        <v>38.25</v>
      </c>
      <c r="CR50">
        <v>39.25</v>
      </c>
      <c r="CS50">
        <v>38.187</v>
      </c>
      <c r="CT50">
        <v>37.5</v>
      </c>
      <c r="CU50">
        <v>37.583</v>
      </c>
      <c r="CV50">
        <v>1960.002962962963</v>
      </c>
      <c r="CW50">
        <v>40.01</v>
      </c>
      <c r="CX50">
        <v>0</v>
      </c>
      <c r="CY50">
        <v>1678292120.2</v>
      </c>
      <c r="CZ50">
        <v>0</v>
      </c>
      <c r="DA50">
        <v>0</v>
      </c>
      <c r="DB50" t="s">
        <v>356</v>
      </c>
      <c r="DC50">
        <v>1664468064.5</v>
      </c>
      <c r="DD50">
        <v>1677795524</v>
      </c>
      <c r="DE50">
        <v>0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-36.0875675</v>
      </c>
      <c r="DO50">
        <v>-7.094326829268254</v>
      </c>
      <c r="DP50">
        <v>0.6960318151447892</v>
      </c>
      <c r="DQ50">
        <v>0</v>
      </c>
      <c r="DR50">
        <v>1.443332</v>
      </c>
      <c r="DS50">
        <v>0.06617268292682189</v>
      </c>
      <c r="DT50">
        <v>0.006798797393657188</v>
      </c>
      <c r="DU50">
        <v>1</v>
      </c>
      <c r="DV50">
        <v>1</v>
      </c>
      <c r="DW50">
        <v>2</v>
      </c>
      <c r="DX50" t="s">
        <v>357</v>
      </c>
      <c r="DY50">
        <v>2.97838</v>
      </c>
      <c r="DZ50">
        <v>2.72842</v>
      </c>
      <c r="EA50">
        <v>0.0997749</v>
      </c>
      <c r="EB50">
        <v>0.106058</v>
      </c>
      <c r="EC50">
        <v>0.107633</v>
      </c>
      <c r="ED50">
        <v>0.103946</v>
      </c>
      <c r="EE50">
        <v>26892</v>
      </c>
      <c r="EF50">
        <v>26444.2</v>
      </c>
      <c r="EG50">
        <v>30407</v>
      </c>
      <c r="EH50">
        <v>29835.5</v>
      </c>
      <c r="EI50">
        <v>37438.1</v>
      </c>
      <c r="EJ50">
        <v>35188.8</v>
      </c>
      <c r="EK50">
        <v>46509.8</v>
      </c>
      <c r="EL50">
        <v>44356.8</v>
      </c>
      <c r="EM50">
        <v>1.86248</v>
      </c>
      <c r="EN50">
        <v>1.8888</v>
      </c>
      <c r="EO50">
        <v>0.111684</v>
      </c>
      <c r="EP50">
        <v>0</v>
      </c>
      <c r="EQ50">
        <v>25.6577</v>
      </c>
      <c r="ER50">
        <v>999.9</v>
      </c>
      <c r="ES50">
        <v>52.1</v>
      </c>
      <c r="ET50">
        <v>29.4</v>
      </c>
      <c r="EU50">
        <v>23.5928</v>
      </c>
      <c r="EV50">
        <v>63.5948</v>
      </c>
      <c r="EW50">
        <v>22.3117</v>
      </c>
      <c r="EX50">
        <v>1</v>
      </c>
      <c r="EY50">
        <v>0.0817886</v>
      </c>
      <c r="EZ50">
        <v>0.999248</v>
      </c>
      <c r="FA50">
        <v>20.2459</v>
      </c>
      <c r="FB50">
        <v>5.23077</v>
      </c>
      <c r="FC50">
        <v>11.968</v>
      </c>
      <c r="FD50">
        <v>4.9701</v>
      </c>
      <c r="FE50">
        <v>3.28975</v>
      </c>
      <c r="FF50">
        <v>9999</v>
      </c>
      <c r="FG50">
        <v>9999</v>
      </c>
      <c r="FH50">
        <v>9999</v>
      </c>
      <c r="FI50">
        <v>999.9</v>
      </c>
      <c r="FJ50">
        <v>4.97277</v>
      </c>
      <c r="FK50">
        <v>1.87668</v>
      </c>
      <c r="FL50">
        <v>1.87483</v>
      </c>
      <c r="FM50">
        <v>1.87761</v>
      </c>
      <c r="FN50">
        <v>1.87437</v>
      </c>
      <c r="FO50">
        <v>1.87799</v>
      </c>
      <c r="FP50">
        <v>1.87505</v>
      </c>
      <c r="FQ50">
        <v>1.87621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3.814</v>
      </c>
      <c r="GF50">
        <v>0.3429</v>
      </c>
      <c r="GG50">
        <v>1.955544260391263</v>
      </c>
      <c r="GH50">
        <v>0.004448784868333973</v>
      </c>
      <c r="GI50">
        <v>-1.803656819089732E-06</v>
      </c>
      <c r="GJ50">
        <v>4.26395578146833E-10</v>
      </c>
      <c r="GK50">
        <v>0.001738939304154581</v>
      </c>
      <c r="GL50">
        <v>0.001829357211096985</v>
      </c>
      <c r="GM50">
        <v>0.000603149683337579</v>
      </c>
      <c r="GN50">
        <v>-3.209321064931282E-06</v>
      </c>
      <c r="GO50">
        <v>-1</v>
      </c>
      <c r="GP50">
        <v>2136</v>
      </c>
      <c r="GQ50">
        <v>1</v>
      </c>
      <c r="GR50">
        <v>23</v>
      </c>
      <c r="GS50">
        <v>230400.8</v>
      </c>
      <c r="GT50">
        <v>8276.4</v>
      </c>
      <c r="GU50">
        <v>1.40015</v>
      </c>
      <c r="GV50">
        <v>2.53906</v>
      </c>
      <c r="GW50">
        <v>1.39893</v>
      </c>
      <c r="GX50">
        <v>2.35718</v>
      </c>
      <c r="GY50">
        <v>1.44897</v>
      </c>
      <c r="GZ50">
        <v>2.46704</v>
      </c>
      <c r="HA50">
        <v>35.6845</v>
      </c>
      <c r="HB50">
        <v>15.6731</v>
      </c>
      <c r="HC50">
        <v>18</v>
      </c>
      <c r="HD50">
        <v>493.405</v>
      </c>
      <c r="HE50">
        <v>482.551</v>
      </c>
      <c r="HF50">
        <v>24.1798</v>
      </c>
      <c r="HG50">
        <v>28.0625</v>
      </c>
      <c r="HH50">
        <v>30.0001</v>
      </c>
      <c r="HI50">
        <v>27.9027</v>
      </c>
      <c r="HJ50">
        <v>27.9752</v>
      </c>
      <c r="HK50">
        <v>28.0831</v>
      </c>
      <c r="HL50">
        <v>15.2421</v>
      </c>
      <c r="HM50">
        <v>100</v>
      </c>
      <c r="HN50">
        <v>24.1925</v>
      </c>
      <c r="HO50">
        <v>573.628</v>
      </c>
      <c r="HP50">
        <v>22.5648</v>
      </c>
      <c r="HQ50">
        <v>100.516</v>
      </c>
      <c r="HR50">
        <v>102.007</v>
      </c>
    </row>
    <row r="51" spans="1:226">
      <c r="A51">
        <v>35</v>
      </c>
      <c r="B51">
        <v>1678292115.1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1678292107.314285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571.8760241611672</v>
      </c>
      <c r="AK51">
        <v>542.6208727272727</v>
      </c>
      <c r="AL51">
        <v>3.404087820725243</v>
      </c>
      <c r="AM51">
        <v>63.83776752790466</v>
      </c>
      <c r="AN51">
        <f>(AP51 - AO51 + BO51*1E3/(8.314*(BQ51+273.15)) * AR51/BN51 * AQ51) * BN51/(100*BB51) * 1000/(1000 - AP51)</f>
        <v>0</v>
      </c>
      <c r="AO51">
        <v>22.64343578900908</v>
      </c>
      <c r="AP51">
        <v>24.11007818181817</v>
      </c>
      <c r="AQ51">
        <v>-5.602797213078825E-08</v>
      </c>
      <c r="AR51">
        <v>97.27065221119963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3.21</v>
      </c>
      <c r="BC51">
        <v>0.5</v>
      </c>
      <c r="BD51" t="s">
        <v>355</v>
      </c>
      <c r="BE51">
        <v>2</v>
      </c>
      <c r="BF51" t="b">
        <v>1</v>
      </c>
      <c r="BG51">
        <v>1678292107.314285</v>
      </c>
      <c r="BH51">
        <v>505.5513571428572</v>
      </c>
      <c r="BI51">
        <v>542.5020357142857</v>
      </c>
      <c r="BJ51">
        <v>24.10850357142857</v>
      </c>
      <c r="BK51">
        <v>22.65360357142857</v>
      </c>
      <c r="BL51">
        <v>501.7639285714286</v>
      </c>
      <c r="BM51">
        <v>23.76570714285714</v>
      </c>
      <c r="BN51">
        <v>500.0391428571428</v>
      </c>
      <c r="BO51">
        <v>90.87642500000001</v>
      </c>
      <c r="BP51">
        <v>0.09992460714285714</v>
      </c>
      <c r="BQ51">
        <v>26.65696785714286</v>
      </c>
      <c r="BR51">
        <v>27.48637857142857</v>
      </c>
      <c r="BS51">
        <v>999.9000000000002</v>
      </c>
      <c r="BT51">
        <v>0</v>
      </c>
      <c r="BU51">
        <v>0</v>
      </c>
      <c r="BV51">
        <v>9999.440357142857</v>
      </c>
      <c r="BW51">
        <v>0</v>
      </c>
      <c r="BX51">
        <v>4.021066785714285</v>
      </c>
      <c r="BY51">
        <v>-36.95079642857143</v>
      </c>
      <c r="BZ51">
        <v>518.0404642857142</v>
      </c>
      <c r="CA51">
        <v>555.0764642857142</v>
      </c>
      <c r="CB51">
        <v>1.454906071428572</v>
      </c>
      <c r="CC51">
        <v>542.5020357142857</v>
      </c>
      <c r="CD51">
        <v>22.65360357142857</v>
      </c>
      <c r="CE51">
        <v>2.190895</v>
      </c>
      <c r="CF51">
        <v>2.058678571428572</v>
      </c>
      <c r="CG51">
        <v>18.89588214285714</v>
      </c>
      <c r="CH51">
        <v>17.90300714285714</v>
      </c>
      <c r="CI51">
        <v>2000.022142857142</v>
      </c>
      <c r="CJ51">
        <v>0.979996892857143</v>
      </c>
      <c r="CK51">
        <v>0.02000281071428572</v>
      </c>
      <c r="CL51">
        <v>0</v>
      </c>
      <c r="CM51">
        <v>2.008560714285714</v>
      </c>
      <c r="CN51">
        <v>0</v>
      </c>
      <c r="CO51">
        <v>8607.347857142857</v>
      </c>
      <c r="CP51">
        <v>17338.4</v>
      </c>
      <c r="CQ51">
        <v>38.25442857142857</v>
      </c>
      <c r="CR51">
        <v>39.25</v>
      </c>
      <c r="CS51">
        <v>38.187</v>
      </c>
      <c r="CT51">
        <v>37.5</v>
      </c>
      <c r="CU51">
        <v>37.58</v>
      </c>
      <c r="CV51">
        <v>1960.012142857143</v>
      </c>
      <c r="CW51">
        <v>40.01</v>
      </c>
      <c r="CX51">
        <v>0</v>
      </c>
      <c r="CY51">
        <v>1678292125</v>
      </c>
      <c r="CZ51">
        <v>0</v>
      </c>
      <c r="DA51">
        <v>0</v>
      </c>
      <c r="DB51" t="s">
        <v>356</v>
      </c>
      <c r="DC51">
        <v>1664468064.5</v>
      </c>
      <c r="DD51">
        <v>1677795524</v>
      </c>
      <c r="DE51">
        <v>0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-36.68233170731708</v>
      </c>
      <c r="DO51">
        <v>-5.716273170731691</v>
      </c>
      <c r="DP51">
        <v>0.5670012330347604</v>
      </c>
      <c r="DQ51">
        <v>0</v>
      </c>
      <c r="DR51">
        <v>1.450486829268293</v>
      </c>
      <c r="DS51">
        <v>0.09150439024390215</v>
      </c>
      <c r="DT51">
        <v>0.009370298545110999</v>
      </c>
      <c r="DU51">
        <v>1</v>
      </c>
      <c r="DV51">
        <v>1</v>
      </c>
      <c r="DW51">
        <v>2</v>
      </c>
      <c r="DX51" t="s">
        <v>357</v>
      </c>
      <c r="DY51">
        <v>2.97836</v>
      </c>
      <c r="DZ51">
        <v>2.72839</v>
      </c>
      <c r="EA51">
        <v>0.102092</v>
      </c>
      <c r="EB51">
        <v>0.108353</v>
      </c>
      <c r="EC51">
        <v>0.10763</v>
      </c>
      <c r="ED51">
        <v>0.103916</v>
      </c>
      <c r="EE51">
        <v>26823</v>
      </c>
      <c r="EF51">
        <v>26376.3</v>
      </c>
      <c r="EG51">
        <v>30407.2</v>
      </c>
      <c r="EH51">
        <v>29835.4</v>
      </c>
      <c r="EI51">
        <v>37438.7</v>
      </c>
      <c r="EJ51">
        <v>35190.2</v>
      </c>
      <c r="EK51">
        <v>46510.2</v>
      </c>
      <c r="EL51">
        <v>44356.9</v>
      </c>
      <c r="EM51">
        <v>1.86265</v>
      </c>
      <c r="EN51">
        <v>1.88875</v>
      </c>
      <c r="EO51">
        <v>0.112299</v>
      </c>
      <c r="EP51">
        <v>0</v>
      </c>
      <c r="EQ51">
        <v>25.6602</v>
      </c>
      <c r="ER51">
        <v>999.9</v>
      </c>
      <c r="ES51">
        <v>52.1</v>
      </c>
      <c r="ET51">
        <v>29.4</v>
      </c>
      <c r="EU51">
        <v>23.5984</v>
      </c>
      <c r="EV51">
        <v>63.5748</v>
      </c>
      <c r="EW51">
        <v>22.2676</v>
      </c>
      <c r="EX51">
        <v>1</v>
      </c>
      <c r="EY51">
        <v>0.0815828</v>
      </c>
      <c r="EZ51">
        <v>0.992715</v>
      </c>
      <c r="FA51">
        <v>20.246</v>
      </c>
      <c r="FB51">
        <v>5.23062</v>
      </c>
      <c r="FC51">
        <v>11.968</v>
      </c>
      <c r="FD51">
        <v>4.9698</v>
      </c>
      <c r="FE51">
        <v>3.28968</v>
      </c>
      <c r="FF51">
        <v>9999</v>
      </c>
      <c r="FG51">
        <v>9999</v>
      </c>
      <c r="FH51">
        <v>9999</v>
      </c>
      <c r="FI51">
        <v>999.9</v>
      </c>
      <c r="FJ51">
        <v>4.97277</v>
      </c>
      <c r="FK51">
        <v>1.8767</v>
      </c>
      <c r="FL51">
        <v>1.87485</v>
      </c>
      <c r="FM51">
        <v>1.87761</v>
      </c>
      <c r="FN51">
        <v>1.87438</v>
      </c>
      <c r="FO51">
        <v>1.87802</v>
      </c>
      <c r="FP51">
        <v>1.87505</v>
      </c>
      <c r="FQ51">
        <v>1.87621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3.863</v>
      </c>
      <c r="GF51">
        <v>0.3429</v>
      </c>
      <c r="GG51">
        <v>1.955544260391263</v>
      </c>
      <c r="GH51">
        <v>0.004448784868333973</v>
      </c>
      <c r="GI51">
        <v>-1.803656819089732E-06</v>
      </c>
      <c r="GJ51">
        <v>4.26395578146833E-10</v>
      </c>
      <c r="GK51">
        <v>0.001738939304154581</v>
      </c>
      <c r="GL51">
        <v>0.001829357211096985</v>
      </c>
      <c r="GM51">
        <v>0.000603149683337579</v>
      </c>
      <c r="GN51">
        <v>-3.209321064931282E-06</v>
      </c>
      <c r="GO51">
        <v>-1</v>
      </c>
      <c r="GP51">
        <v>2136</v>
      </c>
      <c r="GQ51">
        <v>1</v>
      </c>
      <c r="GR51">
        <v>23</v>
      </c>
      <c r="GS51">
        <v>230400.8</v>
      </c>
      <c r="GT51">
        <v>8276.5</v>
      </c>
      <c r="GU51">
        <v>1.43188</v>
      </c>
      <c r="GV51">
        <v>2.52319</v>
      </c>
      <c r="GW51">
        <v>1.39893</v>
      </c>
      <c r="GX51">
        <v>2.35718</v>
      </c>
      <c r="GY51">
        <v>1.44897</v>
      </c>
      <c r="GZ51">
        <v>2.49023</v>
      </c>
      <c r="HA51">
        <v>35.7078</v>
      </c>
      <c r="HB51">
        <v>15.6818</v>
      </c>
      <c r="HC51">
        <v>18</v>
      </c>
      <c r="HD51">
        <v>493.516</v>
      </c>
      <c r="HE51">
        <v>482.525</v>
      </c>
      <c r="HF51">
        <v>24.1914</v>
      </c>
      <c r="HG51">
        <v>28.0632</v>
      </c>
      <c r="HH51">
        <v>30.0002</v>
      </c>
      <c r="HI51">
        <v>27.9048</v>
      </c>
      <c r="HJ51">
        <v>27.976</v>
      </c>
      <c r="HK51">
        <v>28.7905</v>
      </c>
      <c r="HL51">
        <v>15.2421</v>
      </c>
      <c r="HM51">
        <v>100</v>
      </c>
      <c r="HN51">
        <v>24.1987</v>
      </c>
      <c r="HO51">
        <v>593.664</v>
      </c>
      <c r="HP51">
        <v>22.555</v>
      </c>
      <c r="HQ51">
        <v>100.517</v>
      </c>
      <c r="HR51">
        <v>102.007</v>
      </c>
    </row>
    <row r="52" spans="1:226">
      <c r="A52">
        <v>36</v>
      </c>
      <c r="B52">
        <v>1678292120.1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1678292112.6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588.9988791955072</v>
      </c>
      <c r="AK52">
        <v>559.4943999999998</v>
      </c>
      <c r="AL52">
        <v>3.367351987143982</v>
      </c>
      <c r="AM52">
        <v>63.83776752790466</v>
      </c>
      <c r="AN52">
        <f>(AP52 - AO52 + BO52*1E3/(8.314*(BQ52+273.15)) * AR52/BN52 * AQ52) * BN52/(100*BB52) * 1000/(1000 - AP52)</f>
        <v>0</v>
      </c>
      <c r="AO52">
        <v>22.64025366553432</v>
      </c>
      <c r="AP52">
        <v>24.10560424242423</v>
      </c>
      <c r="AQ52">
        <v>-3.167331647809247E-06</v>
      </c>
      <c r="AR52">
        <v>97.27065221119963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3.21</v>
      </c>
      <c r="BC52">
        <v>0.5</v>
      </c>
      <c r="BD52" t="s">
        <v>355</v>
      </c>
      <c r="BE52">
        <v>2</v>
      </c>
      <c r="BF52" t="b">
        <v>1</v>
      </c>
      <c r="BG52">
        <v>1678292112.6</v>
      </c>
      <c r="BH52">
        <v>522.9302962962962</v>
      </c>
      <c r="BI52">
        <v>560.2659259259259</v>
      </c>
      <c r="BJ52">
        <v>24.10852222222222</v>
      </c>
      <c r="BK52">
        <v>22.64747777777778</v>
      </c>
      <c r="BL52">
        <v>519.0918518518519</v>
      </c>
      <c r="BM52">
        <v>23.76571851851852</v>
      </c>
      <c r="BN52">
        <v>500.0325555555556</v>
      </c>
      <c r="BO52">
        <v>90.87581851851853</v>
      </c>
      <c r="BP52">
        <v>0.09996038148148151</v>
      </c>
      <c r="BQ52">
        <v>26.66021481481482</v>
      </c>
      <c r="BR52">
        <v>27.49614814814815</v>
      </c>
      <c r="BS52">
        <v>999.9000000000001</v>
      </c>
      <c r="BT52">
        <v>0</v>
      </c>
      <c r="BU52">
        <v>0</v>
      </c>
      <c r="BV52">
        <v>9999.74</v>
      </c>
      <c r="BW52">
        <v>0</v>
      </c>
      <c r="BX52">
        <v>4.058390370370369</v>
      </c>
      <c r="BY52">
        <v>-37.33567037037037</v>
      </c>
      <c r="BZ52">
        <v>535.8487777777779</v>
      </c>
      <c r="CA52">
        <v>573.2484074074075</v>
      </c>
      <c r="CB52">
        <v>1.461047777777778</v>
      </c>
      <c r="CC52">
        <v>560.2659259259259</v>
      </c>
      <c r="CD52">
        <v>22.64747777777778</v>
      </c>
      <c r="CE52">
        <v>2.190881851851852</v>
      </c>
      <c r="CF52">
        <v>2.058107777777778</v>
      </c>
      <c r="CG52">
        <v>18.89579259259259</v>
      </c>
      <c r="CH52">
        <v>17.89861111111111</v>
      </c>
      <c r="CI52">
        <v>2000.01037037037</v>
      </c>
      <c r="CJ52">
        <v>0.9799966666666668</v>
      </c>
      <c r="CK52">
        <v>0.02000304444444445</v>
      </c>
      <c r="CL52">
        <v>0</v>
      </c>
      <c r="CM52">
        <v>2.063751851851852</v>
      </c>
      <c r="CN52">
        <v>0</v>
      </c>
      <c r="CO52">
        <v>8606.80074074074</v>
      </c>
      <c r="CP52">
        <v>17338.28888888889</v>
      </c>
      <c r="CQ52">
        <v>38.25918518518519</v>
      </c>
      <c r="CR52">
        <v>39.25</v>
      </c>
      <c r="CS52">
        <v>38.187</v>
      </c>
      <c r="CT52">
        <v>37.5</v>
      </c>
      <c r="CU52">
        <v>37.58533333333334</v>
      </c>
      <c r="CV52">
        <v>1960.000370370371</v>
      </c>
      <c r="CW52">
        <v>40.01</v>
      </c>
      <c r="CX52">
        <v>0</v>
      </c>
      <c r="CY52">
        <v>1678292129.8</v>
      </c>
      <c r="CZ52">
        <v>0</v>
      </c>
      <c r="DA52">
        <v>0</v>
      </c>
      <c r="DB52" t="s">
        <v>356</v>
      </c>
      <c r="DC52">
        <v>1664468064.5</v>
      </c>
      <c r="DD52">
        <v>1677795524</v>
      </c>
      <c r="DE52">
        <v>0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-37.02332195121951</v>
      </c>
      <c r="DO52">
        <v>-4.781903832752566</v>
      </c>
      <c r="DP52">
        <v>0.4787128109543367</v>
      </c>
      <c r="DQ52">
        <v>0</v>
      </c>
      <c r="DR52">
        <v>1.456129512195122</v>
      </c>
      <c r="DS52">
        <v>0.08026682926829316</v>
      </c>
      <c r="DT52">
        <v>0.008343320959911298</v>
      </c>
      <c r="DU52">
        <v>1</v>
      </c>
      <c r="DV52">
        <v>1</v>
      </c>
      <c r="DW52">
        <v>2</v>
      </c>
      <c r="DX52" t="s">
        <v>357</v>
      </c>
      <c r="DY52">
        <v>2.97839</v>
      </c>
      <c r="DZ52">
        <v>2.72822</v>
      </c>
      <c r="EA52">
        <v>0.104367</v>
      </c>
      <c r="EB52">
        <v>0.11061</v>
      </c>
      <c r="EC52">
        <v>0.107623</v>
      </c>
      <c r="ED52">
        <v>0.103878</v>
      </c>
      <c r="EE52">
        <v>26755.3</v>
      </c>
      <c r="EF52">
        <v>26309.2</v>
      </c>
      <c r="EG52">
        <v>30407.5</v>
      </c>
      <c r="EH52">
        <v>29835.1</v>
      </c>
      <c r="EI52">
        <v>37439.8</v>
      </c>
      <c r="EJ52">
        <v>35191.3</v>
      </c>
      <c r="EK52">
        <v>46511</v>
      </c>
      <c r="EL52">
        <v>44356.1</v>
      </c>
      <c r="EM52">
        <v>1.86248</v>
      </c>
      <c r="EN52">
        <v>1.88845</v>
      </c>
      <c r="EO52">
        <v>0.11301</v>
      </c>
      <c r="EP52">
        <v>0</v>
      </c>
      <c r="EQ52">
        <v>25.6635</v>
      </c>
      <c r="ER52">
        <v>999.9</v>
      </c>
      <c r="ES52">
        <v>52</v>
      </c>
      <c r="ET52">
        <v>29.4</v>
      </c>
      <c r="EU52">
        <v>23.5524</v>
      </c>
      <c r="EV52">
        <v>63.4348</v>
      </c>
      <c r="EW52">
        <v>22.0833</v>
      </c>
      <c r="EX52">
        <v>1</v>
      </c>
      <c r="EY52">
        <v>0.08173270000000001</v>
      </c>
      <c r="EZ52">
        <v>0.997849</v>
      </c>
      <c r="FA52">
        <v>20.2459</v>
      </c>
      <c r="FB52">
        <v>5.22972</v>
      </c>
      <c r="FC52">
        <v>11.968</v>
      </c>
      <c r="FD52">
        <v>4.96985</v>
      </c>
      <c r="FE52">
        <v>3.2896</v>
      </c>
      <c r="FF52">
        <v>9999</v>
      </c>
      <c r="FG52">
        <v>9999</v>
      </c>
      <c r="FH52">
        <v>9999</v>
      </c>
      <c r="FI52">
        <v>999.9</v>
      </c>
      <c r="FJ52">
        <v>4.97277</v>
      </c>
      <c r="FK52">
        <v>1.87668</v>
      </c>
      <c r="FL52">
        <v>1.87483</v>
      </c>
      <c r="FM52">
        <v>1.87759</v>
      </c>
      <c r="FN52">
        <v>1.87435</v>
      </c>
      <c r="FO52">
        <v>1.87798</v>
      </c>
      <c r="FP52">
        <v>1.875</v>
      </c>
      <c r="FQ52">
        <v>1.87619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3.909</v>
      </c>
      <c r="GF52">
        <v>0.3428</v>
      </c>
      <c r="GG52">
        <v>1.955544260391263</v>
      </c>
      <c r="GH52">
        <v>0.004448784868333973</v>
      </c>
      <c r="GI52">
        <v>-1.803656819089732E-06</v>
      </c>
      <c r="GJ52">
        <v>4.26395578146833E-10</v>
      </c>
      <c r="GK52">
        <v>0.001738939304154581</v>
      </c>
      <c r="GL52">
        <v>0.001829357211096985</v>
      </c>
      <c r="GM52">
        <v>0.000603149683337579</v>
      </c>
      <c r="GN52">
        <v>-3.209321064931282E-06</v>
      </c>
      <c r="GO52">
        <v>-1</v>
      </c>
      <c r="GP52">
        <v>2136</v>
      </c>
      <c r="GQ52">
        <v>1</v>
      </c>
      <c r="GR52">
        <v>23</v>
      </c>
      <c r="GS52">
        <v>230400.9</v>
      </c>
      <c r="GT52">
        <v>8276.6</v>
      </c>
      <c r="GU52">
        <v>1.46729</v>
      </c>
      <c r="GV52">
        <v>2.53052</v>
      </c>
      <c r="GW52">
        <v>1.39893</v>
      </c>
      <c r="GX52">
        <v>2.35718</v>
      </c>
      <c r="GY52">
        <v>1.44897</v>
      </c>
      <c r="GZ52">
        <v>2.41943</v>
      </c>
      <c r="HA52">
        <v>35.7078</v>
      </c>
      <c r="HB52">
        <v>15.6731</v>
      </c>
      <c r="HC52">
        <v>18</v>
      </c>
      <c r="HD52">
        <v>493.421</v>
      </c>
      <c r="HE52">
        <v>482.338</v>
      </c>
      <c r="HF52">
        <v>24.199</v>
      </c>
      <c r="HG52">
        <v>28.0649</v>
      </c>
      <c r="HH52">
        <v>30</v>
      </c>
      <c r="HI52">
        <v>27.905</v>
      </c>
      <c r="HJ52">
        <v>27.9775</v>
      </c>
      <c r="HK52">
        <v>29.4311</v>
      </c>
      <c r="HL52">
        <v>15.5215</v>
      </c>
      <c r="HM52">
        <v>100</v>
      </c>
      <c r="HN52">
        <v>24.1679</v>
      </c>
      <c r="HO52">
        <v>607.023</v>
      </c>
      <c r="HP52">
        <v>22.5512</v>
      </c>
      <c r="HQ52">
        <v>100.518</v>
      </c>
      <c r="HR52">
        <v>102.006</v>
      </c>
    </row>
    <row r="53" spans="1:226">
      <c r="A53">
        <v>37</v>
      </c>
      <c r="B53">
        <v>1678292125.1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1678292117.314285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606.2928671025178</v>
      </c>
      <c r="AK53">
        <v>576.4705030303027</v>
      </c>
      <c r="AL53">
        <v>3.396926639517679</v>
      </c>
      <c r="AM53">
        <v>63.83776752790466</v>
      </c>
      <c r="AN53">
        <f>(AP53 - AO53 + BO53*1E3/(8.314*(BQ53+273.15)) * AR53/BN53 * AQ53) * BN53/(100*BB53) * 1000/(1000 - AP53)</f>
        <v>0</v>
      </c>
      <c r="AO53">
        <v>22.61411634728868</v>
      </c>
      <c r="AP53">
        <v>24.1016793939394</v>
      </c>
      <c r="AQ53">
        <v>-4.707128298037717E-06</v>
      </c>
      <c r="AR53">
        <v>97.27065221119963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3.21</v>
      </c>
      <c r="BC53">
        <v>0.5</v>
      </c>
      <c r="BD53" t="s">
        <v>355</v>
      </c>
      <c r="BE53">
        <v>2</v>
      </c>
      <c r="BF53" t="b">
        <v>1</v>
      </c>
      <c r="BG53">
        <v>1678292117.314285</v>
      </c>
      <c r="BH53">
        <v>538.4812499999999</v>
      </c>
      <c r="BI53">
        <v>576.1402142857143</v>
      </c>
      <c r="BJ53">
        <v>24.10758928571428</v>
      </c>
      <c r="BK53">
        <v>22.63545357142857</v>
      </c>
      <c r="BL53">
        <v>534.5978928571428</v>
      </c>
      <c r="BM53">
        <v>23.76481071428571</v>
      </c>
      <c r="BN53">
        <v>500.0312499999999</v>
      </c>
      <c r="BO53">
        <v>90.87618214285715</v>
      </c>
      <c r="BP53">
        <v>0.100007675</v>
      </c>
      <c r="BQ53">
        <v>26.66290714285714</v>
      </c>
      <c r="BR53">
        <v>27.50247857142857</v>
      </c>
      <c r="BS53">
        <v>999.9000000000002</v>
      </c>
      <c r="BT53">
        <v>0</v>
      </c>
      <c r="BU53">
        <v>0</v>
      </c>
      <c r="BV53">
        <v>9996.6875</v>
      </c>
      <c r="BW53">
        <v>0</v>
      </c>
      <c r="BX53">
        <v>4.058253571428571</v>
      </c>
      <c r="BY53">
        <v>-37.65896428571428</v>
      </c>
      <c r="BZ53">
        <v>551.7834285714287</v>
      </c>
      <c r="CA53">
        <v>589.4832142857142</v>
      </c>
      <c r="CB53">
        <v>1.472143928571429</v>
      </c>
      <c r="CC53">
        <v>576.1402142857143</v>
      </c>
      <c r="CD53">
        <v>22.63545357142857</v>
      </c>
      <c r="CE53">
        <v>2.190806071428571</v>
      </c>
      <c r="CF53">
        <v>2.057023214285714</v>
      </c>
      <c r="CG53">
        <v>18.89523571428571</v>
      </c>
      <c r="CH53">
        <v>17.89023928571429</v>
      </c>
      <c r="CI53">
        <v>2000.013214285714</v>
      </c>
      <c r="CJ53">
        <v>0.9799967857142858</v>
      </c>
      <c r="CK53">
        <v>0.02000292142857144</v>
      </c>
      <c r="CL53">
        <v>0</v>
      </c>
      <c r="CM53">
        <v>2.054514285714286</v>
      </c>
      <c r="CN53">
        <v>0</v>
      </c>
      <c r="CO53">
        <v>8606.403214285716</v>
      </c>
      <c r="CP53">
        <v>17338.31071428572</v>
      </c>
      <c r="CQ53">
        <v>38.25885714285715</v>
      </c>
      <c r="CR53">
        <v>39.25</v>
      </c>
      <c r="CS53">
        <v>38.187</v>
      </c>
      <c r="CT53">
        <v>37.50442857142857</v>
      </c>
      <c r="CU53">
        <v>37.59125</v>
      </c>
      <c r="CV53">
        <v>1960.003214285714</v>
      </c>
      <c r="CW53">
        <v>40.01</v>
      </c>
      <c r="CX53">
        <v>0</v>
      </c>
      <c r="CY53">
        <v>1678292135.2</v>
      </c>
      <c r="CZ53">
        <v>0</v>
      </c>
      <c r="DA53">
        <v>0</v>
      </c>
      <c r="DB53" t="s">
        <v>356</v>
      </c>
      <c r="DC53">
        <v>1664468064.5</v>
      </c>
      <c r="DD53">
        <v>1677795524</v>
      </c>
      <c r="DE53">
        <v>0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-37.45497317073171</v>
      </c>
      <c r="DO53">
        <v>-3.958465505226394</v>
      </c>
      <c r="DP53">
        <v>0.4042196861188775</v>
      </c>
      <c r="DQ53">
        <v>0</v>
      </c>
      <c r="DR53">
        <v>1.466555365853659</v>
      </c>
      <c r="DS53">
        <v>0.1234990243902449</v>
      </c>
      <c r="DT53">
        <v>0.01277028316769931</v>
      </c>
      <c r="DU53">
        <v>0</v>
      </c>
      <c r="DV53">
        <v>0</v>
      </c>
      <c r="DW53">
        <v>2</v>
      </c>
      <c r="DX53" t="s">
        <v>369</v>
      </c>
      <c r="DY53">
        <v>2.97823</v>
      </c>
      <c r="DZ53">
        <v>2.72841</v>
      </c>
      <c r="EA53">
        <v>0.106611</v>
      </c>
      <c r="EB53">
        <v>0.112789</v>
      </c>
      <c r="EC53">
        <v>0.107607</v>
      </c>
      <c r="ED53">
        <v>0.103826</v>
      </c>
      <c r="EE53">
        <v>26687.6</v>
      </c>
      <c r="EF53">
        <v>26245</v>
      </c>
      <c r="EG53">
        <v>30406.8</v>
      </c>
      <c r="EH53">
        <v>29835.4</v>
      </c>
      <c r="EI53">
        <v>37439.7</v>
      </c>
      <c r="EJ53">
        <v>35194.1</v>
      </c>
      <c r="EK53">
        <v>46509.8</v>
      </c>
      <c r="EL53">
        <v>44356.8</v>
      </c>
      <c r="EM53">
        <v>1.86262</v>
      </c>
      <c r="EN53">
        <v>1.88835</v>
      </c>
      <c r="EO53">
        <v>0.112496</v>
      </c>
      <c r="EP53">
        <v>0</v>
      </c>
      <c r="EQ53">
        <v>25.6665</v>
      </c>
      <c r="ER53">
        <v>999.9</v>
      </c>
      <c r="ES53">
        <v>52</v>
      </c>
      <c r="ET53">
        <v>29.4</v>
      </c>
      <c r="EU53">
        <v>23.5494</v>
      </c>
      <c r="EV53">
        <v>63.5348</v>
      </c>
      <c r="EW53">
        <v>22.3157</v>
      </c>
      <c r="EX53">
        <v>1</v>
      </c>
      <c r="EY53">
        <v>0.08229930000000001</v>
      </c>
      <c r="EZ53">
        <v>1.14187</v>
      </c>
      <c r="FA53">
        <v>20.2451</v>
      </c>
      <c r="FB53">
        <v>5.22972</v>
      </c>
      <c r="FC53">
        <v>11.968</v>
      </c>
      <c r="FD53">
        <v>4.97005</v>
      </c>
      <c r="FE53">
        <v>3.28958</v>
      </c>
      <c r="FF53">
        <v>9999</v>
      </c>
      <c r="FG53">
        <v>9999</v>
      </c>
      <c r="FH53">
        <v>9999</v>
      </c>
      <c r="FI53">
        <v>999.9</v>
      </c>
      <c r="FJ53">
        <v>4.97278</v>
      </c>
      <c r="FK53">
        <v>1.87668</v>
      </c>
      <c r="FL53">
        <v>1.8748</v>
      </c>
      <c r="FM53">
        <v>1.87759</v>
      </c>
      <c r="FN53">
        <v>1.87435</v>
      </c>
      <c r="FO53">
        <v>1.87799</v>
      </c>
      <c r="FP53">
        <v>1.875</v>
      </c>
      <c r="FQ53">
        <v>1.87616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3.957</v>
      </c>
      <c r="GF53">
        <v>0.3426</v>
      </c>
      <c r="GG53">
        <v>1.955544260391263</v>
      </c>
      <c r="GH53">
        <v>0.004448784868333973</v>
      </c>
      <c r="GI53">
        <v>-1.803656819089732E-06</v>
      </c>
      <c r="GJ53">
        <v>4.26395578146833E-10</v>
      </c>
      <c r="GK53">
        <v>0.001738939304154581</v>
      </c>
      <c r="GL53">
        <v>0.001829357211096985</v>
      </c>
      <c r="GM53">
        <v>0.000603149683337579</v>
      </c>
      <c r="GN53">
        <v>-3.209321064931282E-06</v>
      </c>
      <c r="GO53">
        <v>-1</v>
      </c>
      <c r="GP53">
        <v>2136</v>
      </c>
      <c r="GQ53">
        <v>1</v>
      </c>
      <c r="GR53">
        <v>23</v>
      </c>
      <c r="GS53">
        <v>230401</v>
      </c>
      <c r="GT53">
        <v>8276.700000000001</v>
      </c>
      <c r="GU53">
        <v>1.4978</v>
      </c>
      <c r="GV53">
        <v>2.54028</v>
      </c>
      <c r="GW53">
        <v>1.39893</v>
      </c>
      <c r="GX53">
        <v>2.35718</v>
      </c>
      <c r="GY53">
        <v>1.44897</v>
      </c>
      <c r="GZ53">
        <v>2.40601</v>
      </c>
      <c r="HA53">
        <v>35.6845</v>
      </c>
      <c r="HB53">
        <v>15.6643</v>
      </c>
      <c r="HC53">
        <v>18</v>
      </c>
      <c r="HD53">
        <v>493.519</v>
      </c>
      <c r="HE53">
        <v>482.285</v>
      </c>
      <c r="HF53">
        <v>24.1839</v>
      </c>
      <c r="HG53">
        <v>28.0656</v>
      </c>
      <c r="HH53">
        <v>30.0006</v>
      </c>
      <c r="HI53">
        <v>27.9073</v>
      </c>
      <c r="HJ53">
        <v>27.9791</v>
      </c>
      <c r="HK53">
        <v>30.0403</v>
      </c>
      <c r="HL53">
        <v>15.5215</v>
      </c>
      <c r="HM53">
        <v>100</v>
      </c>
      <c r="HN53">
        <v>24.1618</v>
      </c>
      <c r="HO53">
        <v>627.059</v>
      </c>
      <c r="HP53">
        <v>22.5505</v>
      </c>
      <c r="HQ53">
        <v>100.516</v>
      </c>
      <c r="HR53">
        <v>102.007</v>
      </c>
    </row>
    <row r="54" spans="1:226">
      <c r="A54">
        <v>38</v>
      </c>
      <c r="B54">
        <v>1678292130.1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1678292122.6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622.8121219144998</v>
      </c>
      <c r="AK54">
        <v>593.0836242424242</v>
      </c>
      <c r="AL54">
        <v>3.320711733176251</v>
      </c>
      <c r="AM54">
        <v>63.83776752790466</v>
      </c>
      <c r="AN54">
        <f>(AP54 - AO54 + BO54*1E3/(8.314*(BQ54+273.15)) * AR54/BN54 * AQ54) * BN54/(100*BB54) * 1000/(1000 - AP54)</f>
        <v>0</v>
      </c>
      <c r="AO54">
        <v>22.61355123830819</v>
      </c>
      <c r="AP54">
        <v>24.09014000000001</v>
      </c>
      <c r="AQ54">
        <v>-5.262500365894222E-06</v>
      </c>
      <c r="AR54">
        <v>97.27065221119963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3.21</v>
      </c>
      <c r="BC54">
        <v>0.5</v>
      </c>
      <c r="BD54" t="s">
        <v>355</v>
      </c>
      <c r="BE54">
        <v>2</v>
      </c>
      <c r="BF54" t="b">
        <v>1</v>
      </c>
      <c r="BG54">
        <v>1678292122.6</v>
      </c>
      <c r="BH54">
        <v>555.8977037037037</v>
      </c>
      <c r="BI54">
        <v>593.6926666666667</v>
      </c>
      <c r="BJ54">
        <v>24.10224074074074</v>
      </c>
      <c r="BK54">
        <v>22.6241</v>
      </c>
      <c r="BL54">
        <v>551.9646296296297</v>
      </c>
      <c r="BM54">
        <v>23.75959259259259</v>
      </c>
      <c r="BN54">
        <v>500.035</v>
      </c>
      <c r="BO54">
        <v>90.87707037037038</v>
      </c>
      <c r="BP54">
        <v>0.09994376666666668</v>
      </c>
      <c r="BQ54">
        <v>26.66590740740741</v>
      </c>
      <c r="BR54">
        <v>27.50526666666667</v>
      </c>
      <c r="BS54">
        <v>999.9000000000001</v>
      </c>
      <c r="BT54">
        <v>0</v>
      </c>
      <c r="BU54">
        <v>0</v>
      </c>
      <c r="BV54">
        <v>10005.40925925926</v>
      </c>
      <c r="BW54">
        <v>0</v>
      </c>
      <c r="BX54">
        <v>4.054559999999999</v>
      </c>
      <c r="BY54">
        <v>-37.79494814814815</v>
      </c>
      <c r="BZ54">
        <v>569.627</v>
      </c>
      <c r="CA54">
        <v>607.4351851851852</v>
      </c>
      <c r="CB54">
        <v>1.478147407407407</v>
      </c>
      <c r="CC54">
        <v>593.6926666666667</v>
      </c>
      <c r="CD54">
        <v>22.6241</v>
      </c>
      <c r="CE54">
        <v>2.190341481481481</v>
      </c>
      <c r="CF54">
        <v>2.056011481481482</v>
      </c>
      <c r="CG54">
        <v>18.89184444444444</v>
      </c>
      <c r="CH54">
        <v>17.88242592592593</v>
      </c>
      <c r="CI54">
        <v>1999.988888888889</v>
      </c>
      <c r="CJ54">
        <v>0.9799965555555558</v>
      </c>
      <c r="CK54">
        <v>0.02000315925925926</v>
      </c>
      <c r="CL54">
        <v>0</v>
      </c>
      <c r="CM54">
        <v>2.012051851851852</v>
      </c>
      <c r="CN54">
        <v>0</v>
      </c>
      <c r="CO54">
        <v>8605.980370370371</v>
      </c>
      <c r="CP54">
        <v>17338.11111111111</v>
      </c>
      <c r="CQ54">
        <v>38.26607407407408</v>
      </c>
      <c r="CR54">
        <v>39.25</v>
      </c>
      <c r="CS54">
        <v>38.187</v>
      </c>
      <c r="CT54">
        <v>37.50459259259259</v>
      </c>
      <c r="CU54">
        <v>37.60166666666666</v>
      </c>
      <c r="CV54">
        <v>1959.978888888889</v>
      </c>
      <c r="CW54">
        <v>40.01</v>
      </c>
      <c r="CX54">
        <v>0</v>
      </c>
      <c r="CY54">
        <v>1678292140</v>
      </c>
      <c r="CZ54">
        <v>0</v>
      </c>
      <c r="DA54">
        <v>0</v>
      </c>
      <c r="DB54" t="s">
        <v>356</v>
      </c>
      <c r="DC54">
        <v>1664468064.5</v>
      </c>
      <c r="DD54">
        <v>1677795524</v>
      </c>
      <c r="DE54">
        <v>0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-37.68462926829267</v>
      </c>
      <c r="DO54">
        <v>-1.813749825784006</v>
      </c>
      <c r="DP54">
        <v>0.2172435547264782</v>
      </c>
      <c r="DQ54">
        <v>0</v>
      </c>
      <c r="DR54">
        <v>1.473958292682927</v>
      </c>
      <c r="DS54">
        <v>0.0854864111498268</v>
      </c>
      <c r="DT54">
        <v>0.01019241394190391</v>
      </c>
      <c r="DU54">
        <v>1</v>
      </c>
      <c r="DV54">
        <v>1</v>
      </c>
      <c r="DW54">
        <v>2</v>
      </c>
      <c r="DX54" t="s">
        <v>357</v>
      </c>
      <c r="DY54">
        <v>2.97824</v>
      </c>
      <c r="DZ54">
        <v>2.72835</v>
      </c>
      <c r="EA54">
        <v>0.10878</v>
      </c>
      <c r="EB54">
        <v>0.114918</v>
      </c>
      <c r="EC54">
        <v>0.107567</v>
      </c>
      <c r="ED54">
        <v>0.103821</v>
      </c>
      <c r="EE54">
        <v>26623.3</v>
      </c>
      <c r="EF54">
        <v>26182</v>
      </c>
      <c r="EG54">
        <v>30407.4</v>
      </c>
      <c r="EH54">
        <v>29835.5</v>
      </c>
      <c r="EI54">
        <v>37442.1</v>
      </c>
      <c r="EJ54">
        <v>35194.4</v>
      </c>
      <c r="EK54">
        <v>46510.4</v>
      </c>
      <c r="EL54">
        <v>44356.8</v>
      </c>
      <c r="EM54">
        <v>1.86243</v>
      </c>
      <c r="EN54">
        <v>1.88843</v>
      </c>
      <c r="EO54">
        <v>0.111282</v>
      </c>
      <c r="EP54">
        <v>0</v>
      </c>
      <c r="EQ54">
        <v>25.67</v>
      </c>
      <c r="ER54">
        <v>999.9</v>
      </c>
      <c r="ES54">
        <v>52</v>
      </c>
      <c r="ET54">
        <v>29.4</v>
      </c>
      <c r="EU54">
        <v>23.5515</v>
      </c>
      <c r="EV54">
        <v>63.4548</v>
      </c>
      <c r="EW54">
        <v>22.4319</v>
      </c>
      <c r="EX54">
        <v>1</v>
      </c>
      <c r="EY54">
        <v>0.0822917</v>
      </c>
      <c r="EZ54">
        <v>1.11694</v>
      </c>
      <c r="FA54">
        <v>20.2455</v>
      </c>
      <c r="FB54">
        <v>5.23002</v>
      </c>
      <c r="FC54">
        <v>11.968</v>
      </c>
      <c r="FD54">
        <v>4.97035</v>
      </c>
      <c r="FE54">
        <v>3.28958</v>
      </c>
      <c r="FF54">
        <v>9999</v>
      </c>
      <c r="FG54">
        <v>9999</v>
      </c>
      <c r="FH54">
        <v>9999</v>
      </c>
      <c r="FI54">
        <v>999.9</v>
      </c>
      <c r="FJ54">
        <v>4.97279</v>
      </c>
      <c r="FK54">
        <v>1.8767</v>
      </c>
      <c r="FL54">
        <v>1.87485</v>
      </c>
      <c r="FM54">
        <v>1.87762</v>
      </c>
      <c r="FN54">
        <v>1.87439</v>
      </c>
      <c r="FO54">
        <v>1.87803</v>
      </c>
      <c r="FP54">
        <v>1.87506</v>
      </c>
      <c r="FQ54">
        <v>1.87622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4.003</v>
      </c>
      <c r="GF54">
        <v>0.3423</v>
      </c>
      <c r="GG54">
        <v>1.955544260391263</v>
      </c>
      <c r="GH54">
        <v>0.004448784868333973</v>
      </c>
      <c r="GI54">
        <v>-1.803656819089732E-06</v>
      </c>
      <c r="GJ54">
        <v>4.26395578146833E-10</v>
      </c>
      <c r="GK54">
        <v>0.001738939304154581</v>
      </c>
      <c r="GL54">
        <v>0.001829357211096985</v>
      </c>
      <c r="GM54">
        <v>0.000603149683337579</v>
      </c>
      <c r="GN54">
        <v>-3.209321064931282E-06</v>
      </c>
      <c r="GO54">
        <v>-1</v>
      </c>
      <c r="GP54">
        <v>2136</v>
      </c>
      <c r="GQ54">
        <v>1</v>
      </c>
      <c r="GR54">
        <v>23</v>
      </c>
      <c r="GS54">
        <v>230401.1</v>
      </c>
      <c r="GT54">
        <v>8276.799999999999</v>
      </c>
      <c r="GU54">
        <v>1.53198</v>
      </c>
      <c r="GV54">
        <v>2.52808</v>
      </c>
      <c r="GW54">
        <v>1.39893</v>
      </c>
      <c r="GX54">
        <v>2.35718</v>
      </c>
      <c r="GY54">
        <v>1.44897</v>
      </c>
      <c r="GZ54">
        <v>2.51099</v>
      </c>
      <c r="HA54">
        <v>35.7078</v>
      </c>
      <c r="HB54">
        <v>15.6731</v>
      </c>
      <c r="HC54">
        <v>18</v>
      </c>
      <c r="HD54">
        <v>493.409</v>
      </c>
      <c r="HE54">
        <v>482.342</v>
      </c>
      <c r="HF54">
        <v>24.1644</v>
      </c>
      <c r="HG54">
        <v>28.0679</v>
      </c>
      <c r="HH54">
        <v>30.0003</v>
      </c>
      <c r="HI54">
        <v>27.9074</v>
      </c>
      <c r="HJ54">
        <v>27.9799</v>
      </c>
      <c r="HK54">
        <v>30.732</v>
      </c>
      <c r="HL54">
        <v>15.5215</v>
      </c>
      <c r="HM54">
        <v>100</v>
      </c>
      <c r="HN54">
        <v>24.1662</v>
      </c>
      <c r="HO54">
        <v>640.419</v>
      </c>
      <c r="HP54">
        <v>22.5565</v>
      </c>
      <c r="HQ54">
        <v>100.517</v>
      </c>
      <c r="HR54">
        <v>102.007</v>
      </c>
    </row>
    <row r="55" spans="1:226">
      <c r="A55">
        <v>39</v>
      </c>
      <c r="B55">
        <v>1678292135.1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1678292127.314285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639.7036433251139</v>
      </c>
      <c r="AK55">
        <v>609.6032787878788</v>
      </c>
      <c r="AL55">
        <v>3.299075296868097</v>
      </c>
      <c r="AM55">
        <v>63.83776752790466</v>
      </c>
      <c r="AN55">
        <f>(AP55 - AO55 + BO55*1E3/(8.314*(BQ55+273.15)) * AR55/BN55 * AQ55) * BN55/(100*BB55) * 1000/(1000 - AP55)</f>
        <v>0</v>
      </c>
      <c r="AO55">
        <v>22.61227996277419</v>
      </c>
      <c r="AP55">
        <v>24.08528787878787</v>
      </c>
      <c r="AQ55">
        <v>-9.016601167856288E-07</v>
      </c>
      <c r="AR55">
        <v>97.27065221119963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3.21</v>
      </c>
      <c r="BC55">
        <v>0.5</v>
      </c>
      <c r="BD55" t="s">
        <v>355</v>
      </c>
      <c r="BE55">
        <v>2</v>
      </c>
      <c r="BF55" t="b">
        <v>1</v>
      </c>
      <c r="BG55">
        <v>1678292127.314285</v>
      </c>
      <c r="BH55">
        <v>571.30675</v>
      </c>
      <c r="BI55">
        <v>609.2497142857144</v>
      </c>
      <c r="BJ55">
        <v>24.09540357142857</v>
      </c>
      <c r="BK55">
        <v>22.61536428571429</v>
      </c>
      <c r="BL55">
        <v>567.3302857142858</v>
      </c>
      <c r="BM55">
        <v>23.75292142857143</v>
      </c>
      <c r="BN55">
        <v>500.0483214285713</v>
      </c>
      <c r="BO55">
        <v>90.87699642857145</v>
      </c>
      <c r="BP55">
        <v>0.099988725</v>
      </c>
      <c r="BQ55">
        <v>26.66698214285714</v>
      </c>
      <c r="BR55">
        <v>27.50004642857143</v>
      </c>
      <c r="BS55">
        <v>999.9000000000002</v>
      </c>
      <c r="BT55">
        <v>0</v>
      </c>
      <c r="BU55">
        <v>0</v>
      </c>
      <c r="BV55">
        <v>10001.49071428572</v>
      </c>
      <c r="BW55">
        <v>0</v>
      </c>
      <c r="BX55">
        <v>4.058302857142857</v>
      </c>
      <c r="BY55">
        <v>-37.94281071428571</v>
      </c>
      <c r="BZ55">
        <v>585.4125357142858</v>
      </c>
      <c r="CA55">
        <v>623.3468214285714</v>
      </c>
      <c r="CB55">
        <v>1.480041071428571</v>
      </c>
      <c r="CC55">
        <v>609.2497142857144</v>
      </c>
      <c r="CD55">
        <v>22.61536428571429</v>
      </c>
      <c r="CE55">
        <v>2.189718214285714</v>
      </c>
      <c r="CF55">
        <v>2.055215357142857</v>
      </c>
      <c r="CG55">
        <v>18.88728571428571</v>
      </c>
      <c r="CH55">
        <v>17.87627857142857</v>
      </c>
      <c r="CI55">
        <v>2000</v>
      </c>
      <c r="CJ55">
        <v>0.9799967857142858</v>
      </c>
      <c r="CK55">
        <v>0.02000292142857144</v>
      </c>
      <c r="CL55">
        <v>0</v>
      </c>
      <c r="CM55">
        <v>2.006014285714286</v>
      </c>
      <c r="CN55">
        <v>0</v>
      </c>
      <c r="CO55">
        <v>8605.679999999998</v>
      </c>
      <c r="CP55">
        <v>17338.21428571429</v>
      </c>
      <c r="CQ55">
        <v>38.28099999999999</v>
      </c>
      <c r="CR55">
        <v>39.25</v>
      </c>
      <c r="CS55">
        <v>38.187</v>
      </c>
      <c r="CT55">
        <v>37.50442857142857</v>
      </c>
      <c r="CU55">
        <v>37.6115</v>
      </c>
      <c r="CV55">
        <v>1959.99</v>
      </c>
      <c r="CW55">
        <v>40.01</v>
      </c>
      <c r="CX55">
        <v>0</v>
      </c>
      <c r="CY55">
        <v>1678292144.8</v>
      </c>
      <c r="CZ55">
        <v>0</v>
      </c>
      <c r="DA55">
        <v>0</v>
      </c>
      <c r="DB55" t="s">
        <v>356</v>
      </c>
      <c r="DC55">
        <v>1664468064.5</v>
      </c>
      <c r="DD55">
        <v>1677795524</v>
      </c>
      <c r="DE55">
        <v>0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-37.845655</v>
      </c>
      <c r="DO55">
        <v>-1.48733808630386</v>
      </c>
      <c r="DP55">
        <v>0.1845361061554081</v>
      </c>
      <c r="DQ55">
        <v>0</v>
      </c>
      <c r="DR55">
        <v>1.476804</v>
      </c>
      <c r="DS55">
        <v>0.02547917448404865</v>
      </c>
      <c r="DT55">
        <v>0.007899310982611072</v>
      </c>
      <c r="DU55">
        <v>1</v>
      </c>
      <c r="DV55">
        <v>1</v>
      </c>
      <c r="DW55">
        <v>2</v>
      </c>
      <c r="DX55" t="s">
        <v>357</v>
      </c>
      <c r="DY55">
        <v>2.9786</v>
      </c>
      <c r="DZ55">
        <v>2.72819</v>
      </c>
      <c r="EA55">
        <v>0.110906</v>
      </c>
      <c r="EB55">
        <v>0.117026</v>
      </c>
      <c r="EC55">
        <v>0.107554</v>
      </c>
      <c r="ED55">
        <v>0.103818</v>
      </c>
      <c r="EE55">
        <v>26559.7</v>
      </c>
      <c r="EF55">
        <v>26119.8</v>
      </c>
      <c r="EG55">
        <v>30407.3</v>
      </c>
      <c r="EH55">
        <v>29835.6</v>
      </c>
      <c r="EI55">
        <v>37442.8</v>
      </c>
      <c r="EJ55">
        <v>35194.8</v>
      </c>
      <c r="EK55">
        <v>46510.4</v>
      </c>
      <c r="EL55">
        <v>44357</v>
      </c>
      <c r="EM55">
        <v>1.86252</v>
      </c>
      <c r="EN55">
        <v>1.88855</v>
      </c>
      <c r="EO55">
        <v>0.11114</v>
      </c>
      <c r="EP55">
        <v>0</v>
      </c>
      <c r="EQ55">
        <v>25.6743</v>
      </c>
      <c r="ER55">
        <v>999.9</v>
      </c>
      <c r="ES55">
        <v>52</v>
      </c>
      <c r="ET55">
        <v>29.4</v>
      </c>
      <c r="EU55">
        <v>23.5505</v>
      </c>
      <c r="EV55">
        <v>63.6148</v>
      </c>
      <c r="EW55">
        <v>22.0152</v>
      </c>
      <c r="EX55">
        <v>1</v>
      </c>
      <c r="EY55">
        <v>0.0821799</v>
      </c>
      <c r="EZ55">
        <v>1.07156</v>
      </c>
      <c r="FA55">
        <v>20.2457</v>
      </c>
      <c r="FB55">
        <v>5.22972</v>
      </c>
      <c r="FC55">
        <v>11.968</v>
      </c>
      <c r="FD55">
        <v>4.97005</v>
      </c>
      <c r="FE55">
        <v>3.2896</v>
      </c>
      <c r="FF55">
        <v>9999</v>
      </c>
      <c r="FG55">
        <v>9999</v>
      </c>
      <c r="FH55">
        <v>9999</v>
      </c>
      <c r="FI55">
        <v>999.9</v>
      </c>
      <c r="FJ55">
        <v>4.97279</v>
      </c>
      <c r="FK55">
        <v>1.87671</v>
      </c>
      <c r="FL55">
        <v>1.87484</v>
      </c>
      <c r="FM55">
        <v>1.87763</v>
      </c>
      <c r="FN55">
        <v>1.87438</v>
      </c>
      <c r="FO55">
        <v>1.87802</v>
      </c>
      <c r="FP55">
        <v>1.87507</v>
      </c>
      <c r="FQ55">
        <v>1.87621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4.047</v>
      </c>
      <c r="GF55">
        <v>0.3422</v>
      </c>
      <c r="GG55">
        <v>1.955544260391263</v>
      </c>
      <c r="GH55">
        <v>0.004448784868333973</v>
      </c>
      <c r="GI55">
        <v>-1.803656819089732E-06</v>
      </c>
      <c r="GJ55">
        <v>4.26395578146833E-10</v>
      </c>
      <c r="GK55">
        <v>0.001738939304154581</v>
      </c>
      <c r="GL55">
        <v>0.001829357211096985</v>
      </c>
      <c r="GM55">
        <v>0.000603149683337579</v>
      </c>
      <c r="GN55">
        <v>-3.209321064931282E-06</v>
      </c>
      <c r="GO55">
        <v>-1</v>
      </c>
      <c r="GP55">
        <v>2136</v>
      </c>
      <c r="GQ55">
        <v>1</v>
      </c>
      <c r="GR55">
        <v>23</v>
      </c>
      <c r="GS55">
        <v>230401.2</v>
      </c>
      <c r="GT55">
        <v>8276.9</v>
      </c>
      <c r="GU55">
        <v>1.5625</v>
      </c>
      <c r="GV55">
        <v>2.52319</v>
      </c>
      <c r="GW55">
        <v>1.39893</v>
      </c>
      <c r="GX55">
        <v>2.35718</v>
      </c>
      <c r="GY55">
        <v>1.44897</v>
      </c>
      <c r="GZ55">
        <v>2.47681</v>
      </c>
      <c r="HA55">
        <v>35.7078</v>
      </c>
      <c r="HB55">
        <v>15.6731</v>
      </c>
      <c r="HC55">
        <v>18</v>
      </c>
      <c r="HD55">
        <v>493.481</v>
      </c>
      <c r="HE55">
        <v>482.437</v>
      </c>
      <c r="HF55">
        <v>24.1617</v>
      </c>
      <c r="HG55">
        <v>28.068</v>
      </c>
      <c r="HH55">
        <v>30</v>
      </c>
      <c r="HI55">
        <v>27.9098</v>
      </c>
      <c r="HJ55">
        <v>27.9814</v>
      </c>
      <c r="HK55">
        <v>31.34</v>
      </c>
      <c r="HL55">
        <v>15.5215</v>
      </c>
      <c r="HM55">
        <v>100</v>
      </c>
      <c r="HN55">
        <v>24.1693</v>
      </c>
      <c r="HO55">
        <v>660.454</v>
      </c>
      <c r="HP55">
        <v>22.5563</v>
      </c>
      <c r="HQ55">
        <v>100.517</v>
      </c>
      <c r="HR55">
        <v>102.007</v>
      </c>
    </row>
    <row r="56" spans="1:226">
      <c r="A56">
        <v>40</v>
      </c>
      <c r="B56">
        <v>1678292140.1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1678292132.6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656.2274482611622</v>
      </c>
      <c r="AK56">
        <v>626.1106787878787</v>
      </c>
      <c r="AL56">
        <v>3.298880479512485</v>
      </c>
      <c r="AM56">
        <v>63.83776752790466</v>
      </c>
      <c r="AN56">
        <f>(AP56 - AO56 + BO56*1E3/(8.314*(BQ56+273.15)) * AR56/BN56 * AQ56) * BN56/(100*BB56) * 1000/(1000 - AP56)</f>
        <v>0</v>
      </c>
      <c r="AO56">
        <v>22.61373038775867</v>
      </c>
      <c r="AP56">
        <v>24.08433878787879</v>
      </c>
      <c r="AQ56">
        <v>1.32997003210195E-06</v>
      </c>
      <c r="AR56">
        <v>97.27065221119963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3.21</v>
      </c>
      <c r="BC56">
        <v>0.5</v>
      </c>
      <c r="BD56" t="s">
        <v>355</v>
      </c>
      <c r="BE56">
        <v>2</v>
      </c>
      <c r="BF56" t="b">
        <v>1</v>
      </c>
      <c r="BG56">
        <v>1678292132.6</v>
      </c>
      <c r="BH56">
        <v>588.4627777777778</v>
      </c>
      <c r="BI56">
        <v>626.4861851851851</v>
      </c>
      <c r="BJ56">
        <v>24.08797407407407</v>
      </c>
      <c r="BK56">
        <v>22.61315925925926</v>
      </c>
      <c r="BL56">
        <v>584.4383703703703</v>
      </c>
      <c r="BM56">
        <v>23.74567407407407</v>
      </c>
      <c r="BN56">
        <v>500.0331481481483</v>
      </c>
      <c r="BO56">
        <v>90.87645185185185</v>
      </c>
      <c r="BP56">
        <v>0.09990225555555554</v>
      </c>
      <c r="BQ56">
        <v>26.66907037037037</v>
      </c>
      <c r="BR56">
        <v>27.49388888888889</v>
      </c>
      <c r="BS56">
        <v>999.9000000000001</v>
      </c>
      <c r="BT56">
        <v>0</v>
      </c>
      <c r="BU56">
        <v>0</v>
      </c>
      <c r="BV56">
        <v>10008.59222222222</v>
      </c>
      <c r="BW56">
        <v>0</v>
      </c>
      <c r="BX56">
        <v>4.058441481481482</v>
      </c>
      <c r="BY56">
        <v>-38.02325925925926</v>
      </c>
      <c r="BZ56">
        <v>602.9875185185184</v>
      </c>
      <c r="CA56">
        <v>640.9806666666666</v>
      </c>
      <c r="CB56">
        <v>1.474814814814815</v>
      </c>
      <c r="CC56">
        <v>626.4861851851851</v>
      </c>
      <c r="CD56">
        <v>22.61315925925926</v>
      </c>
      <c r="CE56">
        <v>2.18903</v>
      </c>
      <c r="CF56">
        <v>2.055002962962963</v>
      </c>
      <c r="CG56">
        <v>18.88225185185185</v>
      </c>
      <c r="CH56">
        <v>17.87462222222222</v>
      </c>
      <c r="CI56">
        <v>1999.987407407407</v>
      </c>
      <c r="CJ56">
        <v>0.9799965555555558</v>
      </c>
      <c r="CK56">
        <v>0.02000315925925926</v>
      </c>
      <c r="CL56">
        <v>0</v>
      </c>
      <c r="CM56">
        <v>1.981288888888889</v>
      </c>
      <c r="CN56">
        <v>0</v>
      </c>
      <c r="CO56">
        <v>8605.241111111112</v>
      </c>
      <c r="CP56">
        <v>17338.11111111111</v>
      </c>
      <c r="CQ56">
        <v>38.28674074074074</v>
      </c>
      <c r="CR56">
        <v>39.25</v>
      </c>
      <c r="CS56">
        <v>38.187</v>
      </c>
      <c r="CT56">
        <v>37.5</v>
      </c>
      <c r="CU56">
        <v>37.62033333333333</v>
      </c>
      <c r="CV56">
        <v>1959.977407407407</v>
      </c>
      <c r="CW56">
        <v>40.01</v>
      </c>
      <c r="CX56">
        <v>0</v>
      </c>
      <c r="CY56">
        <v>1678292150.2</v>
      </c>
      <c r="CZ56">
        <v>0</v>
      </c>
      <c r="DA56">
        <v>0</v>
      </c>
      <c r="DB56" t="s">
        <v>356</v>
      </c>
      <c r="DC56">
        <v>1664468064.5</v>
      </c>
      <c r="DD56">
        <v>1677795524</v>
      </c>
      <c r="DE56">
        <v>0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-37.9832425</v>
      </c>
      <c r="DO56">
        <v>-1.156055909943603</v>
      </c>
      <c r="DP56">
        <v>0.1551794330565427</v>
      </c>
      <c r="DQ56">
        <v>0</v>
      </c>
      <c r="DR56">
        <v>1.47781525</v>
      </c>
      <c r="DS56">
        <v>-0.05407508442776715</v>
      </c>
      <c r="DT56">
        <v>0.006686045912009558</v>
      </c>
      <c r="DU56">
        <v>1</v>
      </c>
      <c r="DV56">
        <v>1</v>
      </c>
      <c r="DW56">
        <v>2</v>
      </c>
      <c r="DX56" t="s">
        <v>357</v>
      </c>
      <c r="DY56">
        <v>2.97838</v>
      </c>
      <c r="DZ56">
        <v>2.72844</v>
      </c>
      <c r="EA56">
        <v>0.113001</v>
      </c>
      <c r="EB56">
        <v>0.119099</v>
      </c>
      <c r="EC56">
        <v>0.107554</v>
      </c>
      <c r="ED56">
        <v>0.103825</v>
      </c>
      <c r="EE56">
        <v>26496.5</v>
      </c>
      <c r="EF56">
        <v>26058</v>
      </c>
      <c r="EG56">
        <v>30406.7</v>
      </c>
      <c r="EH56">
        <v>29835</v>
      </c>
      <c r="EI56">
        <v>37442.1</v>
      </c>
      <c r="EJ56">
        <v>35194.3</v>
      </c>
      <c r="EK56">
        <v>46509.3</v>
      </c>
      <c r="EL56">
        <v>44356.5</v>
      </c>
      <c r="EM56">
        <v>1.86215</v>
      </c>
      <c r="EN56">
        <v>1.88853</v>
      </c>
      <c r="EO56">
        <v>0.111155</v>
      </c>
      <c r="EP56">
        <v>0</v>
      </c>
      <c r="EQ56">
        <v>25.6773</v>
      </c>
      <c r="ER56">
        <v>999.9</v>
      </c>
      <c r="ES56">
        <v>52</v>
      </c>
      <c r="ET56">
        <v>29.4</v>
      </c>
      <c r="EU56">
        <v>23.5512</v>
      </c>
      <c r="EV56">
        <v>63.3848</v>
      </c>
      <c r="EW56">
        <v>22.0593</v>
      </c>
      <c r="EX56">
        <v>1</v>
      </c>
      <c r="EY56">
        <v>0.0825203</v>
      </c>
      <c r="EZ56">
        <v>1.05324</v>
      </c>
      <c r="FA56">
        <v>20.2459</v>
      </c>
      <c r="FB56">
        <v>5.22987</v>
      </c>
      <c r="FC56">
        <v>11.968</v>
      </c>
      <c r="FD56">
        <v>4.97005</v>
      </c>
      <c r="FE56">
        <v>3.28955</v>
      </c>
      <c r="FF56">
        <v>9999</v>
      </c>
      <c r="FG56">
        <v>9999</v>
      </c>
      <c r="FH56">
        <v>9999</v>
      </c>
      <c r="FI56">
        <v>999.9</v>
      </c>
      <c r="FJ56">
        <v>4.97277</v>
      </c>
      <c r="FK56">
        <v>1.87672</v>
      </c>
      <c r="FL56">
        <v>1.87485</v>
      </c>
      <c r="FM56">
        <v>1.87763</v>
      </c>
      <c r="FN56">
        <v>1.87438</v>
      </c>
      <c r="FO56">
        <v>1.87803</v>
      </c>
      <c r="FP56">
        <v>1.87509</v>
      </c>
      <c r="FQ56">
        <v>1.87621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4.091</v>
      </c>
      <c r="GF56">
        <v>0.3422</v>
      </c>
      <c r="GG56">
        <v>1.955544260391263</v>
      </c>
      <c r="GH56">
        <v>0.004448784868333973</v>
      </c>
      <c r="GI56">
        <v>-1.803656819089732E-06</v>
      </c>
      <c r="GJ56">
        <v>4.26395578146833E-10</v>
      </c>
      <c r="GK56">
        <v>0.001738939304154581</v>
      </c>
      <c r="GL56">
        <v>0.001829357211096985</v>
      </c>
      <c r="GM56">
        <v>0.000603149683337579</v>
      </c>
      <c r="GN56">
        <v>-3.209321064931282E-06</v>
      </c>
      <c r="GO56">
        <v>-1</v>
      </c>
      <c r="GP56">
        <v>2136</v>
      </c>
      <c r="GQ56">
        <v>1</v>
      </c>
      <c r="GR56">
        <v>23</v>
      </c>
      <c r="GS56">
        <v>230401.3</v>
      </c>
      <c r="GT56">
        <v>8276.9</v>
      </c>
      <c r="GU56">
        <v>1.59668</v>
      </c>
      <c r="GV56">
        <v>2.52808</v>
      </c>
      <c r="GW56">
        <v>1.39893</v>
      </c>
      <c r="GX56">
        <v>2.35718</v>
      </c>
      <c r="GY56">
        <v>1.44897</v>
      </c>
      <c r="GZ56">
        <v>2.39746</v>
      </c>
      <c r="HA56">
        <v>35.7078</v>
      </c>
      <c r="HB56">
        <v>15.6643</v>
      </c>
      <c r="HC56">
        <v>18</v>
      </c>
      <c r="HD56">
        <v>493.275</v>
      </c>
      <c r="HE56">
        <v>482.428</v>
      </c>
      <c r="HF56">
        <v>24.1656</v>
      </c>
      <c r="HG56">
        <v>28.0703</v>
      </c>
      <c r="HH56">
        <v>30.0002</v>
      </c>
      <c r="HI56">
        <v>27.9103</v>
      </c>
      <c r="HJ56">
        <v>27.9822</v>
      </c>
      <c r="HK56">
        <v>32.0358</v>
      </c>
      <c r="HL56">
        <v>15.5215</v>
      </c>
      <c r="HM56">
        <v>100</v>
      </c>
      <c r="HN56">
        <v>24.1765</v>
      </c>
      <c r="HO56">
        <v>673.814</v>
      </c>
      <c r="HP56">
        <v>22.554</v>
      </c>
      <c r="HQ56">
        <v>100.515</v>
      </c>
      <c r="HR56">
        <v>102.006</v>
      </c>
    </row>
    <row r="57" spans="1:226">
      <c r="A57">
        <v>41</v>
      </c>
      <c r="B57">
        <v>1678292145.1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1678292137.314285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673.1406110725554</v>
      </c>
      <c r="AK57">
        <v>642.6188969696972</v>
      </c>
      <c r="AL57">
        <v>3.31391377398114</v>
      </c>
      <c r="AM57">
        <v>63.83776752790466</v>
      </c>
      <c r="AN57">
        <f>(AP57 - AO57 + BO57*1E3/(8.314*(BQ57+273.15)) * AR57/BN57 * AQ57) * BN57/(100*BB57) * 1000/(1000 - AP57)</f>
        <v>0</v>
      </c>
      <c r="AO57">
        <v>22.61733703262266</v>
      </c>
      <c r="AP57">
        <v>24.08628666666667</v>
      </c>
      <c r="AQ57">
        <v>1.199789964216612E-06</v>
      </c>
      <c r="AR57">
        <v>97.27065221119963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3.21</v>
      </c>
      <c r="BC57">
        <v>0.5</v>
      </c>
      <c r="BD57" t="s">
        <v>355</v>
      </c>
      <c r="BE57">
        <v>2</v>
      </c>
      <c r="BF57" t="b">
        <v>1</v>
      </c>
      <c r="BG57">
        <v>1678292137.314285</v>
      </c>
      <c r="BH57">
        <v>603.6611071428571</v>
      </c>
      <c r="BI57">
        <v>641.9499642857143</v>
      </c>
      <c r="BJ57">
        <v>24.08526785714286</v>
      </c>
      <c r="BK57">
        <v>22.61416785714286</v>
      </c>
      <c r="BL57">
        <v>599.5947857142856</v>
      </c>
      <c r="BM57">
        <v>23.74303214285714</v>
      </c>
      <c r="BN57">
        <v>500.0209285714286</v>
      </c>
      <c r="BO57">
        <v>90.87566785714284</v>
      </c>
      <c r="BP57">
        <v>0.09993338928571428</v>
      </c>
      <c r="BQ57">
        <v>26.66963928571428</v>
      </c>
      <c r="BR57">
        <v>27.49591428571429</v>
      </c>
      <c r="BS57">
        <v>999.9000000000002</v>
      </c>
      <c r="BT57">
        <v>0</v>
      </c>
      <c r="BU57">
        <v>0</v>
      </c>
      <c r="BV57">
        <v>10002.41607142857</v>
      </c>
      <c r="BW57">
        <v>0</v>
      </c>
      <c r="BX57">
        <v>4.058302857142857</v>
      </c>
      <c r="BY57">
        <v>-38.28877142857142</v>
      </c>
      <c r="BZ57">
        <v>618.5592142857142</v>
      </c>
      <c r="CA57">
        <v>656.803</v>
      </c>
      <c r="CB57">
        <v>1.471097857142857</v>
      </c>
      <c r="CC57">
        <v>641.9499642857143</v>
      </c>
      <c r="CD57">
        <v>22.61416785714286</v>
      </c>
      <c r="CE57">
        <v>2.188764642857143</v>
      </c>
      <c r="CF57">
        <v>2.055076785714285</v>
      </c>
      <c r="CG57">
        <v>18.88031428571428</v>
      </c>
      <c r="CH57">
        <v>17.87519642857143</v>
      </c>
      <c r="CI57">
        <v>2000.011071428571</v>
      </c>
      <c r="CJ57">
        <v>0.9799967857142858</v>
      </c>
      <c r="CK57">
        <v>0.02000292142857144</v>
      </c>
      <c r="CL57">
        <v>0</v>
      </c>
      <c r="CM57">
        <v>1.99705</v>
      </c>
      <c r="CN57">
        <v>0</v>
      </c>
      <c r="CO57">
        <v>8604.833571428571</v>
      </c>
      <c r="CP57">
        <v>17338.31785714286</v>
      </c>
      <c r="CQ57">
        <v>38.28321428571428</v>
      </c>
      <c r="CR57">
        <v>39.25</v>
      </c>
      <c r="CS57">
        <v>38.187</v>
      </c>
      <c r="CT57">
        <v>37.50221428571428</v>
      </c>
      <c r="CU57">
        <v>37.625</v>
      </c>
      <c r="CV57">
        <v>1960.001071428572</v>
      </c>
      <c r="CW57">
        <v>40.01</v>
      </c>
      <c r="CX57">
        <v>0</v>
      </c>
      <c r="CY57">
        <v>1678292155</v>
      </c>
      <c r="CZ57">
        <v>0</v>
      </c>
      <c r="DA57">
        <v>0</v>
      </c>
      <c r="DB57" t="s">
        <v>356</v>
      </c>
      <c r="DC57">
        <v>1664468064.5</v>
      </c>
      <c r="DD57">
        <v>1677795524</v>
      </c>
      <c r="DE57">
        <v>0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-38.15690975609756</v>
      </c>
      <c r="DO57">
        <v>-2.999452264808414</v>
      </c>
      <c r="DP57">
        <v>0.3097788233837387</v>
      </c>
      <c r="DQ57">
        <v>0</v>
      </c>
      <c r="DR57">
        <v>1.473945609756098</v>
      </c>
      <c r="DS57">
        <v>-0.05174675958188432</v>
      </c>
      <c r="DT57">
        <v>0.005510537156226124</v>
      </c>
      <c r="DU57">
        <v>1</v>
      </c>
      <c r="DV57">
        <v>1</v>
      </c>
      <c r="DW57">
        <v>2</v>
      </c>
      <c r="DX57" t="s">
        <v>357</v>
      </c>
      <c r="DY57">
        <v>2.97826</v>
      </c>
      <c r="DZ57">
        <v>2.72831</v>
      </c>
      <c r="EA57">
        <v>0.115076</v>
      </c>
      <c r="EB57">
        <v>0.121186</v>
      </c>
      <c r="EC57">
        <v>0.107557</v>
      </c>
      <c r="ED57">
        <v>0.103835</v>
      </c>
      <c r="EE57">
        <v>26434.6</v>
      </c>
      <c r="EF57">
        <v>25996.5</v>
      </c>
      <c r="EG57">
        <v>30406.8</v>
      </c>
      <c r="EH57">
        <v>29835.4</v>
      </c>
      <c r="EI57">
        <v>37442.3</v>
      </c>
      <c r="EJ57">
        <v>35194.5</v>
      </c>
      <c r="EK57">
        <v>46509.7</v>
      </c>
      <c r="EL57">
        <v>44357.1</v>
      </c>
      <c r="EM57">
        <v>1.8621</v>
      </c>
      <c r="EN57">
        <v>1.88843</v>
      </c>
      <c r="EO57">
        <v>0.110961</v>
      </c>
      <c r="EP57">
        <v>0</v>
      </c>
      <c r="EQ57">
        <v>25.6802</v>
      </c>
      <c r="ER57">
        <v>999.9</v>
      </c>
      <c r="ES57">
        <v>52</v>
      </c>
      <c r="ET57">
        <v>29.4</v>
      </c>
      <c r="EU57">
        <v>23.5543</v>
      </c>
      <c r="EV57">
        <v>63.5748</v>
      </c>
      <c r="EW57">
        <v>22.3838</v>
      </c>
      <c r="EX57">
        <v>1</v>
      </c>
      <c r="EY57">
        <v>0.0821519</v>
      </c>
      <c r="EZ57">
        <v>1.03368</v>
      </c>
      <c r="FA57">
        <v>20.2461</v>
      </c>
      <c r="FB57">
        <v>5.22957</v>
      </c>
      <c r="FC57">
        <v>11.968</v>
      </c>
      <c r="FD57">
        <v>4.9701</v>
      </c>
      <c r="FE57">
        <v>3.2896</v>
      </c>
      <c r="FF57">
        <v>9999</v>
      </c>
      <c r="FG57">
        <v>9999</v>
      </c>
      <c r="FH57">
        <v>9999</v>
      </c>
      <c r="FI57">
        <v>999.9</v>
      </c>
      <c r="FJ57">
        <v>4.97276</v>
      </c>
      <c r="FK57">
        <v>1.87674</v>
      </c>
      <c r="FL57">
        <v>1.87484</v>
      </c>
      <c r="FM57">
        <v>1.87764</v>
      </c>
      <c r="FN57">
        <v>1.87437</v>
      </c>
      <c r="FO57">
        <v>1.87804</v>
      </c>
      <c r="FP57">
        <v>1.87506</v>
      </c>
      <c r="FQ57">
        <v>1.87621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4.134</v>
      </c>
      <c r="GF57">
        <v>0.3423</v>
      </c>
      <c r="GG57">
        <v>1.955544260391263</v>
      </c>
      <c r="GH57">
        <v>0.004448784868333973</v>
      </c>
      <c r="GI57">
        <v>-1.803656819089732E-06</v>
      </c>
      <c r="GJ57">
        <v>4.26395578146833E-10</v>
      </c>
      <c r="GK57">
        <v>0.001738939304154581</v>
      </c>
      <c r="GL57">
        <v>0.001829357211096985</v>
      </c>
      <c r="GM57">
        <v>0.000603149683337579</v>
      </c>
      <c r="GN57">
        <v>-3.209321064931282E-06</v>
      </c>
      <c r="GO57">
        <v>-1</v>
      </c>
      <c r="GP57">
        <v>2136</v>
      </c>
      <c r="GQ57">
        <v>1</v>
      </c>
      <c r="GR57">
        <v>23</v>
      </c>
      <c r="GS57">
        <v>230401.3</v>
      </c>
      <c r="GT57">
        <v>8277</v>
      </c>
      <c r="GU57">
        <v>1.62842</v>
      </c>
      <c r="GV57">
        <v>2.5354</v>
      </c>
      <c r="GW57">
        <v>1.39893</v>
      </c>
      <c r="GX57">
        <v>2.35718</v>
      </c>
      <c r="GY57">
        <v>1.44897</v>
      </c>
      <c r="GZ57">
        <v>2.45361</v>
      </c>
      <c r="HA57">
        <v>35.7078</v>
      </c>
      <c r="HB57">
        <v>15.6643</v>
      </c>
      <c r="HC57">
        <v>18</v>
      </c>
      <c r="HD57">
        <v>493.261</v>
      </c>
      <c r="HE57">
        <v>482.379</v>
      </c>
      <c r="HF57">
        <v>24.1735</v>
      </c>
      <c r="HG57">
        <v>28.0709</v>
      </c>
      <c r="HH57">
        <v>30.0001</v>
      </c>
      <c r="HI57">
        <v>27.9122</v>
      </c>
      <c r="HJ57">
        <v>27.9844</v>
      </c>
      <c r="HK57">
        <v>32.6603</v>
      </c>
      <c r="HL57">
        <v>15.7998</v>
      </c>
      <c r="HM57">
        <v>100</v>
      </c>
      <c r="HN57">
        <v>24.1698</v>
      </c>
      <c r="HO57">
        <v>693.855</v>
      </c>
      <c r="HP57">
        <v>22.5538</v>
      </c>
      <c r="HQ57">
        <v>100.516</v>
      </c>
      <c r="HR57">
        <v>102.007</v>
      </c>
    </row>
    <row r="58" spans="1:226">
      <c r="A58">
        <v>42</v>
      </c>
      <c r="B58">
        <v>1678292150.1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1678292142.6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690.3206342203711</v>
      </c>
      <c r="AK58">
        <v>659.4201151515152</v>
      </c>
      <c r="AL58">
        <v>3.36805559132931</v>
      </c>
      <c r="AM58">
        <v>63.83776752790466</v>
      </c>
      <c r="AN58">
        <f>(AP58 - AO58 + BO58*1E3/(8.314*(BQ58+273.15)) * AR58/BN58 * AQ58) * BN58/(100*BB58) * 1000/(1000 - AP58)</f>
        <v>0</v>
      </c>
      <c r="AO58">
        <v>22.60621427523385</v>
      </c>
      <c r="AP58">
        <v>24.0846503030303</v>
      </c>
      <c r="AQ58">
        <v>-1.919287834908147E-06</v>
      </c>
      <c r="AR58">
        <v>97.27065221119963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3.21</v>
      </c>
      <c r="BC58">
        <v>0.5</v>
      </c>
      <c r="BD58" t="s">
        <v>355</v>
      </c>
      <c r="BE58">
        <v>2</v>
      </c>
      <c r="BF58" t="b">
        <v>1</v>
      </c>
      <c r="BG58">
        <v>1678292142.6</v>
      </c>
      <c r="BH58">
        <v>620.740962962963</v>
      </c>
      <c r="BI58">
        <v>659.4</v>
      </c>
      <c r="BJ58">
        <v>24.08501111111111</v>
      </c>
      <c r="BK58">
        <v>22.61321111111111</v>
      </c>
      <c r="BL58">
        <v>616.6281111111113</v>
      </c>
      <c r="BM58">
        <v>23.74278888888889</v>
      </c>
      <c r="BN58">
        <v>500.0266296296297</v>
      </c>
      <c r="BO58">
        <v>90.87582592592592</v>
      </c>
      <c r="BP58">
        <v>0.09992288888888889</v>
      </c>
      <c r="BQ58">
        <v>26.6711037037037</v>
      </c>
      <c r="BR58">
        <v>27.49542222222222</v>
      </c>
      <c r="BS58">
        <v>999.9000000000001</v>
      </c>
      <c r="BT58">
        <v>0</v>
      </c>
      <c r="BU58">
        <v>0</v>
      </c>
      <c r="BV58">
        <v>10001.53185185185</v>
      </c>
      <c r="BW58">
        <v>0</v>
      </c>
      <c r="BX58">
        <v>4.054559999999999</v>
      </c>
      <c r="BY58">
        <v>-38.65911481481481</v>
      </c>
      <c r="BZ58">
        <v>636.0604074074073</v>
      </c>
      <c r="CA58">
        <v>674.6562222222223</v>
      </c>
      <c r="CB58">
        <v>1.471805555555556</v>
      </c>
      <c r="CC58">
        <v>659.4</v>
      </c>
      <c r="CD58">
        <v>22.61321111111111</v>
      </c>
      <c r="CE58">
        <v>2.188745555555556</v>
      </c>
      <c r="CF58">
        <v>2.054993333333333</v>
      </c>
      <c r="CG58">
        <v>18.88017777777778</v>
      </c>
      <c r="CH58">
        <v>17.87454444444445</v>
      </c>
      <c r="CI58">
        <v>1999.978148148148</v>
      </c>
      <c r="CJ58">
        <v>0.9799964444444447</v>
      </c>
      <c r="CK58">
        <v>0.02000327407407407</v>
      </c>
      <c r="CL58">
        <v>0</v>
      </c>
      <c r="CM58">
        <v>2.052088888888889</v>
      </c>
      <c r="CN58">
        <v>0</v>
      </c>
      <c r="CO58">
        <v>8603.974444444444</v>
      </c>
      <c r="CP58">
        <v>17338.01481481481</v>
      </c>
      <c r="CQ58">
        <v>38.27525925925925</v>
      </c>
      <c r="CR58">
        <v>39.25</v>
      </c>
      <c r="CS58">
        <v>38.187</v>
      </c>
      <c r="CT58">
        <v>37.50459259259259</v>
      </c>
      <c r="CU58">
        <v>37.61566666666667</v>
      </c>
      <c r="CV58">
        <v>1959.968148148148</v>
      </c>
      <c r="CW58">
        <v>40.01</v>
      </c>
      <c r="CX58">
        <v>0</v>
      </c>
      <c r="CY58">
        <v>1678292159.8</v>
      </c>
      <c r="CZ58">
        <v>0</v>
      </c>
      <c r="DA58">
        <v>0</v>
      </c>
      <c r="DB58" t="s">
        <v>356</v>
      </c>
      <c r="DC58">
        <v>1664468064.5</v>
      </c>
      <c r="DD58">
        <v>1677795524</v>
      </c>
      <c r="DE58">
        <v>0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-38.41140975609756</v>
      </c>
      <c r="DO58">
        <v>-4.047334494773565</v>
      </c>
      <c r="DP58">
        <v>0.4165798806687493</v>
      </c>
      <c r="DQ58">
        <v>0</v>
      </c>
      <c r="DR58">
        <v>1.472054146341463</v>
      </c>
      <c r="DS58">
        <v>-0.01044898954703643</v>
      </c>
      <c r="DT58">
        <v>0.003326359597774445</v>
      </c>
      <c r="DU58">
        <v>1</v>
      </c>
      <c r="DV58">
        <v>1</v>
      </c>
      <c r="DW58">
        <v>2</v>
      </c>
      <c r="DX58" t="s">
        <v>357</v>
      </c>
      <c r="DY58">
        <v>2.97814</v>
      </c>
      <c r="DZ58">
        <v>2.72855</v>
      </c>
      <c r="EA58">
        <v>0.117156</v>
      </c>
      <c r="EB58">
        <v>0.123285</v>
      </c>
      <c r="EC58">
        <v>0.10755</v>
      </c>
      <c r="ED58">
        <v>0.103782</v>
      </c>
      <c r="EE58">
        <v>26372.5</v>
      </c>
      <c r="EF58">
        <v>25934.6</v>
      </c>
      <c r="EG58">
        <v>30406.8</v>
      </c>
      <c r="EH58">
        <v>29835.6</v>
      </c>
      <c r="EI58">
        <v>37442.8</v>
      </c>
      <c r="EJ58">
        <v>35197.1</v>
      </c>
      <c r="EK58">
        <v>46509.6</v>
      </c>
      <c r="EL58">
        <v>44357.5</v>
      </c>
      <c r="EM58">
        <v>1.86213</v>
      </c>
      <c r="EN58">
        <v>1.88845</v>
      </c>
      <c r="EO58">
        <v>0.110805</v>
      </c>
      <c r="EP58">
        <v>0</v>
      </c>
      <c r="EQ58">
        <v>25.6835</v>
      </c>
      <c r="ER58">
        <v>999.9</v>
      </c>
      <c r="ES58">
        <v>52</v>
      </c>
      <c r="ET58">
        <v>29.4</v>
      </c>
      <c r="EU58">
        <v>23.55</v>
      </c>
      <c r="EV58">
        <v>63.5848</v>
      </c>
      <c r="EW58">
        <v>22.5401</v>
      </c>
      <c r="EX58">
        <v>1</v>
      </c>
      <c r="EY58">
        <v>0.0825864</v>
      </c>
      <c r="EZ58">
        <v>1.07149</v>
      </c>
      <c r="FA58">
        <v>20.2458</v>
      </c>
      <c r="FB58">
        <v>5.22957</v>
      </c>
      <c r="FC58">
        <v>11.968</v>
      </c>
      <c r="FD58">
        <v>4.9704</v>
      </c>
      <c r="FE58">
        <v>3.28968</v>
      </c>
      <c r="FF58">
        <v>9999</v>
      </c>
      <c r="FG58">
        <v>9999</v>
      </c>
      <c r="FH58">
        <v>9999</v>
      </c>
      <c r="FI58">
        <v>999.9</v>
      </c>
      <c r="FJ58">
        <v>4.97276</v>
      </c>
      <c r="FK58">
        <v>1.87671</v>
      </c>
      <c r="FL58">
        <v>1.87485</v>
      </c>
      <c r="FM58">
        <v>1.87765</v>
      </c>
      <c r="FN58">
        <v>1.87438</v>
      </c>
      <c r="FO58">
        <v>1.87804</v>
      </c>
      <c r="FP58">
        <v>1.87509</v>
      </c>
      <c r="FQ58">
        <v>1.87622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4.179</v>
      </c>
      <c r="GF58">
        <v>0.3422</v>
      </c>
      <c r="GG58">
        <v>1.955544260391263</v>
      </c>
      <c r="GH58">
        <v>0.004448784868333973</v>
      </c>
      <c r="GI58">
        <v>-1.803656819089732E-06</v>
      </c>
      <c r="GJ58">
        <v>4.26395578146833E-10</v>
      </c>
      <c r="GK58">
        <v>0.001738939304154581</v>
      </c>
      <c r="GL58">
        <v>0.001829357211096985</v>
      </c>
      <c r="GM58">
        <v>0.000603149683337579</v>
      </c>
      <c r="GN58">
        <v>-3.209321064931282E-06</v>
      </c>
      <c r="GO58">
        <v>-1</v>
      </c>
      <c r="GP58">
        <v>2136</v>
      </c>
      <c r="GQ58">
        <v>1</v>
      </c>
      <c r="GR58">
        <v>23</v>
      </c>
      <c r="GS58">
        <v>230401.4</v>
      </c>
      <c r="GT58">
        <v>8277.1</v>
      </c>
      <c r="GU58">
        <v>1.6626</v>
      </c>
      <c r="GV58">
        <v>2.52319</v>
      </c>
      <c r="GW58">
        <v>1.39893</v>
      </c>
      <c r="GX58">
        <v>2.35718</v>
      </c>
      <c r="GY58">
        <v>1.44897</v>
      </c>
      <c r="GZ58">
        <v>2.49634</v>
      </c>
      <c r="HA58">
        <v>35.6845</v>
      </c>
      <c r="HB58">
        <v>15.6731</v>
      </c>
      <c r="HC58">
        <v>18</v>
      </c>
      <c r="HD58">
        <v>493.286</v>
      </c>
      <c r="HE58">
        <v>482.4</v>
      </c>
      <c r="HF58">
        <v>24.173</v>
      </c>
      <c r="HG58">
        <v>28.0728</v>
      </c>
      <c r="HH58">
        <v>30.0002</v>
      </c>
      <c r="HI58">
        <v>27.9138</v>
      </c>
      <c r="HJ58">
        <v>27.985</v>
      </c>
      <c r="HK58">
        <v>33.348</v>
      </c>
      <c r="HL58">
        <v>15.7998</v>
      </c>
      <c r="HM58">
        <v>100</v>
      </c>
      <c r="HN58">
        <v>24.1714</v>
      </c>
      <c r="HO58">
        <v>707.2140000000001</v>
      </c>
      <c r="HP58">
        <v>22.5539</v>
      </c>
      <c r="HQ58">
        <v>100.516</v>
      </c>
      <c r="HR58">
        <v>102.008</v>
      </c>
    </row>
    <row r="59" spans="1:226">
      <c r="A59">
        <v>43</v>
      </c>
      <c r="B59">
        <v>1678292155.1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1678292147.314285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707.4573417028909</v>
      </c>
      <c r="AK59">
        <v>676.2054727272729</v>
      </c>
      <c r="AL59">
        <v>3.353798126265382</v>
      </c>
      <c r="AM59">
        <v>63.83776752790466</v>
      </c>
      <c r="AN59">
        <f>(AP59 - AO59 + BO59*1E3/(8.314*(BQ59+273.15)) * AR59/BN59 * AQ59) * BN59/(100*BB59) * 1000/(1000 - AP59)</f>
        <v>0</v>
      </c>
      <c r="AO59">
        <v>22.59983099221271</v>
      </c>
      <c r="AP59">
        <v>24.07451272727272</v>
      </c>
      <c r="AQ59">
        <v>-5.310444589968552E-06</v>
      </c>
      <c r="AR59">
        <v>97.27065221119963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3.21</v>
      </c>
      <c r="BC59">
        <v>0.5</v>
      </c>
      <c r="BD59" t="s">
        <v>355</v>
      </c>
      <c r="BE59">
        <v>2</v>
      </c>
      <c r="BF59" t="b">
        <v>1</v>
      </c>
      <c r="BG59">
        <v>1678292147.314285</v>
      </c>
      <c r="BH59">
        <v>636.0714642857143</v>
      </c>
      <c r="BI59">
        <v>675.1394285714285</v>
      </c>
      <c r="BJ59">
        <v>24.08336428571429</v>
      </c>
      <c r="BK59">
        <v>22.608925</v>
      </c>
      <c r="BL59">
        <v>631.9174285714287</v>
      </c>
      <c r="BM59">
        <v>23.74119285714286</v>
      </c>
      <c r="BN59">
        <v>500.0431428571429</v>
      </c>
      <c r="BO59">
        <v>90.87637142857143</v>
      </c>
      <c r="BP59">
        <v>0.1000542607142857</v>
      </c>
      <c r="BQ59">
        <v>26.67201428571428</v>
      </c>
      <c r="BR59">
        <v>27.50084642857143</v>
      </c>
      <c r="BS59">
        <v>999.9000000000002</v>
      </c>
      <c r="BT59">
        <v>0</v>
      </c>
      <c r="BU59">
        <v>0</v>
      </c>
      <c r="BV59">
        <v>9999.042857142858</v>
      </c>
      <c r="BW59">
        <v>0</v>
      </c>
      <c r="BX59">
        <v>4.054559999999999</v>
      </c>
      <c r="BY59">
        <v>-39.06813214285715</v>
      </c>
      <c r="BZ59">
        <v>651.768</v>
      </c>
      <c r="CA59">
        <v>690.7567499999999</v>
      </c>
      <c r="CB59">
        <v>1.474446785714286</v>
      </c>
      <c r="CC59">
        <v>675.1394285714285</v>
      </c>
      <c r="CD59">
        <v>22.608925</v>
      </c>
      <c r="CE59">
        <v>2.188609642857143</v>
      </c>
      <c r="CF59">
        <v>2.054616785714286</v>
      </c>
      <c r="CG59">
        <v>18.87918571428571</v>
      </c>
      <c r="CH59">
        <v>17.87163571428571</v>
      </c>
      <c r="CI59">
        <v>1999.987857142857</v>
      </c>
      <c r="CJ59">
        <v>0.9799966785714288</v>
      </c>
      <c r="CK59">
        <v>0.02000303214285715</v>
      </c>
      <c r="CL59">
        <v>0</v>
      </c>
      <c r="CM59">
        <v>2.030517857142857</v>
      </c>
      <c r="CN59">
        <v>0</v>
      </c>
      <c r="CO59">
        <v>8603.701428571429</v>
      </c>
      <c r="CP59">
        <v>17338.09642857143</v>
      </c>
      <c r="CQ59">
        <v>38.28099999999999</v>
      </c>
      <c r="CR59">
        <v>39.25</v>
      </c>
      <c r="CS59">
        <v>38.187</v>
      </c>
      <c r="CT59">
        <v>37.50442857142857</v>
      </c>
      <c r="CU59">
        <v>37.61375</v>
      </c>
      <c r="CV59">
        <v>1959.977857142857</v>
      </c>
      <c r="CW59">
        <v>40.01</v>
      </c>
      <c r="CX59">
        <v>0</v>
      </c>
      <c r="CY59">
        <v>1678292165.2</v>
      </c>
      <c r="CZ59">
        <v>0</v>
      </c>
      <c r="DA59">
        <v>0</v>
      </c>
      <c r="DB59" t="s">
        <v>356</v>
      </c>
      <c r="DC59">
        <v>1664468064.5</v>
      </c>
      <c r="DD59">
        <v>1677795524</v>
      </c>
      <c r="DE59">
        <v>0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-38.813</v>
      </c>
      <c r="DO59">
        <v>-5.20175684803</v>
      </c>
      <c r="DP59">
        <v>0.5065585538711197</v>
      </c>
      <c r="DQ59">
        <v>0</v>
      </c>
      <c r="DR59">
        <v>1.47340325</v>
      </c>
      <c r="DS59">
        <v>0.03744754221388078</v>
      </c>
      <c r="DT59">
        <v>0.005069079496072229</v>
      </c>
      <c r="DU59">
        <v>1</v>
      </c>
      <c r="DV59">
        <v>1</v>
      </c>
      <c r="DW59">
        <v>2</v>
      </c>
      <c r="DX59" t="s">
        <v>357</v>
      </c>
      <c r="DY59">
        <v>2.97843</v>
      </c>
      <c r="DZ59">
        <v>2.72837</v>
      </c>
      <c r="EA59">
        <v>0.119211</v>
      </c>
      <c r="EB59">
        <v>0.125323</v>
      </c>
      <c r="EC59">
        <v>0.107526</v>
      </c>
      <c r="ED59">
        <v>0.103783</v>
      </c>
      <c r="EE59">
        <v>26310.5</v>
      </c>
      <c r="EF59">
        <v>25873.9</v>
      </c>
      <c r="EG59">
        <v>30406.2</v>
      </c>
      <c r="EH59">
        <v>29835.1</v>
      </c>
      <c r="EI59">
        <v>37443.3</v>
      </c>
      <c r="EJ59">
        <v>35196.4</v>
      </c>
      <c r="EK59">
        <v>46508.8</v>
      </c>
      <c r="EL59">
        <v>44356.5</v>
      </c>
      <c r="EM59">
        <v>1.86238</v>
      </c>
      <c r="EN59">
        <v>1.88822</v>
      </c>
      <c r="EO59">
        <v>0.111245</v>
      </c>
      <c r="EP59">
        <v>0</v>
      </c>
      <c r="EQ59">
        <v>25.6863</v>
      </c>
      <c r="ER59">
        <v>999.9</v>
      </c>
      <c r="ES59">
        <v>52</v>
      </c>
      <c r="ET59">
        <v>29.4</v>
      </c>
      <c r="EU59">
        <v>23.5485</v>
      </c>
      <c r="EV59">
        <v>63.5648</v>
      </c>
      <c r="EW59">
        <v>22.2075</v>
      </c>
      <c r="EX59">
        <v>1</v>
      </c>
      <c r="EY59">
        <v>0.0826982</v>
      </c>
      <c r="EZ59">
        <v>1.06152</v>
      </c>
      <c r="FA59">
        <v>20.2459</v>
      </c>
      <c r="FB59">
        <v>5.23062</v>
      </c>
      <c r="FC59">
        <v>11.9683</v>
      </c>
      <c r="FD59">
        <v>4.9707</v>
      </c>
      <c r="FE59">
        <v>3.28978</v>
      </c>
      <c r="FF59">
        <v>9999</v>
      </c>
      <c r="FG59">
        <v>9999</v>
      </c>
      <c r="FH59">
        <v>9999</v>
      </c>
      <c r="FI59">
        <v>999.9</v>
      </c>
      <c r="FJ59">
        <v>4.97276</v>
      </c>
      <c r="FK59">
        <v>1.8767</v>
      </c>
      <c r="FL59">
        <v>1.87484</v>
      </c>
      <c r="FM59">
        <v>1.87762</v>
      </c>
      <c r="FN59">
        <v>1.87438</v>
      </c>
      <c r="FO59">
        <v>1.87803</v>
      </c>
      <c r="FP59">
        <v>1.87506</v>
      </c>
      <c r="FQ59">
        <v>1.87619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4.222</v>
      </c>
      <c r="GF59">
        <v>0.3419</v>
      </c>
      <c r="GG59">
        <v>1.955544260391263</v>
      </c>
      <c r="GH59">
        <v>0.004448784868333973</v>
      </c>
      <c r="GI59">
        <v>-1.803656819089732E-06</v>
      </c>
      <c r="GJ59">
        <v>4.26395578146833E-10</v>
      </c>
      <c r="GK59">
        <v>0.001738939304154581</v>
      </c>
      <c r="GL59">
        <v>0.001829357211096985</v>
      </c>
      <c r="GM59">
        <v>0.000603149683337579</v>
      </c>
      <c r="GN59">
        <v>-3.209321064931282E-06</v>
      </c>
      <c r="GO59">
        <v>-1</v>
      </c>
      <c r="GP59">
        <v>2136</v>
      </c>
      <c r="GQ59">
        <v>1</v>
      </c>
      <c r="GR59">
        <v>23</v>
      </c>
      <c r="GS59">
        <v>230401.5</v>
      </c>
      <c r="GT59">
        <v>8277.200000000001</v>
      </c>
      <c r="GU59">
        <v>1.69434</v>
      </c>
      <c r="GV59">
        <v>2.52686</v>
      </c>
      <c r="GW59">
        <v>1.39893</v>
      </c>
      <c r="GX59">
        <v>2.35718</v>
      </c>
      <c r="GY59">
        <v>1.44897</v>
      </c>
      <c r="GZ59">
        <v>2.42432</v>
      </c>
      <c r="HA59">
        <v>35.7078</v>
      </c>
      <c r="HB59">
        <v>15.6643</v>
      </c>
      <c r="HC59">
        <v>18</v>
      </c>
      <c r="HD59">
        <v>493.43</v>
      </c>
      <c r="HE59">
        <v>482.268</v>
      </c>
      <c r="HF59">
        <v>24.1716</v>
      </c>
      <c r="HG59">
        <v>28.0745</v>
      </c>
      <c r="HH59">
        <v>30.0003</v>
      </c>
      <c r="HI59">
        <v>27.9146</v>
      </c>
      <c r="HJ59">
        <v>27.987</v>
      </c>
      <c r="HK59">
        <v>33.9673</v>
      </c>
      <c r="HL59">
        <v>15.7998</v>
      </c>
      <c r="HM59">
        <v>100</v>
      </c>
      <c r="HN59">
        <v>24.1715</v>
      </c>
      <c r="HO59">
        <v>727.246</v>
      </c>
      <c r="HP59">
        <v>22.5539</v>
      </c>
      <c r="HQ59">
        <v>100.514</v>
      </c>
      <c r="HR59">
        <v>102.006</v>
      </c>
    </row>
    <row r="60" spans="1:226">
      <c r="A60">
        <v>44</v>
      </c>
      <c r="B60">
        <v>1678292160.1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1678292152.6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724.6160757544037</v>
      </c>
      <c r="AK60">
        <v>693.0999272727269</v>
      </c>
      <c r="AL60">
        <v>3.37643008417197</v>
      </c>
      <c r="AM60">
        <v>63.83776752790466</v>
      </c>
      <c r="AN60">
        <f>(AP60 - AO60 + BO60*1E3/(8.314*(BQ60+273.15)) * AR60/BN60 * AQ60) * BN60/(100*BB60) * 1000/(1000 - AP60)</f>
        <v>0</v>
      </c>
      <c r="AO60">
        <v>22.60188345532987</v>
      </c>
      <c r="AP60">
        <v>24.07209393939393</v>
      </c>
      <c r="AQ60">
        <v>-8.596015636097438E-07</v>
      </c>
      <c r="AR60">
        <v>97.27065221119963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3.21</v>
      </c>
      <c r="BC60">
        <v>0.5</v>
      </c>
      <c r="BD60" t="s">
        <v>355</v>
      </c>
      <c r="BE60">
        <v>2</v>
      </c>
      <c r="BF60" t="b">
        <v>1</v>
      </c>
      <c r="BG60">
        <v>1678292152.6</v>
      </c>
      <c r="BH60">
        <v>653.3887777777779</v>
      </c>
      <c r="BI60">
        <v>692.8719629629629</v>
      </c>
      <c r="BJ60">
        <v>24.07908888888889</v>
      </c>
      <c r="BK60">
        <v>22.60375925925926</v>
      </c>
      <c r="BL60">
        <v>649.1887037037037</v>
      </c>
      <c r="BM60">
        <v>23.73701851851852</v>
      </c>
      <c r="BN60">
        <v>500.05</v>
      </c>
      <c r="BO60">
        <v>90.87669629629629</v>
      </c>
      <c r="BP60">
        <v>0.1000806333333333</v>
      </c>
      <c r="BQ60">
        <v>26.67342962962963</v>
      </c>
      <c r="BR60">
        <v>27.50195555555556</v>
      </c>
      <c r="BS60">
        <v>999.9000000000001</v>
      </c>
      <c r="BT60">
        <v>0</v>
      </c>
      <c r="BU60">
        <v>0</v>
      </c>
      <c r="BV60">
        <v>9997.499629629629</v>
      </c>
      <c r="BW60">
        <v>0</v>
      </c>
      <c r="BX60">
        <v>4.054559999999999</v>
      </c>
      <c r="BY60">
        <v>-39.48334814814815</v>
      </c>
      <c r="BZ60">
        <v>669.5097037037038</v>
      </c>
      <c r="CA60">
        <v>708.8956666666667</v>
      </c>
      <c r="CB60">
        <v>1.47533</v>
      </c>
      <c r="CC60">
        <v>692.8719629629629</v>
      </c>
      <c r="CD60">
        <v>22.60375925925926</v>
      </c>
      <c r="CE60">
        <v>2.188228888888889</v>
      </c>
      <c r="CF60">
        <v>2.054154444444444</v>
      </c>
      <c r="CG60">
        <v>18.8764</v>
      </c>
      <c r="CH60">
        <v>17.86805925925926</v>
      </c>
      <c r="CI60">
        <v>1999.984444444444</v>
      </c>
      <c r="CJ60">
        <v>0.9799966666666668</v>
      </c>
      <c r="CK60">
        <v>0.02000304444444445</v>
      </c>
      <c r="CL60">
        <v>0</v>
      </c>
      <c r="CM60">
        <v>2.090529629629629</v>
      </c>
      <c r="CN60">
        <v>0</v>
      </c>
      <c r="CO60">
        <v>8603.141851851851</v>
      </c>
      <c r="CP60">
        <v>17338.06666666667</v>
      </c>
      <c r="CQ60">
        <v>38.29592592592593</v>
      </c>
      <c r="CR60">
        <v>39.25</v>
      </c>
      <c r="CS60">
        <v>38.187</v>
      </c>
      <c r="CT60">
        <v>37.50459259259259</v>
      </c>
      <c r="CU60">
        <v>37.61333333333333</v>
      </c>
      <c r="CV60">
        <v>1959.974444444444</v>
      </c>
      <c r="CW60">
        <v>40.01</v>
      </c>
      <c r="CX60">
        <v>0</v>
      </c>
      <c r="CY60">
        <v>1678292170</v>
      </c>
      <c r="CZ60">
        <v>0</v>
      </c>
      <c r="DA60">
        <v>0</v>
      </c>
      <c r="DB60" t="s">
        <v>356</v>
      </c>
      <c r="DC60">
        <v>1664468064.5</v>
      </c>
      <c r="DD60">
        <v>1677795524</v>
      </c>
      <c r="DE60">
        <v>0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-39.21135</v>
      </c>
      <c r="DO60">
        <v>-4.723015384615319</v>
      </c>
      <c r="DP60">
        <v>0.4598592039961799</v>
      </c>
      <c r="DQ60">
        <v>0</v>
      </c>
      <c r="DR60">
        <v>1.473672</v>
      </c>
      <c r="DS60">
        <v>0.01548720450281083</v>
      </c>
      <c r="DT60">
        <v>0.004957410715282717</v>
      </c>
      <c r="DU60">
        <v>1</v>
      </c>
      <c r="DV60">
        <v>1</v>
      </c>
      <c r="DW60">
        <v>2</v>
      </c>
      <c r="DX60" t="s">
        <v>357</v>
      </c>
      <c r="DY60">
        <v>2.97838</v>
      </c>
      <c r="DZ60">
        <v>2.72845</v>
      </c>
      <c r="EA60">
        <v>0.121247</v>
      </c>
      <c r="EB60">
        <v>0.127352</v>
      </c>
      <c r="EC60">
        <v>0.107516</v>
      </c>
      <c r="ED60">
        <v>0.103784</v>
      </c>
      <c r="EE60">
        <v>26250.3</v>
      </c>
      <c r="EF60">
        <v>25813.6</v>
      </c>
      <c r="EG60">
        <v>30406.8</v>
      </c>
      <c r="EH60">
        <v>29834.8</v>
      </c>
      <c r="EI60">
        <v>37444.6</v>
      </c>
      <c r="EJ60">
        <v>35196.3</v>
      </c>
      <c r="EK60">
        <v>46509.7</v>
      </c>
      <c r="EL60">
        <v>44356.2</v>
      </c>
      <c r="EM60">
        <v>1.86205</v>
      </c>
      <c r="EN60">
        <v>1.88827</v>
      </c>
      <c r="EO60">
        <v>0.110701</v>
      </c>
      <c r="EP60">
        <v>0</v>
      </c>
      <c r="EQ60">
        <v>25.6889</v>
      </c>
      <c r="ER60">
        <v>999.9</v>
      </c>
      <c r="ES60">
        <v>52</v>
      </c>
      <c r="ET60">
        <v>29.4</v>
      </c>
      <c r="EU60">
        <v>23.551</v>
      </c>
      <c r="EV60">
        <v>63.1548</v>
      </c>
      <c r="EW60">
        <v>22.1955</v>
      </c>
      <c r="EX60">
        <v>1</v>
      </c>
      <c r="EY60">
        <v>0.0827363</v>
      </c>
      <c r="EZ60">
        <v>1.06315</v>
      </c>
      <c r="FA60">
        <v>20.2459</v>
      </c>
      <c r="FB60">
        <v>5.23047</v>
      </c>
      <c r="FC60">
        <v>11.9682</v>
      </c>
      <c r="FD60">
        <v>4.971</v>
      </c>
      <c r="FE60">
        <v>3.28968</v>
      </c>
      <c r="FF60">
        <v>9999</v>
      </c>
      <c r="FG60">
        <v>9999</v>
      </c>
      <c r="FH60">
        <v>9999</v>
      </c>
      <c r="FI60">
        <v>999.9</v>
      </c>
      <c r="FJ60">
        <v>4.97275</v>
      </c>
      <c r="FK60">
        <v>1.87671</v>
      </c>
      <c r="FL60">
        <v>1.87485</v>
      </c>
      <c r="FM60">
        <v>1.87763</v>
      </c>
      <c r="FN60">
        <v>1.87439</v>
      </c>
      <c r="FO60">
        <v>1.87804</v>
      </c>
      <c r="FP60">
        <v>1.87511</v>
      </c>
      <c r="FQ60">
        <v>1.87622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4.265</v>
      </c>
      <c r="GF60">
        <v>0.3419</v>
      </c>
      <c r="GG60">
        <v>1.955544260391263</v>
      </c>
      <c r="GH60">
        <v>0.004448784868333973</v>
      </c>
      <c r="GI60">
        <v>-1.803656819089732E-06</v>
      </c>
      <c r="GJ60">
        <v>4.26395578146833E-10</v>
      </c>
      <c r="GK60">
        <v>0.001738939304154581</v>
      </c>
      <c r="GL60">
        <v>0.001829357211096985</v>
      </c>
      <c r="GM60">
        <v>0.000603149683337579</v>
      </c>
      <c r="GN60">
        <v>-3.209321064931282E-06</v>
      </c>
      <c r="GO60">
        <v>-1</v>
      </c>
      <c r="GP60">
        <v>2136</v>
      </c>
      <c r="GQ60">
        <v>1</v>
      </c>
      <c r="GR60">
        <v>23</v>
      </c>
      <c r="GS60">
        <v>230401.6</v>
      </c>
      <c r="GT60">
        <v>8277.299999999999</v>
      </c>
      <c r="GU60">
        <v>1.72852</v>
      </c>
      <c r="GV60">
        <v>2.5293</v>
      </c>
      <c r="GW60">
        <v>1.39893</v>
      </c>
      <c r="GX60">
        <v>2.35596</v>
      </c>
      <c r="GY60">
        <v>1.44897</v>
      </c>
      <c r="GZ60">
        <v>2.46094</v>
      </c>
      <c r="HA60">
        <v>35.7078</v>
      </c>
      <c r="HB60">
        <v>15.6556</v>
      </c>
      <c r="HC60">
        <v>18</v>
      </c>
      <c r="HD60">
        <v>493.264</v>
      </c>
      <c r="HE60">
        <v>482.309</v>
      </c>
      <c r="HF60">
        <v>24.1716</v>
      </c>
      <c r="HG60">
        <v>28.0756</v>
      </c>
      <c r="HH60">
        <v>30.0002</v>
      </c>
      <c r="HI60">
        <v>27.9168</v>
      </c>
      <c r="HJ60">
        <v>27.988</v>
      </c>
      <c r="HK60">
        <v>34.656</v>
      </c>
      <c r="HL60">
        <v>15.7998</v>
      </c>
      <c r="HM60">
        <v>100</v>
      </c>
      <c r="HN60">
        <v>24.166</v>
      </c>
      <c r="HO60">
        <v>740.625</v>
      </c>
      <c r="HP60">
        <v>22.5539</v>
      </c>
      <c r="HQ60">
        <v>100.516</v>
      </c>
      <c r="HR60">
        <v>102.005</v>
      </c>
    </row>
    <row r="61" spans="1:226">
      <c r="A61">
        <v>45</v>
      </c>
      <c r="B61">
        <v>1678292165.1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1678292157.314285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741.6734821042267</v>
      </c>
      <c r="AK61">
        <v>710.0398060606053</v>
      </c>
      <c r="AL61">
        <v>3.398341016225505</v>
      </c>
      <c r="AM61">
        <v>63.83776752790466</v>
      </c>
      <c r="AN61">
        <f>(AP61 - AO61 + BO61*1E3/(8.314*(BQ61+273.15)) * AR61/BN61 * AQ61) * BN61/(100*BB61) * 1000/(1000 - AP61)</f>
        <v>0</v>
      </c>
      <c r="AO61">
        <v>22.60245289425774</v>
      </c>
      <c r="AP61">
        <v>24.06925757575758</v>
      </c>
      <c r="AQ61">
        <v>-2.042604770794267E-06</v>
      </c>
      <c r="AR61">
        <v>97.27065221119963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3.21</v>
      </c>
      <c r="BC61">
        <v>0.5</v>
      </c>
      <c r="BD61" t="s">
        <v>355</v>
      </c>
      <c r="BE61">
        <v>2</v>
      </c>
      <c r="BF61" t="b">
        <v>1</v>
      </c>
      <c r="BG61">
        <v>1678292157.314285</v>
      </c>
      <c r="BH61">
        <v>668.9015714285714</v>
      </c>
      <c r="BI61">
        <v>708.6534642857143</v>
      </c>
      <c r="BJ61">
        <v>24.07439285714286</v>
      </c>
      <c r="BK61">
        <v>22.60132857142857</v>
      </c>
      <c r="BL61">
        <v>664.66075</v>
      </c>
      <c r="BM61">
        <v>23.73242857142857</v>
      </c>
      <c r="BN61">
        <v>500.0525</v>
      </c>
      <c r="BO61">
        <v>90.87748214285715</v>
      </c>
      <c r="BP61">
        <v>0.100068075</v>
      </c>
      <c r="BQ61">
        <v>26.6751</v>
      </c>
      <c r="BR61">
        <v>27.504125</v>
      </c>
      <c r="BS61">
        <v>999.9000000000002</v>
      </c>
      <c r="BT61">
        <v>0</v>
      </c>
      <c r="BU61">
        <v>0</v>
      </c>
      <c r="BV61">
        <v>9998.861785714285</v>
      </c>
      <c r="BW61">
        <v>0</v>
      </c>
      <c r="BX61">
        <v>4.054559999999999</v>
      </c>
      <c r="BY61">
        <v>-39.75201428571428</v>
      </c>
      <c r="BZ61">
        <v>685.4019285714286</v>
      </c>
      <c r="CA61">
        <v>725.0402857142857</v>
      </c>
      <c r="CB61">
        <v>1.473056785714286</v>
      </c>
      <c r="CC61">
        <v>708.6534642857143</v>
      </c>
      <c r="CD61">
        <v>22.60132857142857</v>
      </c>
      <c r="CE61">
        <v>2.187819642857143</v>
      </c>
      <c r="CF61">
        <v>2.053951071428572</v>
      </c>
      <c r="CG61">
        <v>18.87340714285714</v>
      </c>
      <c r="CH61">
        <v>17.86648928571429</v>
      </c>
      <c r="CI61">
        <v>2000.0025</v>
      </c>
      <c r="CJ61">
        <v>0.979996892857143</v>
      </c>
      <c r="CK61">
        <v>0.02000281071428572</v>
      </c>
      <c r="CL61">
        <v>0</v>
      </c>
      <c r="CM61">
        <v>2.0636</v>
      </c>
      <c r="CN61">
        <v>0</v>
      </c>
      <c r="CO61">
        <v>8602.811428571429</v>
      </c>
      <c r="CP61">
        <v>17338.23571428571</v>
      </c>
      <c r="CQ61">
        <v>38.30092857142857</v>
      </c>
      <c r="CR61">
        <v>39.25</v>
      </c>
      <c r="CS61">
        <v>38.187</v>
      </c>
      <c r="CT61">
        <v>37.50221428571428</v>
      </c>
      <c r="CU61">
        <v>37.6205</v>
      </c>
      <c r="CV61">
        <v>1959.9925</v>
      </c>
      <c r="CW61">
        <v>40.01</v>
      </c>
      <c r="CX61">
        <v>0</v>
      </c>
      <c r="CY61">
        <v>1678292175.4</v>
      </c>
      <c r="CZ61">
        <v>0</v>
      </c>
      <c r="DA61">
        <v>0</v>
      </c>
      <c r="DB61" t="s">
        <v>356</v>
      </c>
      <c r="DC61">
        <v>1664468064.5</v>
      </c>
      <c r="DD61">
        <v>1677795524</v>
      </c>
      <c r="DE61">
        <v>0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-39.58187804878049</v>
      </c>
      <c r="DO61">
        <v>-3.614067595818845</v>
      </c>
      <c r="DP61">
        <v>0.361676320399409</v>
      </c>
      <c r="DQ61">
        <v>0</v>
      </c>
      <c r="DR61">
        <v>1.473507073170732</v>
      </c>
      <c r="DS61">
        <v>-0.02707714285713892</v>
      </c>
      <c r="DT61">
        <v>0.0050267451739099</v>
      </c>
      <c r="DU61">
        <v>1</v>
      </c>
      <c r="DV61">
        <v>1</v>
      </c>
      <c r="DW61">
        <v>2</v>
      </c>
      <c r="DX61" t="s">
        <v>357</v>
      </c>
      <c r="DY61">
        <v>2.97815</v>
      </c>
      <c r="DZ61">
        <v>2.72834</v>
      </c>
      <c r="EA61">
        <v>0.123271</v>
      </c>
      <c r="EB61">
        <v>0.129356</v>
      </c>
      <c r="EC61">
        <v>0.107509</v>
      </c>
      <c r="ED61">
        <v>0.103792</v>
      </c>
      <c r="EE61">
        <v>26189.4</v>
      </c>
      <c r="EF61">
        <v>25754.2</v>
      </c>
      <c r="EG61">
        <v>30406.3</v>
      </c>
      <c r="EH61">
        <v>29834.7</v>
      </c>
      <c r="EI61">
        <v>37444.7</v>
      </c>
      <c r="EJ61">
        <v>35196.2</v>
      </c>
      <c r="EK61">
        <v>46509.2</v>
      </c>
      <c r="EL61">
        <v>44356.4</v>
      </c>
      <c r="EM61">
        <v>1.86215</v>
      </c>
      <c r="EN61">
        <v>1.88838</v>
      </c>
      <c r="EO61">
        <v>0.110634</v>
      </c>
      <c r="EP61">
        <v>0</v>
      </c>
      <c r="EQ61">
        <v>25.6906</v>
      </c>
      <c r="ER61">
        <v>999.9</v>
      </c>
      <c r="ES61">
        <v>52</v>
      </c>
      <c r="ET61">
        <v>29.4</v>
      </c>
      <c r="EU61">
        <v>23.5498</v>
      </c>
      <c r="EV61">
        <v>63.6748</v>
      </c>
      <c r="EW61">
        <v>22.2035</v>
      </c>
      <c r="EX61">
        <v>1</v>
      </c>
      <c r="EY61">
        <v>0.0831529</v>
      </c>
      <c r="EZ61">
        <v>1.08369</v>
      </c>
      <c r="FA61">
        <v>20.2457</v>
      </c>
      <c r="FB61">
        <v>5.23077</v>
      </c>
      <c r="FC61">
        <v>11.9682</v>
      </c>
      <c r="FD61">
        <v>4.9711</v>
      </c>
      <c r="FE61">
        <v>3.28973</v>
      </c>
      <c r="FF61">
        <v>9999</v>
      </c>
      <c r="FG61">
        <v>9999</v>
      </c>
      <c r="FH61">
        <v>9999</v>
      </c>
      <c r="FI61">
        <v>999.9</v>
      </c>
      <c r="FJ61">
        <v>4.97277</v>
      </c>
      <c r="FK61">
        <v>1.87668</v>
      </c>
      <c r="FL61">
        <v>1.87485</v>
      </c>
      <c r="FM61">
        <v>1.87761</v>
      </c>
      <c r="FN61">
        <v>1.87439</v>
      </c>
      <c r="FO61">
        <v>1.87803</v>
      </c>
      <c r="FP61">
        <v>1.87506</v>
      </c>
      <c r="FQ61">
        <v>1.87621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4.307</v>
      </c>
      <c r="GF61">
        <v>0.3418</v>
      </c>
      <c r="GG61">
        <v>1.955544260391263</v>
      </c>
      <c r="GH61">
        <v>0.004448784868333973</v>
      </c>
      <c r="GI61">
        <v>-1.803656819089732E-06</v>
      </c>
      <c r="GJ61">
        <v>4.26395578146833E-10</v>
      </c>
      <c r="GK61">
        <v>0.001738939304154581</v>
      </c>
      <c r="GL61">
        <v>0.001829357211096985</v>
      </c>
      <c r="GM61">
        <v>0.000603149683337579</v>
      </c>
      <c r="GN61">
        <v>-3.209321064931282E-06</v>
      </c>
      <c r="GO61">
        <v>-1</v>
      </c>
      <c r="GP61">
        <v>2136</v>
      </c>
      <c r="GQ61">
        <v>1</v>
      </c>
      <c r="GR61">
        <v>23</v>
      </c>
      <c r="GS61">
        <v>230401.7</v>
      </c>
      <c r="GT61">
        <v>8277.4</v>
      </c>
      <c r="GU61">
        <v>1.75903</v>
      </c>
      <c r="GV61">
        <v>2.52197</v>
      </c>
      <c r="GW61">
        <v>1.39893</v>
      </c>
      <c r="GX61">
        <v>2.35596</v>
      </c>
      <c r="GY61">
        <v>1.44897</v>
      </c>
      <c r="GZ61">
        <v>2.44263</v>
      </c>
      <c r="HA61">
        <v>35.7078</v>
      </c>
      <c r="HB61">
        <v>15.6643</v>
      </c>
      <c r="HC61">
        <v>18</v>
      </c>
      <c r="HD61">
        <v>493.321</v>
      </c>
      <c r="HE61">
        <v>482.388</v>
      </c>
      <c r="HF61">
        <v>24.1682</v>
      </c>
      <c r="HG61">
        <v>28.0776</v>
      </c>
      <c r="HH61">
        <v>30.0003</v>
      </c>
      <c r="HI61">
        <v>27.9169</v>
      </c>
      <c r="HJ61">
        <v>27.9894</v>
      </c>
      <c r="HK61">
        <v>35.2659</v>
      </c>
      <c r="HL61">
        <v>15.7998</v>
      </c>
      <c r="HM61">
        <v>100</v>
      </c>
      <c r="HN61">
        <v>24.1649</v>
      </c>
      <c r="HO61">
        <v>760.657</v>
      </c>
      <c r="HP61">
        <v>22.5539</v>
      </c>
      <c r="HQ61">
        <v>100.515</v>
      </c>
      <c r="HR61">
        <v>102.005</v>
      </c>
    </row>
    <row r="62" spans="1:226">
      <c r="A62">
        <v>46</v>
      </c>
      <c r="B62">
        <v>1678292170.1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1678292162.6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758.9175217987762</v>
      </c>
      <c r="AK62">
        <v>726.930309090909</v>
      </c>
      <c r="AL62">
        <v>3.380526952774418</v>
      </c>
      <c r="AM62">
        <v>63.83776752790466</v>
      </c>
      <c r="AN62">
        <f>(AP62 - AO62 + BO62*1E3/(8.314*(BQ62+273.15)) * AR62/BN62 * AQ62) * BN62/(100*BB62) * 1000/(1000 - AP62)</f>
        <v>0</v>
      </c>
      <c r="AO62">
        <v>22.60359426679413</v>
      </c>
      <c r="AP62">
        <v>24.06445696969696</v>
      </c>
      <c r="AQ62">
        <v>-2.168291705253728E-06</v>
      </c>
      <c r="AR62">
        <v>97.27065221119963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3.21</v>
      </c>
      <c r="BC62">
        <v>0.5</v>
      </c>
      <c r="BD62" t="s">
        <v>355</v>
      </c>
      <c r="BE62">
        <v>2</v>
      </c>
      <c r="BF62" t="b">
        <v>1</v>
      </c>
      <c r="BG62">
        <v>1678292162.6</v>
      </c>
      <c r="BH62">
        <v>686.3263703703703</v>
      </c>
      <c r="BI62">
        <v>726.3706666666667</v>
      </c>
      <c r="BJ62">
        <v>24.0698962962963</v>
      </c>
      <c r="BK62">
        <v>22.60248518518519</v>
      </c>
      <c r="BL62">
        <v>682.0403703703704</v>
      </c>
      <c r="BM62">
        <v>23.72803703703703</v>
      </c>
      <c r="BN62">
        <v>500.0425185185185</v>
      </c>
      <c r="BO62">
        <v>90.87852962962961</v>
      </c>
      <c r="BP62">
        <v>0.1000728555555556</v>
      </c>
      <c r="BQ62">
        <v>26.67664444444444</v>
      </c>
      <c r="BR62">
        <v>27.50122222222222</v>
      </c>
      <c r="BS62">
        <v>999.9000000000001</v>
      </c>
      <c r="BT62">
        <v>0</v>
      </c>
      <c r="BU62">
        <v>0</v>
      </c>
      <c r="BV62">
        <v>9999.884814814815</v>
      </c>
      <c r="BW62">
        <v>0</v>
      </c>
      <c r="BX62">
        <v>4.054559999999999</v>
      </c>
      <c r="BY62">
        <v>-40.04442962962963</v>
      </c>
      <c r="BZ62">
        <v>703.2534444444443</v>
      </c>
      <c r="CA62">
        <v>743.1681111111111</v>
      </c>
      <c r="CB62">
        <v>1.467402592592592</v>
      </c>
      <c r="CC62">
        <v>726.3706666666667</v>
      </c>
      <c r="CD62">
        <v>22.60248518518519</v>
      </c>
      <c r="CE62">
        <v>2.187435925925926</v>
      </c>
      <c r="CF62">
        <v>2.05408037037037</v>
      </c>
      <c r="CG62">
        <v>18.8706037037037</v>
      </c>
      <c r="CH62">
        <v>17.86748888888889</v>
      </c>
      <c r="CI62">
        <v>2000.010740740741</v>
      </c>
      <c r="CJ62">
        <v>0.979996888888889</v>
      </c>
      <c r="CK62">
        <v>0.02000281481481482</v>
      </c>
      <c r="CL62">
        <v>0</v>
      </c>
      <c r="CM62">
        <v>2.132788888888889</v>
      </c>
      <c r="CN62">
        <v>0</v>
      </c>
      <c r="CO62">
        <v>8601.824814814814</v>
      </c>
      <c r="CP62">
        <v>17338.30740740741</v>
      </c>
      <c r="CQ62">
        <v>38.312</v>
      </c>
      <c r="CR62">
        <v>39.25</v>
      </c>
      <c r="CS62">
        <v>38.187</v>
      </c>
      <c r="CT62">
        <v>37.50229629629629</v>
      </c>
      <c r="CU62">
        <v>37.625</v>
      </c>
      <c r="CV62">
        <v>1960.000740740741</v>
      </c>
      <c r="CW62">
        <v>40.01</v>
      </c>
      <c r="CX62">
        <v>0</v>
      </c>
      <c r="CY62">
        <v>1678292180.2</v>
      </c>
      <c r="CZ62">
        <v>0</v>
      </c>
      <c r="DA62">
        <v>0</v>
      </c>
      <c r="DB62" t="s">
        <v>356</v>
      </c>
      <c r="DC62">
        <v>1664468064.5</v>
      </c>
      <c r="DD62">
        <v>1677795524</v>
      </c>
      <c r="DE62">
        <v>0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-39.82615121951219</v>
      </c>
      <c r="DO62">
        <v>-3.231499651567989</v>
      </c>
      <c r="DP62">
        <v>0.3204126281135158</v>
      </c>
      <c r="DQ62">
        <v>0</v>
      </c>
      <c r="DR62">
        <v>1.471778780487805</v>
      </c>
      <c r="DS62">
        <v>-0.061880487804879</v>
      </c>
      <c r="DT62">
        <v>0.006264537121133388</v>
      </c>
      <c r="DU62">
        <v>1</v>
      </c>
      <c r="DV62">
        <v>1</v>
      </c>
      <c r="DW62">
        <v>2</v>
      </c>
      <c r="DX62" t="s">
        <v>357</v>
      </c>
      <c r="DY62">
        <v>2.97834</v>
      </c>
      <c r="DZ62">
        <v>2.72848</v>
      </c>
      <c r="EA62">
        <v>0.125265</v>
      </c>
      <c r="EB62">
        <v>0.13133</v>
      </c>
      <c r="EC62">
        <v>0.107494</v>
      </c>
      <c r="ED62">
        <v>0.103794</v>
      </c>
      <c r="EE62">
        <v>26129.8</v>
      </c>
      <c r="EF62">
        <v>25695.5</v>
      </c>
      <c r="EG62">
        <v>30406.3</v>
      </c>
      <c r="EH62">
        <v>29834.4</v>
      </c>
      <c r="EI62">
        <v>37445.4</v>
      </c>
      <c r="EJ62">
        <v>35195.7</v>
      </c>
      <c r="EK62">
        <v>46509.1</v>
      </c>
      <c r="EL62">
        <v>44355.6</v>
      </c>
      <c r="EM62">
        <v>1.8624</v>
      </c>
      <c r="EN62">
        <v>1.8883</v>
      </c>
      <c r="EO62">
        <v>0.110202</v>
      </c>
      <c r="EP62">
        <v>0</v>
      </c>
      <c r="EQ62">
        <v>25.6927</v>
      </c>
      <c r="ER62">
        <v>999.9</v>
      </c>
      <c r="ES62">
        <v>52</v>
      </c>
      <c r="ET62">
        <v>29.4</v>
      </c>
      <c r="EU62">
        <v>23.5492</v>
      </c>
      <c r="EV62">
        <v>63.8948</v>
      </c>
      <c r="EW62">
        <v>22.4119</v>
      </c>
      <c r="EX62">
        <v>1</v>
      </c>
      <c r="EY62">
        <v>0.0831657</v>
      </c>
      <c r="EZ62">
        <v>1.07876</v>
      </c>
      <c r="FA62">
        <v>20.2457</v>
      </c>
      <c r="FB62">
        <v>5.22987</v>
      </c>
      <c r="FC62">
        <v>11.9685</v>
      </c>
      <c r="FD62">
        <v>4.9711</v>
      </c>
      <c r="FE62">
        <v>3.28963</v>
      </c>
      <c r="FF62">
        <v>9999</v>
      </c>
      <c r="FG62">
        <v>9999</v>
      </c>
      <c r="FH62">
        <v>9999</v>
      </c>
      <c r="FI62">
        <v>999.9</v>
      </c>
      <c r="FJ62">
        <v>4.97278</v>
      </c>
      <c r="FK62">
        <v>1.87676</v>
      </c>
      <c r="FL62">
        <v>1.87485</v>
      </c>
      <c r="FM62">
        <v>1.87769</v>
      </c>
      <c r="FN62">
        <v>1.87438</v>
      </c>
      <c r="FO62">
        <v>1.87805</v>
      </c>
      <c r="FP62">
        <v>1.87512</v>
      </c>
      <c r="FQ62">
        <v>1.87622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4.349</v>
      </c>
      <c r="GF62">
        <v>0.3417</v>
      </c>
      <c r="GG62">
        <v>1.955544260391263</v>
      </c>
      <c r="GH62">
        <v>0.004448784868333973</v>
      </c>
      <c r="GI62">
        <v>-1.803656819089732E-06</v>
      </c>
      <c r="GJ62">
        <v>4.26395578146833E-10</v>
      </c>
      <c r="GK62">
        <v>0.001738939304154581</v>
      </c>
      <c r="GL62">
        <v>0.001829357211096985</v>
      </c>
      <c r="GM62">
        <v>0.000603149683337579</v>
      </c>
      <c r="GN62">
        <v>-3.209321064931282E-06</v>
      </c>
      <c r="GO62">
        <v>-1</v>
      </c>
      <c r="GP62">
        <v>2136</v>
      </c>
      <c r="GQ62">
        <v>1</v>
      </c>
      <c r="GR62">
        <v>23</v>
      </c>
      <c r="GS62">
        <v>230401.8</v>
      </c>
      <c r="GT62">
        <v>8277.4</v>
      </c>
      <c r="GU62">
        <v>1.79321</v>
      </c>
      <c r="GV62">
        <v>2.52686</v>
      </c>
      <c r="GW62">
        <v>1.39893</v>
      </c>
      <c r="GX62">
        <v>2.35596</v>
      </c>
      <c r="GY62">
        <v>1.44897</v>
      </c>
      <c r="GZ62">
        <v>2.50244</v>
      </c>
      <c r="HA62">
        <v>35.7311</v>
      </c>
      <c r="HB62">
        <v>15.6643</v>
      </c>
      <c r="HC62">
        <v>18</v>
      </c>
      <c r="HD62">
        <v>493.477</v>
      </c>
      <c r="HE62">
        <v>482.355</v>
      </c>
      <c r="HF62">
        <v>24.165</v>
      </c>
      <c r="HG62">
        <v>28.0793</v>
      </c>
      <c r="HH62">
        <v>30.0002</v>
      </c>
      <c r="HI62">
        <v>27.9193</v>
      </c>
      <c r="HJ62">
        <v>27.9916</v>
      </c>
      <c r="HK62">
        <v>35.9518</v>
      </c>
      <c r="HL62">
        <v>15.7998</v>
      </c>
      <c r="HM62">
        <v>100</v>
      </c>
      <c r="HN62">
        <v>24.1683</v>
      </c>
      <c r="HO62">
        <v>774.014</v>
      </c>
      <c r="HP62">
        <v>22.5539</v>
      </c>
      <c r="HQ62">
        <v>100.514</v>
      </c>
      <c r="HR62">
        <v>102.004</v>
      </c>
    </row>
    <row r="63" spans="1:226">
      <c r="A63">
        <v>47</v>
      </c>
      <c r="B63">
        <v>1678292175.1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1678292167.314285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775.9860047320268</v>
      </c>
      <c r="AK63">
        <v>743.9038303030302</v>
      </c>
      <c r="AL63">
        <v>3.39306944594273</v>
      </c>
      <c r="AM63">
        <v>63.83776752790466</v>
      </c>
      <c r="AN63">
        <f>(AP63 - AO63 + BO63*1E3/(8.314*(BQ63+273.15)) * AR63/BN63 * AQ63) * BN63/(100*BB63) * 1000/(1000 - AP63)</f>
        <v>0</v>
      </c>
      <c r="AO63">
        <v>22.60334569520954</v>
      </c>
      <c r="AP63">
        <v>24.05889272727272</v>
      </c>
      <c r="AQ63">
        <v>-1.328374757591238E-06</v>
      </c>
      <c r="AR63">
        <v>97.27065221119963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3.21</v>
      </c>
      <c r="BC63">
        <v>0.5</v>
      </c>
      <c r="BD63" t="s">
        <v>355</v>
      </c>
      <c r="BE63">
        <v>2</v>
      </c>
      <c r="BF63" t="b">
        <v>1</v>
      </c>
      <c r="BG63">
        <v>1678292167.314285</v>
      </c>
      <c r="BH63">
        <v>701.8992142857143</v>
      </c>
      <c r="BI63">
        <v>742.1585714285715</v>
      </c>
      <c r="BJ63">
        <v>24.06595714285714</v>
      </c>
      <c r="BK63">
        <v>22.60299285714285</v>
      </c>
      <c r="BL63">
        <v>697.5734642857142</v>
      </c>
      <c r="BM63">
        <v>23.72419642857143</v>
      </c>
      <c r="BN63">
        <v>500.0442857142856</v>
      </c>
      <c r="BO63">
        <v>90.87939642857143</v>
      </c>
      <c r="BP63">
        <v>0.09999997142857142</v>
      </c>
      <c r="BQ63">
        <v>26.67779285714286</v>
      </c>
      <c r="BR63">
        <v>27.4985</v>
      </c>
      <c r="BS63">
        <v>999.9000000000002</v>
      </c>
      <c r="BT63">
        <v>0</v>
      </c>
      <c r="BU63">
        <v>0</v>
      </c>
      <c r="BV63">
        <v>10007.16285714286</v>
      </c>
      <c r="BW63">
        <v>0</v>
      </c>
      <c r="BX63">
        <v>4.054658571428571</v>
      </c>
      <c r="BY63">
        <v>-40.25940714285714</v>
      </c>
      <c r="BZ63">
        <v>719.2075714285714</v>
      </c>
      <c r="CA63">
        <v>759.3214642857143</v>
      </c>
      <c r="CB63">
        <v>1.462968928571429</v>
      </c>
      <c r="CC63">
        <v>742.1585714285715</v>
      </c>
      <c r="CD63">
        <v>22.60299285714285</v>
      </c>
      <c r="CE63">
        <v>2.187099285714285</v>
      </c>
      <c r="CF63">
        <v>2.054146428571429</v>
      </c>
      <c r="CG63">
        <v>18.86813571428571</v>
      </c>
      <c r="CH63">
        <v>17.86799642857143</v>
      </c>
      <c r="CI63">
        <v>2000.006785714286</v>
      </c>
      <c r="CJ63">
        <v>0.979996892857143</v>
      </c>
      <c r="CK63">
        <v>0.02000281071428572</v>
      </c>
      <c r="CL63">
        <v>0</v>
      </c>
      <c r="CM63">
        <v>2.100517857142857</v>
      </c>
      <c r="CN63">
        <v>0</v>
      </c>
      <c r="CO63">
        <v>8601.266785714286</v>
      </c>
      <c r="CP63">
        <v>17338.26785714286</v>
      </c>
      <c r="CQ63">
        <v>38.312</v>
      </c>
      <c r="CR63">
        <v>39.25</v>
      </c>
      <c r="CS63">
        <v>38.1915</v>
      </c>
      <c r="CT63">
        <v>37.5</v>
      </c>
      <c r="CU63">
        <v>37.625</v>
      </c>
      <c r="CV63">
        <v>1959.996785714286</v>
      </c>
      <c r="CW63">
        <v>40.01</v>
      </c>
      <c r="CX63">
        <v>0</v>
      </c>
      <c r="CY63">
        <v>1678292185</v>
      </c>
      <c r="CZ63">
        <v>0</v>
      </c>
      <c r="DA63">
        <v>0</v>
      </c>
      <c r="DB63" t="s">
        <v>356</v>
      </c>
      <c r="DC63">
        <v>1664468064.5</v>
      </c>
      <c r="DD63">
        <v>1677795524</v>
      </c>
      <c r="DE63">
        <v>0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-40.115155</v>
      </c>
      <c r="DO63">
        <v>-2.861979737335722</v>
      </c>
      <c r="DP63">
        <v>0.2782502461364589</v>
      </c>
      <c r="DQ63">
        <v>0</v>
      </c>
      <c r="DR63">
        <v>1.46551475</v>
      </c>
      <c r="DS63">
        <v>-0.05692041275797728</v>
      </c>
      <c r="DT63">
        <v>0.005574318338371084</v>
      </c>
      <c r="DU63">
        <v>1</v>
      </c>
      <c r="DV63">
        <v>1</v>
      </c>
      <c r="DW63">
        <v>2</v>
      </c>
      <c r="DX63" t="s">
        <v>357</v>
      </c>
      <c r="DY63">
        <v>2.97841</v>
      </c>
      <c r="DZ63">
        <v>2.72828</v>
      </c>
      <c r="EA63">
        <v>0.127236</v>
      </c>
      <c r="EB63">
        <v>0.133294</v>
      </c>
      <c r="EC63">
        <v>0.107474</v>
      </c>
      <c r="ED63">
        <v>0.103792</v>
      </c>
      <c r="EE63">
        <v>26071</v>
      </c>
      <c r="EF63">
        <v>25637.2</v>
      </c>
      <c r="EG63">
        <v>30406.4</v>
      </c>
      <c r="EH63">
        <v>29834.2</v>
      </c>
      <c r="EI63">
        <v>37446</v>
      </c>
      <c r="EJ63">
        <v>35195.8</v>
      </c>
      <c r="EK63">
        <v>46508.7</v>
      </c>
      <c r="EL63">
        <v>44355.4</v>
      </c>
      <c r="EM63">
        <v>1.86232</v>
      </c>
      <c r="EN63">
        <v>1.8883</v>
      </c>
      <c r="EO63">
        <v>0.109911</v>
      </c>
      <c r="EP63">
        <v>0</v>
      </c>
      <c r="EQ63">
        <v>25.6949</v>
      </c>
      <c r="ER63">
        <v>999.9</v>
      </c>
      <c r="ES63">
        <v>52</v>
      </c>
      <c r="ET63">
        <v>29.4</v>
      </c>
      <c r="EU63">
        <v>23.551</v>
      </c>
      <c r="EV63">
        <v>63.5748</v>
      </c>
      <c r="EW63">
        <v>21.9752</v>
      </c>
      <c r="EX63">
        <v>1</v>
      </c>
      <c r="EY63">
        <v>0.08323170000000001</v>
      </c>
      <c r="EZ63">
        <v>1.0615</v>
      </c>
      <c r="FA63">
        <v>20.2456</v>
      </c>
      <c r="FB63">
        <v>5.23017</v>
      </c>
      <c r="FC63">
        <v>11.9682</v>
      </c>
      <c r="FD63">
        <v>4.971</v>
      </c>
      <c r="FE63">
        <v>3.28963</v>
      </c>
      <c r="FF63">
        <v>9999</v>
      </c>
      <c r="FG63">
        <v>9999</v>
      </c>
      <c r="FH63">
        <v>9999</v>
      </c>
      <c r="FI63">
        <v>999.9</v>
      </c>
      <c r="FJ63">
        <v>4.97278</v>
      </c>
      <c r="FK63">
        <v>1.87673</v>
      </c>
      <c r="FL63">
        <v>1.87485</v>
      </c>
      <c r="FM63">
        <v>1.87766</v>
      </c>
      <c r="FN63">
        <v>1.87439</v>
      </c>
      <c r="FO63">
        <v>1.87803</v>
      </c>
      <c r="FP63">
        <v>1.87511</v>
      </c>
      <c r="FQ63">
        <v>1.87622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4.391</v>
      </c>
      <c r="GF63">
        <v>0.3416</v>
      </c>
      <c r="GG63">
        <v>1.955544260391263</v>
      </c>
      <c r="GH63">
        <v>0.004448784868333973</v>
      </c>
      <c r="GI63">
        <v>-1.803656819089732E-06</v>
      </c>
      <c r="GJ63">
        <v>4.26395578146833E-10</v>
      </c>
      <c r="GK63">
        <v>0.001738939304154581</v>
      </c>
      <c r="GL63">
        <v>0.001829357211096985</v>
      </c>
      <c r="GM63">
        <v>0.000603149683337579</v>
      </c>
      <c r="GN63">
        <v>-3.209321064931282E-06</v>
      </c>
      <c r="GO63">
        <v>-1</v>
      </c>
      <c r="GP63">
        <v>2136</v>
      </c>
      <c r="GQ63">
        <v>1</v>
      </c>
      <c r="GR63">
        <v>23</v>
      </c>
      <c r="GS63">
        <v>230401.8</v>
      </c>
      <c r="GT63">
        <v>8277.5</v>
      </c>
      <c r="GU63">
        <v>1.82373</v>
      </c>
      <c r="GV63">
        <v>2.52563</v>
      </c>
      <c r="GW63">
        <v>1.39893</v>
      </c>
      <c r="GX63">
        <v>2.35596</v>
      </c>
      <c r="GY63">
        <v>1.44897</v>
      </c>
      <c r="GZ63">
        <v>2.3938</v>
      </c>
      <c r="HA63">
        <v>35.7311</v>
      </c>
      <c r="HB63">
        <v>15.6556</v>
      </c>
      <c r="HC63">
        <v>18</v>
      </c>
      <c r="HD63">
        <v>493.442</v>
      </c>
      <c r="HE63">
        <v>482.358</v>
      </c>
      <c r="HF63">
        <v>24.1664</v>
      </c>
      <c r="HG63">
        <v>28.0811</v>
      </c>
      <c r="HH63">
        <v>30.0001</v>
      </c>
      <c r="HI63">
        <v>27.9204</v>
      </c>
      <c r="HJ63">
        <v>27.9918</v>
      </c>
      <c r="HK63">
        <v>36.5572</v>
      </c>
      <c r="HL63">
        <v>15.7998</v>
      </c>
      <c r="HM63">
        <v>100</v>
      </c>
      <c r="HN63">
        <v>24.1702</v>
      </c>
      <c r="HO63">
        <v>787.427</v>
      </c>
      <c r="HP63">
        <v>22.5539</v>
      </c>
      <c r="HQ63">
        <v>100.514</v>
      </c>
      <c r="HR63">
        <v>102.003</v>
      </c>
    </row>
    <row r="64" spans="1:226">
      <c r="A64">
        <v>48</v>
      </c>
      <c r="B64">
        <v>1678292180.1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1678292172.6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793.1780220734768</v>
      </c>
      <c r="AK64">
        <v>761.0008606060601</v>
      </c>
      <c r="AL64">
        <v>3.418710681448125</v>
      </c>
      <c r="AM64">
        <v>63.83776752790466</v>
      </c>
      <c r="AN64">
        <f>(AP64 - AO64 + BO64*1E3/(8.314*(BQ64+273.15)) * AR64/BN64 * AQ64) * BN64/(100*BB64) * 1000/(1000 - AP64)</f>
        <v>0</v>
      </c>
      <c r="AO64">
        <v>22.60598643775897</v>
      </c>
      <c r="AP64">
        <v>24.05647878787877</v>
      </c>
      <c r="AQ64">
        <v>-8.230237741733306E-07</v>
      </c>
      <c r="AR64">
        <v>97.27065221119963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3.21</v>
      </c>
      <c r="BC64">
        <v>0.5</v>
      </c>
      <c r="BD64" t="s">
        <v>355</v>
      </c>
      <c r="BE64">
        <v>2</v>
      </c>
      <c r="BF64" t="b">
        <v>1</v>
      </c>
      <c r="BG64">
        <v>1678292172.6</v>
      </c>
      <c r="BH64">
        <v>719.4105185185185</v>
      </c>
      <c r="BI64">
        <v>759.8835925925928</v>
      </c>
      <c r="BJ64">
        <v>24.06122592592593</v>
      </c>
      <c r="BK64">
        <v>22.60407407407408</v>
      </c>
      <c r="BL64">
        <v>715.0404444444445</v>
      </c>
      <c r="BM64">
        <v>23.71958148148148</v>
      </c>
      <c r="BN64">
        <v>500.0348148148149</v>
      </c>
      <c r="BO64">
        <v>90.87966666666668</v>
      </c>
      <c r="BP64">
        <v>0.1000354481481481</v>
      </c>
      <c r="BQ64">
        <v>26.67897407407408</v>
      </c>
      <c r="BR64">
        <v>27.49759259259259</v>
      </c>
      <c r="BS64">
        <v>999.9000000000001</v>
      </c>
      <c r="BT64">
        <v>0</v>
      </c>
      <c r="BU64">
        <v>0</v>
      </c>
      <c r="BV64">
        <v>10007.03037037037</v>
      </c>
      <c r="BW64">
        <v>0</v>
      </c>
      <c r="BX64">
        <v>4.058390370370369</v>
      </c>
      <c r="BY64">
        <v>-40.47311111111112</v>
      </c>
      <c r="BZ64">
        <v>737.1472222222221</v>
      </c>
      <c r="CA64">
        <v>777.4572592592592</v>
      </c>
      <c r="CB64">
        <v>1.457162222222222</v>
      </c>
      <c r="CC64">
        <v>759.8835925925928</v>
      </c>
      <c r="CD64">
        <v>22.60407407407408</v>
      </c>
      <c r="CE64">
        <v>2.186677777777778</v>
      </c>
      <c r="CF64">
        <v>2.054251111111111</v>
      </c>
      <c r="CG64">
        <v>18.86504444444444</v>
      </c>
      <c r="CH64">
        <v>17.86880740740741</v>
      </c>
      <c r="CI64">
        <v>2000.007037037037</v>
      </c>
      <c r="CJ64">
        <v>0.979996888888889</v>
      </c>
      <c r="CK64">
        <v>0.02000281481481482</v>
      </c>
      <c r="CL64">
        <v>0</v>
      </c>
      <c r="CM64">
        <v>2.10812962962963</v>
      </c>
      <c r="CN64">
        <v>0</v>
      </c>
      <c r="CO64">
        <v>8600.234444444442</v>
      </c>
      <c r="CP64">
        <v>17338.27037037037</v>
      </c>
      <c r="CQ64">
        <v>38.312</v>
      </c>
      <c r="CR64">
        <v>39.25</v>
      </c>
      <c r="CS64">
        <v>38.19633333333333</v>
      </c>
      <c r="CT64">
        <v>37.50459259259259</v>
      </c>
      <c r="CU64">
        <v>37.625</v>
      </c>
      <c r="CV64">
        <v>1959.997037037037</v>
      </c>
      <c r="CW64">
        <v>40.01</v>
      </c>
      <c r="CX64">
        <v>0</v>
      </c>
      <c r="CY64">
        <v>1678292189.8</v>
      </c>
      <c r="CZ64">
        <v>0</v>
      </c>
      <c r="DA64">
        <v>0</v>
      </c>
      <c r="DB64" t="s">
        <v>356</v>
      </c>
      <c r="DC64">
        <v>1664468064.5</v>
      </c>
      <c r="DD64">
        <v>1677795524</v>
      </c>
      <c r="DE64">
        <v>0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-40.34093170731708</v>
      </c>
      <c r="DO64">
        <v>-2.388518466898856</v>
      </c>
      <c r="DP64">
        <v>0.2424928959874953</v>
      </c>
      <c r="DQ64">
        <v>0</v>
      </c>
      <c r="DR64">
        <v>1.460511707317073</v>
      </c>
      <c r="DS64">
        <v>-0.06594041811846844</v>
      </c>
      <c r="DT64">
        <v>0.006523848520934013</v>
      </c>
      <c r="DU64">
        <v>1</v>
      </c>
      <c r="DV64">
        <v>1</v>
      </c>
      <c r="DW64">
        <v>2</v>
      </c>
      <c r="DX64" t="s">
        <v>357</v>
      </c>
      <c r="DY64">
        <v>2.97826</v>
      </c>
      <c r="DZ64">
        <v>2.72841</v>
      </c>
      <c r="EA64">
        <v>0.129197</v>
      </c>
      <c r="EB64">
        <v>0.135215</v>
      </c>
      <c r="EC64">
        <v>0.107466</v>
      </c>
      <c r="ED64">
        <v>0.103804</v>
      </c>
      <c r="EE64">
        <v>26012.4</v>
      </c>
      <c r="EF64">
        <v>25579.8</v>
      </c>
      <c r="EG64">
        <v>30406.5</v>
      </c>
      <c r="EH64">
        <v>29833.5</v>
      </c>
      <c r="EI64">
        <v>37446.8</v>
      </c>
      <c r="EJ64">
        <v>35194.7</v>
      </c>
      <c r="EK64">
        <v>46509.1</v>
      </c>
      <c r="EL64">
        <v>44354.5</v>
      </c>
      <c r="EM64">
        <v>1.86215</v>
      </c>
      <c r="EN64">
        <v>1.8884</v>
      </c>
      <c r="EO64">
        <v>0.11041</v>
      </c>
      <c r="EP64">
        <v>0</v>
      </c>
      <c r="EQ64">
        <v>25.6981</v>
      </c>
      <c r="ER64">
        <v>999.9</v>
      </c>
      <c r="ES64">
        <v>52</v>
      </c>
      <c r="ET64">
        <v>29.4</v>
      </c>
      <c r="EU64">
        <v>23.5509</v>
      </c>
      <c r="EV64">
        <v>63.2848</v>
      </c>
      <c r="EW64">
        <v>22.4079</v>
      </c>
      <c r="EX64">
        <v>1</v>
      </c>
      <c r="EY64">
        <v>0.0833613</v>
      </c>
      <c r="EZ64">
        <v>1.05781</v>
      </c>
      <c r="FA64">
        <v>20.2459</v>
      </c>
      <c r="FB64">
        <v>5.22942</v>
      </c>
      <c r="FC64">
        <v>11.9682</v>
      </c>
      <c r="FD64">
        <v>4.97045</v>
      </c>
      <c r="FE64">
        <v>3.28958</v>
      </c>
      <c r="FF64">
        <v>9999</v>
      </c>
      <c r="FG64">
        <v>9999</v>
      </c>
      <c r="FH64">
        <v>9999</v>
      </c>
      <c r="FI64">
        <v>999.9</v>
      </c>
      <c r="FJ64">
        <v>4.97276</v>
      </c>
      <c r="FK64">
        <v>1.87673</v>
      </c>
      <c r="FL64">
        <v>1.87485</v>
      </c>
      <c r="FM64">
        <v>1.87764</v>
      </c>
      <c r="FN64">
        <v>1.87439</v>
      </c>
      <c r="FO64">
        <v>1.87804</v>
      </c>
      <c r="FP64">
        <v>1.87507</v>
      </c>
      <c r="FQ64">
        <v>1.87622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4.432</v>
      </c>
      <c r="GF64">
        <v>0.3415</v>
      </c>
      <c r="GG64">
        <v>1.955544260391263</v>
      </c>
      <c r="GH64">
        <v>0.004448784868333973</v>
      </c>
      <c r="GI64">
        <v>-1.803656819089732E-06</v>
      </c>
      <c r="GJ64">
        <v>4.26395578146833E-10</v>
      </c>
      <c r="GK64">
        <v>0.001738939304154581</v>
      </c>
      <c r="GL64">
        <v>0.001829357211096985</v>
      </c>
      <c r="GM64">
        <v>0.000603149683337579</v>
      </c>
      <c r="GN64">
        <v>-3.209321064931282E-06</v>
      </c>
      <c r="GO64">
        <v>-1</v>
      </c>
      <c r="GP64">
        <v>2136</v>
      </c>
      <c r="GQ64">
        <v>1</v>
      </c>
      <c r="GR64">
        <v>23</v>
      </c>
      <c r="GS64">
        <v>230401.9</v>
      </c>
      <c r="GT64">
        <v>8277.6</v>
      </c>
      <c r="GU64">
        <v>1.85669</v>
      </c>
      <c r="GV64">
        <v>2.51465</v>
      </c>
      <c r="GW64">
        <v>1.39893</v>
      </c>
      <c r="GX64">
        <v>2.35596</v>
      </c>
      <c r="GY64">
        <v>1.44897</v>
      </c>
      <c r="GZ64">
        <v>2.49756</v>
      </c>
      <c r="HA64">
        <v>35.7311</v>
      </c>
      <c r="HB64">
        <v>15.6643</v>
      </c>
      <c r="HC64">
        <v>18</v>
      </c>
      <c r="HD64">
        <v>493.354</v>
      </c>
      <c r="HE64">
        <v>482.443</v>
      </c>
      <c r="HF64">
        <v>24.1692</v>
      </c>
      <c r="HG64">
        <v>28.0824</v>
      </c>
      <c r="HH64">
        <v>30.0002</v>
      </c>
      <c r="HI64">
        <v>27.9217</v>
      </c>
      <c r="HJ64">
        <v>27.9941</v>
      </c>
      <c r="HK64">
        <v>37.241</v>
      </c>
      <c r="HL64">
        <v>15.7998</v>
      </c>
      <c r="HM64">
        <v>100</v>
      </c>
      <c r="HN64">
        <v>24.1707</v>
      </c>
      <c r="HO64">
        <v>807.573</v>
      </c>
      <c r="HP64">
        <v>22.5539</v>
      </c>
      <c r="HQ64">
        <v>100.515</v>
      </c>
      <c r="HR64">
        <v>102.001</v>
      </c>
    </row>
    <row r="65" spans="1:226">
      <c r="A65">
        <v>49</v>
      </c>
      <c r="B65">
        <v>1678292185.1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1678292177.314285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810.4135787406634</v>
      </c>
      <c r="AK65">
        <v>777.9622545454548</v>
      </c>
      <c r="AL65">
        <v>3.402566210126271</v>
      </c>
      <c r="AM65">
        <v>63.83776752790466</v>
      </c>
      <c r="AN65">
        <f>(AP65 - AO65 + BO65*1E3/(8.314*(BQ65+273.15)) * AR65/BN65 * AQ65) * BN65/(100*BB65) * 1000/(1000 - AP65)</f>
        <v>0</v>
      </c>
      <c r="AO65">
        <v>22.60733484553666</v>
      </c>
      <c r="AP65">
        <v>24.04980242424243</v>
      </c>
      <c r="AQ65">
        <v>-2.469651431550101E-06</v>
      </c>
      <c r="AR65">
        <v>97.27065221119963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3.21</v>
      </c>
      <c r="BC65">
        <v>0.5</v>
      </c>
      <c r="BD65" t="s">
        <v>355</v>
      </c>
      <c r="BE65">
        <v>2</v>
      </c>
      <c r="BF65" t="b">
        <v>1</v>
      </c>
      <c r="BG65">
        <v>1678292177.314285</v>
      </c>
      <c r="BH65">
        <v>735.0513571428571</v>
      </c>
      <c r="BI65">
        <v>775.7066071428573</v>
      </c>
      <c r="BJ65">
        <v>24.05672142857143</v>
      </c>
      <c r="BK65">
        <v>22.60531428571429</v>
      </c>
      <c r="BL65">
        <v>730.642107142857</v>
      </c>
      <c r="BM65">
        <v>23.71519285714286</v>
      </c>
      <c r="BN65">
        <v>500.04275</v>
      </c>
      <c r="BO65">
        <v>90.87951785714286</v>
      </c>
      <c r="BP65">
        <v>0.0999649142857143</v>
      </c>
      <c r="BQ65">
        <v>26.68040357142857</v>
      </c>
      <c r="BR65">
        <v>27.50526071428571</v>
      </c>
      <c r="BS65">
        <v>999.9000000000002</v>
      </c>
      <c r="BT65">
        <v>0</v>
      </c>
      <c r="BU65">
        <v>0</v>
      </c>
      <c r="BV65">
        <v>10001.93714285714</v>
      </c>
      <c r="BW65">
        <v>0</v>
      </c>
      <c r="BX65">
        <v>4.058253571428571</v>
      </c>
      <c r="BY65">
        <v>-40.65522499999999</v>
      </c>
      <c r="BZ65">
        <v>753.1702142857145</v>
      </c>
      <c r="CA65">
        <v>793.6471785714285</v>
      </c>
      <c r="CB65">
        <v>1.451429642857143</v>
      </c>
      <c r="CC65">
        <v>775.7066071428573</v>
      </c>
      <c r="CD65">
        <v>22.60531428571429</v>
      </c>
      <c r="CE65">
        <v>2.186264642857143</v>
      </c>
      <c r="CF65">
        <v>2.054358928571429</v>
      </c>
      <c r="CG65">
        <v>18.86201428571429</v>
      </c>
      <c r="CH65">
        <v>17.86963928571429</v>
      </c>
      <c r="CI65">
        <v>2000.009642857143</v>
      </c>
      <c r="CJ65">
        <v>0.9799970000000001</v>
      </c>
      <c r="CK65">
        <v>0.02000270000000001</v>
      </c>
      <c r="CL65">
        <v>0</v>
      </c>
      <c r="CM65">
        <v>2.052032142857143</v>
      </c>
      <c r="CN65">
        <v>0</v>
      </c>
      <c r="CO65">
        <v>8599.479642857144</v>
      </c>
      <c r="CP65">
        <v>17338.29285714286</v>
      </c>
      <c r="CQ65">
        <v>38.312</v>
      </c>
      <c r="CR65">
        <v>39.25</v>
      </c>
      <c r="CS65">
        <v>38.19599999999999</v>
      </c>
      <c r="CT65">
        <v>37.5155</v>
      </c>
      <c r="CU65">
        <v>37.625</v>
      </c>
      <c r="CV65">
        <v>1959.999642857143</v>
      </c>
      <c r="CW65">
        <v>40.01</v>
      </c>
      <c r="CX65">
        <v>0</v>
      </c>
      <c r="CY65">
        <v>1678292195.2</v>
      </c>
      <c r="CZ65">
        <v>0</v>
      </c>
      <c r="DA65">
        <v>0</v>
      </c>
      <c r="DB65" t="s">
        <v>356</v>
      </c>
      <c r="DC65">
        <v>1664468064.5</v>
      </c>
      <c r="DD65">
        <v>1677795524</v>
      </c>
      <c r="DE65">
        <v>0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-40.543215</v>
      </c>
      <c r="DO65">
        <v>-2.241593245778597</v>
      </c>
      <c r="DP65">
        <v>0.2237737155588208</v>
      </c>
      <c r="DQ65">
        <v>0</v>
      </c>
      <c r="DR65">
        <v>1.4548915</v>
      </c>
      <c r="DS65">
        <v>-0.07073335834897035</v>
      </c>
      <c r="DT65">
        <v>0.006837499378427759</v>
      </c>
      <c r="DU65">
        <v>1</v>
      </c>
      <c r="DV65">
        <v>1</v>
      </c>
      <c r="DW65">
        <v>2</v>
      </c>
      <c r="DX65" t="s">
        <v>357</v>
      </c>
      <c r="DY65">
        <v>2.9784</v>
      </c>
      <c r="DZ65">
        <v>2.72838</v>
      </c>
      <c r="EA65">
        <v>0.131129</v>
      </c>
      <c r="EB65">
        <v>0.137156</v>
      </c>
      <c r="EC65">
        <v>0.10745</v>
      </c>
      <c r="ED65">
        <v>0.103807</v>
      </c>
      <c r="EE65">
        <v>25954.6</v>
      </c>
      <c r="EF65">
        <v>25522.4</v>
      </c>
      <c r="EG65">
        <v>30406.3</v>
      </c>
      <c r="EH65">
        <v>29833.5</v>
      </c>
      <c r="EI65">
        <v>37447.7</v>
      </c>
      <c r="EJ65">
        <v>35194.4</v>
      </c>
      <c r="EK65">
        <v>46509.2</v>
      </c>
      <c r="EL65">
        <v>44354.1</v>
      </c>
      <c r="EM65">
        <v>1.862</v>
      </c>
      <c r="EN65">
        <v>1.8883</v>
      </c>
      <c r="EO65">
        <v>0.111163</v>
      </c>
      <c r="EP65">
        <v>0</v>
      </c>
      <c r="EQ65">
        <v>25.7012</v>
      </c>
      <c r="ER65">
        <v>999.9</v>
      </c>
      <c r="ES65">
        <v>52</v>
      </c>
      <c r="ET65">
        <v>29.4</v>
      </c>
      <c r="EU65">
        <v>23.5489</v>
      </c>
      <c r="EV65">
        <v>63.6848</v>
      </c>
      <c r="EW65">
        <v>22.0833</v>
      </c>
      <c r="EX65">
        <v>1</v>
      </c>
      <c r="EY65">
        <v>0.0837348</v>
      </c>
      <c r="EZ65">
        <v>1.06209</v>
      </c>
      <c r="FA65">
        <v>20.2458</v>
      </c>
      <c r="FB65">
        <v>5.22927</v>
      </c>
      <c r="FC65">
        <v>11.968</v>
      </c>
      <c r="FD65">
        <v>4.9701</v>
      </c>
      <c r="FE65">
        <v>3.2896</v>
      </c>
      <c r="FF65">
        <v>9999</v>
      </c>
      <c r="FG65">
        <v>9999</v>
      </c>
      <c r="FH65">
        <v>9999</v>
      </c>
      <c r="FI65">
        <v>999.9</v>
      </c>
      <c r="FJ65">
        <v>4.97278</v>
      </c>
      <c r="FK65">
        <v>1.87671</v>
      </c>
      <c r="FL65">
        <v>1.87485</v>
      </c>
      <c r="FM65">
        <v>1.87761</v>
      </c>
      <c r="FN65">
        <v>1.87439</v>
      </c>
      <c r="FO65">
        <v>1.87803</v>
      </c>
      <c r="FP65">
        <v>1.87504</v>
      </c>
      <c r="FQ65">
        <v>1.87621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4.473</v>
      </c>
      <c r="GF65">
        <v>0.3414</v>
      </c>
      <c r="GG65">
        <v>1.955544260391263</v>
      </c>
      <c r="GH65">
        <v>0.004448784868333973</v>
      </c>
      <c r="GI65">
        <v>-1.803656819089732E-06</v>
      </c>
      <c r="GJ65">
        <v>4.26395578146833E-10</v>
      </c>
      <c r="GK65">
        <v>0.001738939304154581</v>
      </c>
      <c r="GL65">
        <v>0.001829357211096985</v>
      </c>
      <c r="GM65">
        <v>0.000603149683337579</v>
      </c>
      <c r="GN65">
        <v>-3.209321064931282E-06</v>
      </c>
      <c r="GO65">
        <v>-1</v>
      </c>
      <c r="GP65">
        <v>2136</v>
      </c>
      <c r="GQ65">
        <v>1</v>
      </c>
      <c r="GR65">
        <v>23</v>
      </c>
      <c r="GS65">
        <v>230402</v>
      </c>
      <c r="GT65">
        <v>8277.700000000001</v>
      </c>
      <c r="GU65">
        <v>1.88843</v>
      </c>
      <c r="GV65">
        <v>2.53174</v>
      </c>
      <c r="GW65">
        <v>1.39893</v>
      </c>
      <c r="GX65">
        <v>2.35596</v>
      </c>
      <c r="GY65">
        <v>1.44897</v>
      </c>
      <c r="GZ65">
        <v>2.43164</v>
      </c>
      <c r="HA65">
        <v>35.7311</v>
      </c>
      <c r="HB65">
        <v>15.6556</v>
      </c>
      <c r="HC65">
        <v>18</v>
      </c>
      <c r="HD65">
        <v>493.286</v>
      </c>
      <c r="HE65">
        <v>482.389</v>
      </c>
      <c r="HF65">
        <v>24.1709</v>
      </c>
      <c r="HG65">
        <v>28.0848</v>
      </c>
      <c r="HH65">
        <v>30.0002</v>
      </c>
      <c r="HI65">
        <v>27.9241</v>
      </c>
      <c r="HJ65">
        <v>27.9957</v>
      </c>
      <c r="HK65">
        <v>37.8428</v>
      </c>
      <c r="HL65">
        <v>15.7998</v>
      </c>
      <c r="HM65">
        <v>100</v>
      </c>
      <c r="HN65">
        <v>24.1696</v>
      </c>
      <c r="HO65">
        <v>820.9690000000001</v>
      </c>
      <c r="HP65">
        <v>22.5539</v>
      </c>
      <c r="HQ65">
        <v>100.514</v>
      </c>
      <c r="HR65">
        <v>102</v>
      </c>
    </row>
    <row r="66" spans="1:226">
      <c r="A66">
        <v>50</v>
      </c>
      <c r="B66">
        <v>1678292190.1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1678292182.6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827.6632638959388</v>
      </c>
      <c r="AK66">
        <v>794.9933878787878</v>
      </c>
      <c r="AL66">
        <v>3.414994420563743</v>
      </c>
      <c r="AM66">
        <v>63.83776752790466</v>
      </c>
      <c r="AN66">
        <f>(AP66 - AO66 + BO66*1E3/(8.314*(BQ66+273.15)) * AR66/BN66 * AQ66) * BN66/(100*BB66) * 1000/(1000 - AP66)</f>
        <v>0</v>
      </c>
      <c r="AO66">
        <v>22.60906992716502</v>
      </c>
      <c r="AP66">
        <v>24.04537575757576</v>
      </c>
      <c r="AQ66">
        <v>-2.181611830632266E-06</v>
      </c>
      <c r="AR66">
        <v>97.27065221119963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3.21</v>
      </c>
      <c r="BC66">
        <v>0.5</v>
      </c>
      <c r="BD66" t="s">
        <v>355</v>
      </c>
      <c r="BE66">
        <v>2</v>
      </c>
      <c r="BF66" t="b">
        <v>1</v>
      </c>
      <c r="BG66">
        <v>1678292182.6</v>
      </c>
      <c r="BH66">
        <v>752.6075925925927</v>
      </c>
      <c r="BI66">
        <v>793.4892592592595</v>
      </c>
      <c r="BJ66">
        <v>24.05206666666667</v>
      </c>
      <c r="BK66">
        <v>22.60724074074074</v>
      </c>
      <c r="BL66">
        <v>748.1547407407407</v>
      </c>
      <c r="BM66">
        <v>23.71065555555555</v>
      </c>
      <c r="BN66">
        <v>500.0434444444444</v>
      </c>
      <c r="BO66">
        <v>90.88014074074073</v>
      </c>
      <c r="BP66">
        <v>0.1000862407407407</v>
      </c>
      <c r="BQ66">
        <v>26.68257037037037</v>
      </c>
      <c r="BR66">
        <v>27.51188148148148</v>
      </c>
      <c r="BS66">
        <v>999.9000000000001</v>
      </c>
      <c r="BT66">
        <v>0</v>
      </c>
      <c r="BU66">
        <v>0</v>
      </c>
      <c r="BV66">
        <v>9994.045925925926</v>
      </c>
      <c r="BW66">
        <v>0</v>
      </c>
      <c r="BX66">
        <v>4.057368518518518</v>
      </c>
      <c r="BY66">
        <v>-40.88174074074074</v>
      </c>
      <c r="BZ66">
        <v>771.1554444444445</v>
      </c>
      <c r="CA66">
        <v>811.8428518518519</v>
      </c>
      <c r="CB66">
        <v>1.444847407407407</v>
      </c>
      <c r="CC66">
        <v>793.4892592592595</v>
      </c>
      <c r="CD66">
        <v>22.60724074074074</v>
      </c>
      <c r="CE66">
        <v>2.185856296296296</v>
      </c>
      <c r="CF66">
        <v>2.054547777777778</v>
      </c>
      <c r="CG66">
        <v>18.85902592592592</v>
      </c>
      <c r="CH66">
        <v>17.87110370370371</v>
      </c>
      <c r="CI66">
        <v>2000.001851851852</v>
      </c>
      <c r="CJ66">
        <v>0.9799967777777779</v>
      </c>
      <c r="CK66">
        <v>0.02000292962962963</v>
      </c>
      <c r="CL66">
        <v>0</v>
      </c>
      <c r="CM66">
        <v>2.022333333333334</v>
      </c>
      <c r="CN66">
        <v>0</v>
      </c>
      <c r="CO66">
        <v>8598.250740740741</v>
      </c>
      <c r="CP66">
        <v>17338.22592592593</v>
      </c>
      <c r="CQ66">
        <v>38.312</v>
      </c>
      <c r="CR66">
        <v>39.25</v>
      </c>
      <c r="CS66">
        <v>38.20333333333333</v>
      </c>
      <c r="CT66">
        <v>37.52525925925926</v>
      </c>
      <c r="CU66">
        <v>37.625</v>
      </c>
      <c r="CV66">
        <v>1959.991851851852</v>
      </c>
      <c r="CW66">
        <v>40.01</v>
      </c>
      <c r="CX66">
        <v>0</v>
      </c>
      <c r="CY66">
        <v>1678292200</v>
      </c>
      <c r="CZ66">
        <v>0</v>
      </c>
      <c r="DA66">
        <v>0</v>
      </c>
      <c r="DB66" t="s">
        <v>356</v>
      </c>
      <c r="DC66">
        <v>1664468064.5</v>
      </c>
      <c r="DD66">
        <v>1677795524</v>
      </c>
      <c r="DE66">
        <v>0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-40.76219512195122</v>
      </c>
      <c r="DO66">
        <v>-2.591132404181225</v>
      </c>
      <c r="DP66">
        <v>0.2638303269899415</v>
      </c>
      <c r="DQ66">
        <v>0</v>
      </c>
      <c r="DR66">
        <v>1.448461219512195</v>
      </c>
      <c r="DS66">
        <v>-0.0758048780487771</v>
      </c>
      <c r="DT66">
        <v>0.007503524438595154</v>
      </c>
      <c r="DU66">
        <v>1</v>
      </c>
      <c r="DV66">
        <v>1</v>
      </c>
      <c r="DW66">
        <v>2</v>
      </c>
      <c r="DX66" t="s">
        <v>357</v>
      </c>
      <c r="DY66">
        <v>2.97834</v>
      </c>
      <c r="DZ66">
        <v>2.72862</v>
      </c>
      <c r="EA66">
        <v>0.133045</v>
      </c>
      <c r="EB66">
        <v>0.139046</v>
      </c>
      <c r="EC66">
        <v>0.107432</v>
      </c>
      <c r="ED66">
        <v>0.103812</v>
      </c>
      <c r="EE66">
        <v>25897.2</v>
      </c>
      <c r="EF66">
        <v>25466.5</v>
      </c>
      <c r="EG66">
        <v>30406.1</v>
      </c>
      <c r="EH66">
        <v>29833.6</v>
      </c>
      <c r="EI66">
        <v>37448.5</v>
      </c>
      <c r="EJ66">
        <v>35194.4</v>
      </c>
      <c r="EK66">
        <v>46509</v>
      </c>
      <c r="EL66">
        <v>44354.2</v>
      </c>
      <c r="EM66">
        <v>1.86203</v>
      </c>
      <c r="EN66">
        <v>1.88838</v>
      </c>
      <c r="EO66">
        <v>0.109956</v>
      </c>
      <c r="EP66">
        <v>0</v>
      </c>
      <c r="EQ66">
        <v>25.7041</v>
      </c>
      <c r="ER66">
        <v>999.9</v>
      </c>
      <c r="ES66">
        <v>52</v>
      </c>
      <c r="ET66">
        <v>29.5</v>
      </c>
      <c r="EU66">
        <v>23.6835</v>
      </c>
      <c r="EV66">
        <v>63.5148</v>
      </c>
      <c r="EW66">
        <v>22.1875</v>
      </c>
      <c r="EX66">
        <v>1</v>
      </c>
      <c r="EY66">
        <v>0.08373220000000001</v>
      </c>
      <c r="EZ66">
        <v>1.06956</v>
      </c>
      <c r="FA66">
        <v>20.2456</v>
      </c>
      <c r="FB66">
        <v>5.22897</v>
      </c>
      <c r="FC66">
        <v>11.968</v>
      </c>
      <c r="FD66">
        <v>4.97035</v>
      </c>
      <c r="FE66">
        <v>3.28955</v>
      </c>
      <c r="FF66">
        <v>9999</v>
      </c>
      <c r="FG66">
        <v>9999</v>
      </c>
      <c r="FH66">
        <v>9999</v>
      </c>
      <c r="FI66">
        <v>999.9</v>
      </c>
      <c r="FJ66">
        <v>4.97279</v>
      </c>
      <c r="FK66">
        <v>1.87672</v>
      </c>
      <c r="FL66">
        <v>1.87485</v>
      </c>
      <c r="FM66">
        <v>1.8776</v>
      </c>
      <c r="FN66">
        <v>1.87438</v>
      </c>
      <c r="FO66">
        <v>1.87802</v>
      </c>
      <c r="FP66">
        <v>1.8751</v>
      </c>
      <c r="FQ66">
        <v>1.87622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4.514</v>
      </c>
      <c r="GF66">
        <v>0.3412</v>
      </c>
      <c r="GG66">
        <v>1.955544260391263</v>
      </c>
      <c r="GH66">
        <v>0.004448784868333973</v>
      </c>
      <c r="GI66">
        <v>-1.803656819089732E-06</v>
      </c>
      <c r="GJ66">
        <v>4.26395578146833E-10</v>
      </c>
      <c r="GK66">
        <v>0.001738939304154581</v>
      </c>
      <c r="GL66">
        <v>0.001829357211096985</v>
      </c>
      <c r="GM66">
        <v>0.000603149683337579</v>
      </c>
      <c r="GN66">
        <v>-3.209321064931282E-06</v>
      </c>
      <c r="GO66">
        <v>-1</v>
      </c>
      <c r="GP66">
        <v>2136</v>
      </c>
      <c r="GQ66">
        <v>1</v>
      </c>
      <c r="GR66">
        <v>23</v>
      </c>
      <c r="GS66">
        <v>230402.1</v>
      </c>
      <c r="GT66">
        <v>8277.799999999999</v>
      </c>
      <c r="GU66">
        <v>1.92139</v>
      </c>
      <c r="GV66">
        <v>2.51831</v>
      </c>
      <c r="GW66">
        <v>1.39893</v>
      </c>
      <c r="GX66">
        <v>2.35596</v>
      </c>
      <c r="GY66">
        <v>1.44897</v>
      </c>
      <c r="GZ66">
        <v>2.4585</v>
      </c>
      <c r="HA66">
        <v>35.7311</v>
      </c>
      <c r="HB66">
        <v>15.6643</v>
      </c>
      <c r="HC66">
        <v>18</v>
      </c>
      <c r="HD66">
        <v>493.307</v>
      </c>
      <c r="HE66">
        <v>482.447</v>
      </c>
      <c r="HF66">
        <v>24.1704</v>
      </c>
      <c r="HG66">
        <v>28.0864</v>
      </c>
      <c r="HH66">
        <v>30.0001</v>
      </c>
      <c r="HI66">
        <v>27.9252</v>
      </c>
      <c r="HJ66">
        <v>27.9965</v>
      </c>
      <c r="HK66">
        <v>38.5325</v>
      </c>
      <c r="HL66">
        <v>15.7998</v>
      </c>
      <c r="HM66">
        <v>100</v>
      </c>
      <c r="HN66">
        <v>24.1544</v>
      </c>
      <c r="HO66">
        <v>841.3099999999999</v>
      </c>
      <c r="HP66">
        <v>22.5539</v>
      </c>
      <c r="HQ66">
        <v>100.514</v>
      </c>
      <c r="HR66">
        <v>102.001</v>
      </c>
    </row>
    <row r="67" spans="1:226">
      <c r="A67">
        <v>51</v>
      </c>
      <c r="B67">
        <v>1678292194.6</v>
      </c>
      <c r="C67">
        <v>341.5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1678292187.044444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843.2243653261722</v>
      </c>
      <c r="AK67">
        <v>810.4722787878785</v>
      </c>
      <c r="AL67">
        <v>3.445206902653299</v>
      </c>
      <c r="AM67">
        <v>63.83776752790466</v>
      </c>
      <c r="AN67">
        <f>(AP67 - AO67 + BO67*1E3/(8.314*(BQ67+273.15)) * AR67/BN67 * AQ67) * BN67/(100*BB67) * 1000/(1000 - AP67)</f>
        <v>0</v>
      </c>
      <c r="AO67">
        <v>22.60969663534596</v>
      </c>
      <c r="AP67">
        <v>24.03505030303031</v>
      </c>
      <c r="AQ67">
        <v>-6.056381432960626E-06</v>
      </c>
      <c r="AR67">
        <v>97.27065221119963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3.21</v>
      </c>
      <c r="BC67">
        <v>0.5</v>
      </c>
      <c r="BD67" t="s">
        <v>355</v>
      </c>
      <c r="BE67">
        <v>2</v>
      </c>
      <c r="BF67" t="b">
        <v>1</v>
      </c>
      <c r="BG67">
        <v>1678292187.044444</v>
      </c>
      <c r="BH67">
        <v>767.3975555555555</v>
      </c>
      <c r="BI67">
        <v>808.4963333333334</v>
      </c>
      <c r="BJ67">
        <v>24.04673703703704</v>
      </c>
      <c r="BK67">
        <v>22.60865925925926</v>
      </c>
      <c r="BL67">
        <v>762.9085555555555</v>
      </c>
      <c r="BM67">
        <v>23.70545185185185</v>
      </c>
      <c r="BN67">
        <v>500.0379259259259</v>
      </c>
      <c r="BO67">
        <v>90.88156666666666</v>
      </c>
      <c r="BP67">
        <v>0.1000134777777778</v>
      </c>
      <c r="BQ67">
        <v>26.6844</v>
      </c>
      <c r="BR67">
        <v>27.51186296296297</v>
      </c>
      <c r="BS67">
        <v>999.9000000000001</v>
      </c>
      <c r="BT67">
        <v>0</v>
      </c>
      <c r="BU67">
        <v>0</v>
      </c>
      <c r="BV67">
        <v>9998.612592592594</v>
      </c>
      <c r="BW67">
        <v>0</v>
      </c>
      <c r="BX67">
        <v>4.054304074074074</v>
      </c>
      <c r="BY67">
        <v>-41.0987888888889</v>
      </c>
      <c r="BZ67">
        <v>786.3055925925926</v>
      </c>
      <c r="CA67">
        <v>827.1981851851851</v>
      </c>
      <c r="CB67">
        <v>1.438093703703704</v>
      </c>
      <c r="CC67">
        <v>808.4963333333334</v>
      </c>
      <c r="CD67">
        <v>22.60865925925926</v>
      </c>
      <c r="CE67">
        <v>2.185404814814815</v>
      </c>
      <c r="CF67">
        <v>2.05470925925926</v>
      </c>
      <c r="CG67">
        <v>18.85572222222222</v>
      </c>
      <c r="CH67">
        <v>17.87234814814815</v>
      </c>
      <c r="CI67">
        <v>2000.000370370371</v>
      </c>
      <c r="CJ67">
        <v>0.9799967777777779</v>
      </c>
      <c r="CK67">
        <v>0.02000292962962964</v>
      </c>
      <c r="CL67">
        <v>0</v>
      </c>
      <c r="CM67">
        <v>1.957062962962963</v>
      </c>
      <c r="CN67">
        <v>0</v>
      </c>
      <c r="CO67">
        <v>8597.448148148149</v>
      </c>
      <c r="CP67">
        <v>17338.21111111111</v>
      </c>
      <c r="CQ67">
        <v>38.312</v>
      </c>
      <c r="CR67">
        <v>39.25</v>
      </c>
      <c r="CS67">
        <v>38.208</v>
      </c>
      <c r="CT67">
        <v>37.53444444444445</v>
      </c>
      <c r="CU67">
        <v>37.625</v>
      </c>
      <c r="CV67">
        <v>1959.99037037037</v>
      </c>
      <c r="CW67">
        <v>40.01</v>
      </c>
      <c r="CX67">
        <v>0</v>
      </c>
      <c r="CY67">
        <v>1678292204.2</v>
      </c>
      <c r="CZ67">
        <v>0</v>
      </c>
      <c r="DA67">
        <v>0</v>
      </c>
      <c r="DB67" t="s">
        <v>356</v>
      </c>
      <c r="DC67">
        <v>1664468064.5</v>
      </c>
      <c r="DD67">
        <v>1677795524</v>
      </c>
      <c r="DE67">
        <v>0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-40.9374756097561</v>
      </c>
      <c r="DO67">
        <v>-2.724691986062822</v>
      </c>
      <c r="DP67">
        <v>0.2770804574359606</v>
      </c>
      <c r="DQ67">
        <v>0</v>
      </c>
      <c r="DR67">
        <v>1.443087804878049</v>
      </c>
      <c r="DS67">
        <v>-0.08558885017421344</v>
      </c>
      <c r="DT67">
        <v>0.00847674969698539</v>
      </c>
      <c r="DU67">
        <v>1</v>
      </c>
      <c r="DV67">
        <v>1</v>
      </c>
      <c r="DW67">
        <v>2</v>
      </c>
      <c r="DX67" t="s">
        <v>357</v>
      </c>
      <c r="DY67">
        <v>2.97825</v>
      </c>
      <c r="DZ67">
        <v>2.7281</v>
      </c>
      <c r="EA67">
        <v>0.134767</v>
      </c>
      <c r="EB67">
        <v>0.140777</v>
      </c>
      <c r="EC67">
        <v>0.107406</v>
      </c>
      <c r="ED67">
        <v>0.103816</v>
      </c>
      <c r="EE67">
        <v>25845.8</v>
      </c>
      <c r="EF67">
        <v>25415.5</v>
      </c>
      <c r="EG67">
        <v>30406.3</v>
      </c>
      <c r="EH67">
        <v>29833.7</v>
      </c>
      <c r="EI67">
        <v>37449.9</v>
      </c>
      <c r="EJ67">
        <v>35194.6</v>
      </c>
      <c r="EK67">
        <v>46509.2</v>
      </c>
      <c r="EL67">
        <v>44354.5</v>
      </c>
      <c r="EM67">
        <v>1.86195</v>
      </c>
      <c r="EN67">
        <v>1.8885</v>
      </c>
      <c r="EO67">
        <v>0.109673</v>
      </c>
      <c r="EP67">
        <v>0</v>
      </c>
      <c r="EQ67">
        <v>25.7065</v>
      </c>
      <c r="ER67">
        <v>999.9</v>
      </c>
      <c r="ES67">
        <v>52</v>
      </c>
      <c r="ET67">
        <v>29.4</v>
      </c>
      <c r="EU67">
        <v>23.5501</v>
      </c>
      <c r="EV67">
        <v>63.4448</v>
      </c>
      <c r="EW67">
        <v>22.3558</v>
      </c>
      <c r="EX67">
        <v>1</v>
      </c>
      <c r="EY67">
        <v>0.0839939</v>
      </c>
      <c r="EZ67">
        <v>1.12854</v>
      </c>
      <c r="FA67">
        <v>20.2453</v>
      </c>
      <c r="FB67">
        <v>5.22972</v>
      </c>
      <c r="FC67">
        <v>11.968</v>
      </c>
      <c r="FD67">
        <v>4.9704</v>
      </c>
      <c r="FE67">
        <v>3.28968</v>
      </c>
      <c r="FF67">
        <v>9999</v>
      </c>
      <c r="FG67">
        <v>9999</v>
      </c>
      <c r="FH67">
        <v>9999</v>
      </c>
      <c r="FI67">
        <v>999.9</v>
      </c>
      <c r="FJ67">
        <v>4.97277</v>
      </c>
      <c r="FK67">
        <v>1.87671</v>
      </c>
      <c r="FL67">
        <v>1.87485</v>
      </c>
      <c r="FM67">
        <v>1.87762</v>
      </c>
      <c r="FN67">
        <v>1.87439</v>
      </c>
      <c r="FO67">
        <v>1.87802</v>
      </c>
      <c r="FP67">
        <v>1.87505</v>
      </c>
      <c r="FQ67">
        <v>1.87621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4.55</v>
      </c>
      <c r="GF67">
        <v>0.341</v>
      </c>
      <c r="GG67">
        <v>1.955544260391263</v>
      </c>
      <c r="GH67">
        <v>0.004448784868333973</v>
      </c>
      <c r="GI67">
        <v>-1.803656819089732E-06</v>
      </c>
      <c r="GJ67">
        <v>4.26395578146833E-10</v>
      </c>
      <c r="GK67">
        <v>0.001738939304154581</v>
      </c>
      <c r="GL67">
        <v>0.001829357211096985</v>
      </c>
      <c r="GM67">
        <v>0.000603149683337579</v>
      </c>
      <c r="GN67">
        <v>-3.209321064931282E-06</v>
      </c>
      <c r="GO67">
        <v>-1</v>
      </c>
      <c r="GP67">
        <v>2136</v>
      </c>
      <c r="GQ67">
        <v>1</v>
      </c>
      <c r="GR67">
        <v>23</v>
      </c>
      <c r="GS67">
        <v>230402.2</v>
      </c>
      <c r="GT67">
        <v>8277.799999999999</v>
      </c>
      <c r="GU67">
        <v>1.94946</v>
      </c>
      <c r="GV67">
        <v>2.52563</v>
      </c>
      <c r="GW67">
        <v>1.39893</v>
      </c>
      <c r="GX67">
        <v>2.35596</v>
      </c>
      <c r="GY67">
        <v>1.44897</v>
      </c>
      <c r="GZ67">
        <v>2.49268</v>
      </c>
      <c r="HA67">
        <v>35.7311</v>
      </c>
      <c r="HB67">
        <v>15.6556</v>
      </c>
      <c r="HC67">
        <v>18</v>
      </c>
      <c r="HD67">
        <v>493.275</v>
      </c>
      <c r="HE67">
        <v>482.549</v>
      </c>
      <c r="HF67">
        <v>24.1619</v>
      </c>
      <c r="HG67">
        <v>28.0879</v>
      </c>
      <c r="HH67">
        <v>30.0004</v>
      </c>
      <c r="HI67">
        <v>27.9265</v>
      </c>
      <c r="HJ67">
        <v>27.9989</v>
      </c>
      <c r="HK67">
        <v>39.0832</v>
      </c>
      <c r="HL67">
        <v>15.7998</v>
      </c>
      <c r="HM67">
        <v>100</v>
      </c>
      <c r="HN67">
        <v>24.1544</v>
      </c>
      <c r="HO67">
        <v>854.678</v>
      </c>
      <c r="HP67">
        <v>22.5539</v>
      </c>
      <c r="HQ67">
        <v>100.514</v>
      </c>
      <c r="HR67">
        <v>102.001</v>
      </c>
    </row>
    <row r="68" spans="1:226">
      <c r="A68">
        <v>52</v>
      </c>
      <c r="B68">
        <v>1678292200.1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1678292192.332142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862.3855945536253</v>
      </c>
      <c r="AK68">
        <v>829.3843757575755</v>
      </c>
      <c r="AL68">
        <v>3.451794712936667</v>
      </c>
      <c r="AM68">
        <v>63.83776752790466</v>
      </c>
      <c r="AN68">
        <f>(AP68 - AO68 + BO68*1E3/(8.314*(BQ68+273.15)) * AR68/BN68 * AQ68) * BN68/(100*BB68) * 1000/(1000 - AP68)</f>
        <v>0</v>
      </c>
      <c r="AO68">
        <v>22.61109301854648</v>
      </c>
      <c r="AP68">
        <v>24.02659878787878</v>
      </c>
      <c r="AQ68">
        <v>-3.485037356459947E-06</v>
      </c>
      <c r="AR68">
        <v>97.27065221119963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3.21</v>
      </c>
      <c r="BC68">
        <v>0.5</v>
      </c>
      <c r="BD68" t="s">
        <v>355</v>
      </c>
      <c r="BE68">
        <v>2</v>
      </c>
      <c r="BF68" t="b">
        <v>1</v>
      </c>
      <c r="BG68">
        <v>1678292192.332142</v>
      </c>
      <c r="BH68">
        <v>785.0576785714286</v>
      </c>
      <c r="BI68">
        <v>826.4044642857142</v>
      </c>
      <c r="BJ68">
        <v>24.03881785714286</v>
      </c>
      <c r="BK68">
        <v>22.60991785714286</v>
      </c>
      <c r="BL68">
        <v>780.5260000000001</v>
      </c>
      <c r="BM68">
        <v>23.69771785714286</v>
      </c>
      <c r="BN68">
        <v>500.04475</v>
      </c>
      <c r="BO68">
        <v>90.88263214285715</v>
      </c>
      <c r="BP68">
        <v>0.1000345</v>
      </c>
      <c r="BQ68">
        <v>26.68562142857143</v>
      </c>
      <c r="BR68">
        <v>27.50414642857143</v>
      </c>
      <c r="BS68">
        <v>999.9000000000002</v>
      </c>
      <c r="BT68">
        <v>0</v>
      </c>
      <c r="BU68">
        <v>0</v>
      </c>
      <c r="BV68">
        <v>9993.883571428571</v>
      </c>
      <c r="BW68">
        <v>0</v>
      </c>
      <c r="BX68">
        <v>4.054313214285714</v>
      </c>
      <c r="BY68">
        <v>-41.34672857142857</v>
      </c>
      <c r="BZ68">
        <v>804.3943214285716</v>
      </c>
      <c r="CA68">
        <v>845.521607142857</v>
      </c>
      <c r="CB68">
        <v>1.428906428571428</v>
      </c>
      <c r="CC68">
        <v>826.4044642857142</v>
      </c>
      <c r="CD68">
        <v>22.60991785714286</v>
      </c>
      <c r="CE68">
        <v>2.184710357142857</v>
      </c>
      <c r="CF68">
        <v>2.054847857142857</v>
      </c>
      <c r="CG68">
        <v>18.85063928571428</v>
      </c>
      <c r="CH68">
        <v>17.87341785714286</v>
      </c>
      <c r="CI68">
        <v>1999.996071428571</v>
      </c>
      <c r="CJ68">
        <v>0.9799967857142858</v>
      </c>
      <c r="CK68">
        <v>0.02000292142857144</v>
      </c>
      <c r="CL68">
        <v>0</v>
      </c>
      <c r="CM68">
        <v>1.972132142857143</v>
      </c>
      <c r="CN68">
        <v>0</v>
      </c>
      <c r="CO68">
        <v>8596.192500000001</v>
      </c>
      <c r="CP68">
        <v>17338.17857142857</v>
      </c>
      <c r="CQ68">
        <v>38.312</v>
      </c>
      <c r="CR68">
        <v>39.25</v>
      </c>
      <c r="CS68">
        <v>38.22075</v>
      </c>
      <c r="CT68">
        <v>37.53764285714285</v>
      </c>
      <c r="CU68">
        <v>37.625</v>
      </c>
      <c r="CV68">
        <v>1959.986071428572</v>
      </c>
      <c r="CW68">
        <v>40.01</v>
      </c>
      <c r="CX68">
        <v>0</v>
      </c>
      <c r="CY68">
        <v>1678292210.2</v>
      </c>
      <c r="CZ68">
        <v>0</v>
      </c>
      <c r="DA68">
        <v>0</v>
      </c>
      <c r="DB68" t="s">
        <v>356</v>
      </c>
      <c r="DC68">
        <v>1664468064.5</v>
      </c>
      <c r="DD68">
        <v>1677795524</v>
      </c>
      <c r="DE68">
        <v>0</v>
      </c>
      <c r="DF68">
        <v>-0.419</v>
      </c>
      <c r="DG68">
        <v>-0.001</v>
      </c>
      <c r="DH68">
        <v>3.097</v>
      </c>
      <c r="DI68">
        <v>0.268</v>
      </c>
      <c r="DJ68">
        <v>400</v>
      </c>
      <c r="DK68">
        <v>24</v>
      </c>
      <c r="DL68">
        <v>0.15</v>
      </c>
      <c r="DM68">
        <v>0.13</v>
      </c>
      <c r="DN68">
        <v>-41.20618</v>
      </c>
      <c r="DO68">
        <v>-2.910252157598392</v>
      </c>
      <c r="DP68">
        <v>0.2879461991414372</v>
      </c>
      <c r="DQ68">
        <v>0</v>
      </c>
      <c r="DR68">
        <v>1.43374975</v>
      </c>
      <c r="DS68">
        <v>-0.102645816135084</v>
      </c>
      <c r="DT68">
        <v>0.009959810361522964</v>
      </c>
      <c r="DU68">
        <v>0</v>
      </c>
      <c r="DV68">
        <v>0</v>
      </c>
      <c r="DW68">
        <v>2</v>
      </c>
      <c r="DX68" t="s">
        <v>369</v>
      </c>
      <c r="DY68">
        <v>2.97834</v>
      </c>
      <c r="DZ68">
        <v>2.72838</v>
      </c>
      <c r="EA68">
        <v>0.136847</v>
      </c>
      <c r="EB68">
        <v>0.142813</v>
      </c>
      <c r="EC68">
        <v>0.107378</v>
      </c>
      <c r="ED68">
        <v>0.103818</v>
      </c>
      <c r="EE68">
        <v>25783.7</v>
      </c>
      <c r="EF68">
        <v>25354.7</v>
      </c>
      <c r="EG68">
        <v>30406.3</v>
      </c>
      <c r="EH68">
        <v>29833.2</v>
      </c>
      <c r="EI68">
        <v>37451.3</v>
      </c>
      <c r="EJ68">
        <v>35194.2</v>
      </c>
      <c r="EK68">
        <v>46509.3</v>
      </c>
      <c r="EL68">
        <v>44353.9</v>
      </c>
      <c r="EM68">
        <v>1.86215</v>
      </c>
      <c r="EN68">
        <v>1.8884</v>
      </c>
      <c r="EO68">
        <v>0.109166</v>
      </c>
      <c r="EP68">
        <v>0</v>
      </c>
      <c r="EQ68">
        <v>25.7095</v>
      </c>
      <c r="ER68">
        <v>999.9</v>
      </c>
      <c r="ES68">
        <v>52</v>
      </c>
      <c r="ET68">
        <v>29.5</v>
      </c>
      <c r="EU68">
        <v>23.6849</v>
      </c>
      <c r="EV68">
        <v>63.6548</v>
      </c>
      <c r="EW68">
        <v>22.0312</v>
      </c>
      <c r="EX68">
        <v>1</v>
      </c>
      <c r="EY68">
        <v>0.0839507</v>
      </c>
      <c r="EZ68">
        <v>1.06137</v>
      </c>
      <c r="FA68">
        <v>20.2455</v>
      </c>
      <c r="FB68">
        <v>5.22912</v>
      </c>
      <c r="FC68">
        <v>11.968</v>
      </c>
      <c r="FD68">
        <v>4.9703</v>
      </c>
      <c r="FE68">
        <v>3.28955</v>
      </c>
      <c r="FF68">
        <v>9999</v>
      </c>
      <c r="FG68">
        <v>9999</v>
      </c>
      <c r="FH68">
        <v>9999</v>
      </c>
      <c r="FI68">
        <v>999.9</v>
      </c>
      <c r="FJ68">
        <v>4.9728</v>
      </c>
      <c r="FK68">
        <v>1.87674</v>
      </c>
      <c r="FL68">
        <v>1.87485</v>
      </c>
      <c r="FM68">
        <v>1.87763</v>
      </c>
      <c r="FN68">
        <v>1.87438</v>
      </c>
      <c r="FO68">
        <v>1.87803</v>
      </c>
      <c r="FP68">
        <v>1.87506</v>
      </c>
      <c r="FQ68">
        <v>1.8762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4.594</v>
      </c>
      <c r="GF68">
        <v>0.3408</v>
      </c>
      <c r="GG68">
        <v>1.955544260391263</v>
      </c>
      <c r="GH68">
        <v>0.004448784868333973</v>
      </c>
      <c r="GI68">
        <v>-1.803656819089732E-06</v>
      </c>
      <c r="GJ68">
        <v>4.26395578146833E-10</v>
      </c>
      <c r="GK68">
        <v>0.001738939304154581</v>
      </c>
      <c r="GL68">
        <v>0.001829357211096985</v>
      </c>
      <c r="GM68">
        <v>0.000603149683337579</v>
      </c>
      <c r="GN68">
        <v>-3.209321064931282E-06</v>
      </c>
      <c r="GO68">
        <v>-1</v>
      </c>
      <c r="GP68">
        <v>2136</v>
      </c>
      <c r="GQ68">
        <v>1</v>
      </c>
      <c r="GR68">
        <v>23</v>
      </c>
      <c r="GS68">
        <v>230402.3</v>
      </c>
      <c r="GT68">
        <v>8277.9</v>
      </c>
      <c r="GU68">
        <v>1.98486</v>
      </c>
      <c r="GV68">
        <v>2.52197</v>
      </c>
      <c r="GW68">
        <v>1.39893</v>
      </c>
      <c r="GX68">
        <v>2.35596</v>
      </c>
      <c r="GY68">
        <v>1.44897</v>
      </c>
      <c r="GZ68">
        <v>2.40723</v>
      </c>
      <c r="HA68">
        <v>35.7311</v>
      </c>
      <c r="HB68">
        <v>15.6556</v>
      </c>
      <c r="HC68">
        <v>18</v>
      </c>
      <c r="HD68">
        <v>493.401</v>
      </c>
      <c r="HE68">
        <v>482.49</v>
      </c>
      <c r="HF68">
        <v>24.1603</v>
      </c>
      <c r="HG68">
        <v>28.0895</v>
      </c>
      <c r="HH68">
        <v>30.0002</v>
      </c>
      <c r="HI68">
        <v>27.9288</v>
      </c>
      <c r="HJ68">
        <v>27.9998</v>
      </c>
      <c r="HK68">
        <v>39.7941</v>
      </c>
      <c r="HL68">
        <v>15.7998</v>
      </c>
      <c r="HM68">
        <v>100</v>
      </c>
      <c r="HN68">
        <v>24.168</v>
      </c>
      <c r="HO68">
        <v>874.731</v>
      </c>
      <c r="HP68">
        <v>22.5539</v>
      </c>
      <c r="HQ68">
        <v>100.515</v>
      </c>
      <c r="HR68">
        <v>102</v>
      </c>
    </row>
    <row r="69" spans="1:226">
      <c r="A69">
        <v>53</v>
      </c>
      <c r="B69">
        <v>1678292204.6</v>
      </c>
      <c r="C69">
        <v>351.5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1678292196.778571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877.7829027751784</v>
      </c>
      <c r="AK69">
        <v>844.7059454545451</v>
      </c>
      <c r="AL69">
        <v>3.411965625380363</v>
      </c>
      <c r="AM69">
        <v>63.83776752790466</v>
      </c>
      <c r="AN69">
        <f>(AP69 - AO69 + BO69*1E3/(8.314*(BQ69+273.15)) * AR69/BN69 * AQ69) * BN69/(100*BB69) * 1000/(1000 - AP69)</f>
        <v>0</v>
      </c>
      <c r="AO69">
        <v>22.61108131561029</v>
      </c>
      <c r="AP69">
        <v>24.0169806060606</v>
      </c>
      <c r="AQ69">
        <v>-4.917016703866462E-06</v>
      </c>
      <c r="AR69">
        <v>97.27065221119963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3.21</v>
      </c>
      <c r="BC69">
        <v>0.5</v>
      </c>
      <c r="BD69" t="s">
        <v>355</v>
      </c>
      <c r="BE69">
        <v>2</v>
      </c>
      <c r="BF69" t="b">
        <v>1</v>
      </c>
      <c r="BG69">
        <v>1678292196.778571</v>
      </c>
      <c r="BH69">
        <v>799.9388928571428</v>
      </c>
      <c r="BI69">
        <v>841.4266785714287</v>
      </c>
      <c r="BJ69">
        <v>24.03098928571429</v>
      </c>
      <c r="BK69">
        <v>22.610575</v>
      </c>
      <c r="BL69">
        <v>795.3715357142856</v>
      </c>
      <c r="BM69">
        <v>23.69007142857143</v>
      </c>
      <c r="BN69">
        <v>500.0424285714286</v>
      </c>
      <c r="BO69">
        <v>90.88383214285716</v>
      </c>
      <c r="BP69">
        <v>0.09998998214285715</v>
      </c>
      <c r="BQ69">
        <v>26.68656785714285</v>
      </c>
      <c r="BR69">
        <v>27.49779285714286</v>
      </c>
      <c r="BS69">
        <v>999.9000000000002</v>
      </c>
      <c r="BT69">
        <v>0</v>
      </c>
      <c r="BU69">
        <v>0</v>
      </c>
      <c r="BV69">
        <v>9994.261785714287</v>
      </c>
      <c r="BW69">
        <v>0</v>
      </c>
      <c r="BX69">
        <v>4.058548928571428</v>
      </c>
      <c r="BY69">
        <v>-41.48776428571428</v>
      </c>
      <c r="BZ69">
        <v>819.6354285714287</v>
      </c>
      <c r="CA69">
        <v>860.8918928571428</v>
      </c>
      <c r="CB69">
        <v>1.420412857142857</v>
      </c>
      <c r="CC69">
        <v>841.4266785714287</v>
      </c>
      <c r="CD69">
        <v>22.610575</v>
      </c>
      <c r="CE69">
        <v>2.184027857142857</v>
      </c>
      <c r="CF69">
        <v>2.054935357142857</v>
      </c>
      <c r="CG69">
        <v>18.84563214285714</v>
      </c>
      <c r="CH69">
        <v>17.87409642857143</v>
      </c>
      <c r="CI69">
        <v>1999.991428571429</v>
      </c>
      <c r="CJ69">
        <v>0.9799967857142858</v>
      </c>
      <c r="CK69">
        <v>0.02000292142857144</v>
      </c>
      <c r="CL69">
        <v>0</v>
      </c>
      <c r="CM69">
        <v>2.006325</v>
      </c>
      <c r="CN69">
        <v>0</v>
      </c>
      <c r="CO69">
        <v>8594.959285714285</v>
      </c>
      <c r="CP69">
        <v>17338.14642857143</v>
      </c>
      <c r="CQ69">
        <v>38.312</v>
      </c>
      <c r="CR69">
        <v>39.25</v>
      </c>
      <c r="CS69">
        <v>38.22525</v>
      </c>
      <c r="CT69">
        <v>37.531</v>
      </c>
      <c r="CU69">
        <v>37.625</v>
      </c>
      <c r="CV69">
        <v>1959.981428571429</v>
      </c>
      <c r="CW69">
        <v>40.01</v>
      </c>
      <c r="CX69">
        <v>0</v>
      </c>
      <c r="CY69">
        <v>1678292214.4</v>
      </c>
      <c r="CZ69">
        <v>0</v>
      </c>
      <c r="DA69">
        <v>0</v>
      </c>
      <c r="DB69" t="s">
        <v>356</v>
      </c>
      <c r="DC69">
        <v>1664468064.5</v>
      </c>
      <c r="DD69">
        <v>1677795524</v>
      </c>
      <c r="DE69">
        <v>0</v>
      </c>
      <c r="DF69">
        <v>-0.419</v>
      </c>
      <c r="DG69">
        <v>-0.001</v>
      </c>
      <c r="DH69">
        <v>3.097</v>
      </c>
      <c r="DI69">
        <v>0.268</v>
      </c>
      <c r="DJ69">
        <v>400</v>
      </c>
      <c r="DK69">
        <v>24</v>
      </c>
      <c r="DL69">
        <v>0.15</v>
      </c>
      <c r="DM69">
        <v>0.13</v>
      </c>
      <c r="DN69">
        <v>-41.39754000000001</v>
      </c>
      <c r="DO69">
        <v>-2.025048405253255</v>
      </c>
      <c r="DP69">
        <v>0.2092085093871658</v>
      </c>
      <c r="DQ69">
        <v>0</v>
      </c>
      <c r="DR69">
        <v>1.425006</v>
      </c>
      <c r="DS69">
        <v>-0.1152848780487836</v>
      </c>
      <c r="DT69">
        <v>0.01112471545703531</v>
      </c>
      <c r="DU69">
        <v>0</v>
      </c>
      <c r="DV69">
        <v>0</v>
      </c>
      <c r="DW69">
        <v>2</v>
      </c>
      <c r="DX69" t="s">
        <v>369</v>
      </c>
      <c r="DY69">
        <v>2.97825</v>
      </c>
      <c r="DZ69">
        <v>2.72817</v>
      </c>
      <c r="EA69">
        <v>0.138524</v>
      </c>
      <c r="EB69">
        <v>0.144477</v>
      </c>
      <c r="EC69">
        <v>0.107349</v>
      </c>
      <c r="ED69">
        <v>0.103819</v>
      </c>
      <c r="EE69">
        <v>25733.8</v>
      </c>
      <c r="EF69">
        <v>25305.7</v>
      </c>
      <c r="EG69">
        <v>30406.5</v>
      </c>
      <c r="EH69">
        <v>29833.4</v>
      </c>
      <c r="EI69">
        <v>37452.9</v>
      </c>
      <c r="EJ69">
        <v>35194.9</v>
      </c>
      <c r="EK69">
        <v>46509.5</v>
      </c>
      <c r="EL69">
        <v>44354.7</v>
      </c>
      <c r="EM69">
        <v>1.8622</v>
      </c>
      <c r="EN69">
        <v>1.8883</v>
      </c>
      <c r="EO69">
        <v>0.109572</v>
      </c>
      <c r="EP69">
        <v>0</v>
      </c>
      <c r="EQ69">
        <v>25.7114</v>
      </c>
      <c r="ER69">
        <v>999.9</v>
      </c>
      <c r="ES69">
        <v>52</v>
      </c>
      <c r="ET69">
        <v>29.5</v>
      </c>
      <c r="EU69">
        <v>23.6823</v>
      </c>
      <c r="EV69">
        <v>63.6448</v>
      </c>
      <c r="EW69">
        <v>22.4239</v>
      </c>
      <c r="EX69">
        <v>1</v>
      </c>
      <c r="EY69">
        <v>0.08428860000000001</v>
      </c>
      <c r="EZ69">
        <v>1.05814</v>
      </c>
      <c r="FA69">
        <v>20.2455</v>
      </c>
      <c r="FB69">
        <v>5.22942</v>
      </c>
      <c r="FC69">
        <v>11.968</v>
      </c>
      <c r="FD69">
        <v>4.9705</v>
      </c>
      <c r="FE69">
        <v>3.2895</v>
      </c>
      <c r="FF69">
        <v>9999</v>
      </c>
      <c r="FG69">
        <v>9999</v>
      </c>
      <c r="FH69">
        <v>9999</v>
      </c>
      <c r="FI69">
        <v>999.9</v>
      </c>
      <c r="FJ69">
        <v>4.97278</v>
      </c>
      <c r="FK69">
        <v>1.87671</v>
      </c>
      <c r="FL69">
        <v>1.87485</v>
      </c>
      <c r="FM69">
        <v>1.87762</v>
      </c>
      <c r="FN69">
        <v>1.87436</v>
      </c>
      <c r="FO69">
        <v>1.87799</v>
      </c>
      <c r="FP69">
        <v>1.87504</v>
      </c>
      <c r="FQ69">
        <v>1.87621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4.629</v>
      </c>
      <c r="GF69">
        <v>0.3405</v>
      </c>
      <c r="GG69">
        <v>1.955544260391263</v>
      </c>
      <c r="GH69">
        <v>0.004448784868333973</v>
      </c>
      <c r="GI69">
        <v>-1.803656819089732E-06</v>
      </c>
      <c r="GJ69">
        <v>4.26395578146833E-10</v>
      </c>
      <c r="GK69">
        <v>0.001738939304154581</v>
      </c>
      <c r="GL69">
        <v>0.001829357211096985</v>
      </c>
      <c r="GM69">
        <v>0.000603149683337579</v>
      </c>
      <c r="GN69">
        <v>-3.209321064931282E-06</v>
      </c>
      <c r="GO69">
        <v>-1</v>
      </c>
      <c r="GP69">
        <v>2136</v>
      </c>
      <c r="GQ69">
        <v>1</v>
      </c>
      <c r="GR69">
        <v>23</v>
      </c>
      <c r="GS69">
        <v>230402.3</v>
      </c>
      <c r="GT69">
        <v>8278</v>
      </c>
      <c r="GU69">
        <v>2.01294</v>
      </c>
      <c r="GV69">
        <v>2.51709</v>
      </c>
      <c r="GW69">
        <v>1.39893</v>
      </c>
      <c r="GX69">
        <v>2.35596</v>
      </c>
      <c r="GY69">
        <v>1.44897</v>
      </c>
      <c r="GZ69">
        <v>2.49146</v>
      </c>
      <c r="HA69">
        <v>35.7311</v>
      </c>
      <c r="HB69">
        <v>15.6643</v>
      </c>
      <c r="HC69">
        <v>18</v>
      </c>
      <c r="HD69">
        <v>493.431</v>
      </c>
      <c r="HE69">
        <v>482.436</v>
      </c>
      <c r="HF69">
        <v>24.1656</v>
      </c>
      <c r="HG69">
        <v>28.0919</v>
      </c>
      <c r="HH69">
        <v>30.0001</v>
      </c>
      <c r="HI69">
        <v>27.9291</v>
      </c>
      <c r="HJ69">
        <v>28.0013</v>
      </c>
      <c r="HK69">
        <v>40.3383</v>
      </c>
      <c r="HL69">
        <v>15.7998</v>
      </c>
      <c r="HM69">
        <v>100</v>
      </c>
      <c r="HN69">
        <v>24.168</v>
      </c>
      <c r="HO69">
        <v>888.097</v>
      </c>
      <c r="HP69">
        <v>22.5626</v>
      </c>
      <c r="HQ69">
        <v>100.515</v>
      </c>
      <c r="HR69">
        <v>102.001</v>
      </c>
    </row>
    <row r="70" spans="1:226">
      <c r="A70">
        <v>54</v>
      </c>
      <c r="B70">
        <v>1678292209.6</v>
      </c>
      <c r="C70">
        <v>356.5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1678292202.081481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895.0830292873063</v>
      </c>
      <c r="AK70">
        <v>861.7579333333333</v>
      </c>
      <c r="AL70">
        <v>3.401696200321431</v>
      </c>
      <c r="AM70">
        <v>63.83776752790466</v>
      </c>
      <c r="AN70">
        <f>(AP70 - AO70 + BO70*1E3/(8.314*(BQ70+273.15)) * AR70/BN70 * AQ70) * BN70/(100*BB70) * 1000/(1000 - AP70)</f>
        <v>0</v>
      </c>
      <c r="AO70">
        <v>22.61223626818687</v>
      </c>
      <c r="AP70">
        <v>24.00988787878788</v>
      </c>
      <c r="AQ70">
        <v>-3.687008000695258E-06</v>
      </c>
      <c r="AR70">
        <v>97.27065221119963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3.21</v>
      </c>
      <c r="BC70">
        <v>0.5</v>
      </c>
      <c r="BD70" t="s">
        <v>355</v>
      </c>
      <c r="BE70">
        <v>2</v>
      </c>
      <c r="BF70" t="b">
        <v>1</v>
      </c>
      <c r="BG70">
        <v>1678292202.081481</v>
      </c>
      <c r="BH70">
        <v>817.6754444444445</v>
      </c>
      <c r="BI70">
        <v>859.3235185185185</v>
      </c>
      <c r="BJ70">
        <v>24.02142962962963</v>
      </c>
      <c r="BK70">
        <v>22.61126296296297</v>
      </c>
      <c r="BL70">
        <v>813.0660000000001</v>
      </c>
      <c r="BM70">
        <v>23.68075185185185</v>
      </c>
      <c r="BN70">
        <v>500.0356296296297</v>
      </c>
      <c r="BO70">
        <v>90.88404814814815</v>
      </c>
      <c r="BP70">
        <v>0.09998620000000001</v>
      </c>
      <c r="BQ70">
        <v>26.68797407407407</v>
      </c>
      <c r="BR70">
        <v>27.49955185185185</v>
      </c>
      <c r="BS70">
        <v>999.9000000000001</v>
      </c>
      <c r="BT70">
        <v>0</v>
      </c>
      <c r="BU70">
        <v>0</v>
      </c>
      <c r="BV70">
        <v>9991.451111111111</v>
      </c>
      <c r="BW70">
        <v>0</v>
      </c>
      <c r="BX70">
        <v>4.053486666666665</v>
      </c>
      <c r="BY70">
        <v>-41.64806666666667</v>
      </c>
      <c r="BZ70">
        <v>837.8005185185185</v>
      </c>
      <c r="CA70">
        <v>879.2033703703703</v>
      </c>
      <c r="CB70">
        <v>1.410171851851852</v>
      </c>
      <c r="CC70">
        <v>859.3235185185185</v>
      </c>
      <c r="CD70">
        <v>22.61126296296297</v>
      </c>
      <c r="CE70">
        <v>2.183164444444444</v>
      </c>
      <c r="CF70">
        <v>2.055002962962963</v>
      </c>
      <c r="CG70">
        <v>18.83930740740741</v>
      </c>
      <c r="CH70">
        <v>17.87461111111111</v>
      </c>
      <c r="CI70">
        <v>1999.998888888889</v>
      </c>
      <c r="CJ70">
        <v>0.9799970000000001</v>
      </c>
      <c r="CK70">
        <v>0.02000270000000001</v>
      </c>
      <c r="CL70">
        <v>0</v>
      </c>
      <c r="CM70">
        <v>2.07594074074074</v>
      </c>
      <c r="CN70">
        <v>0</v>
      </c>
      <c r="CO70">
        <v>8593.89962962963</v>
      </c>
      <c r="CP70">
        <v>17338.20740740741</v>
      </c>
      <c r="CQ70">
        <v>38.312</v>
      </c>
      <c r="CR70">
        <v>39.25</v>
      </c>
      <c r="CS70">
        <v>38.21966666666667</v>
      </c>
      <c r="CT70">
        <v>37.53214814814815</v>
      </c>
      <c r="CU70">
        <v>37.625</v>
      </c>
      <c r="CV70">
        <v>1959.988888888889</v>
      </c>
      <c r="CW70">
        <v>40.01</v>
      </c>
      <c r="CX70">
        <v>0</v>
      </c>
      <c r="CY70">
        <v>1678292219.2</v>
      </c>
      <c r="CZ70">
        <v>0</v>
      </c>
      <c r="DA70">
        <v>0</v>
      </c>
      <c r="DB70" t="s">
        <v>356</v>
      </c>
      <c r="DC70">
        <v>1664468064.5</v>
      </c>
      <c r="DD70">
        <v>1677795524</v>
      </c>
      <c r="DE70">
        <v>0</v>
      </c>
      <c r="DF70">
        <v>-0.419</v>
      </c>
      <c r="DG70">
        <v>-0.001</v>
      </c>
      <c r="DH70">
        <v>3.097</v>
      </c>
      <c r="DI70">
        <v>0.268</v>
      </c>
      <c r="DJ70">
        <v>400</v>
      </c>
      <c r="DK70">
        <v>24</v>
      </c>
      <c r="DL70">
        <v>0.15</v>
      </c>
      <c r="DM70">
        <v>0.13</v>
      </c>
      <c r="DN70">
        <v>-41.5298275</v>
      </c>
      <c r="DO70">
        <v>-1.853215384615247</v>
      </c>
      <c r="DP70">
        <v>0.1941166929806656</v>
      </c>
      <c r="DQ70">
        <v>0</v>
      </c>
      <c r="DR70">
        <v>1.41754525</v>
      </c>
      <c r="DS70">
        <v>-0.117481013133214</v>
      </c>
      <c r="DT70">
        <v>0.01132398449917256</v>
      </c>
      <c r="DU70">
        <v>0</v>
      </c>
      <c r="DV70">
        <v>0</v>
      </c>
      <c r="DW70">
        <v>2</v>
      </c>
      <c r="DX70" t="s">
        <v>369</v>
      </c>
      <c r="DY70">
        <v>2.97839</v>
      </c>
      <c r="DZ70">
        <v>2.72838</v>
      </c>
      <c r="EA70">
        <v>0.140354</v>
      </c>
      <c r="EB70">
        <v>0.146277</v>
      </c>
      <c r="EC70">
        <v>0.107325</v>
      </c>
      <c r="ED70">
        <v>0.103823</v>
      </c>
      <c r="EE70">
        <v>25678.7</v>
      </c>
      <c r="EF70">
        <v>25251.9</v>
      </c>
      <c r="EG70">
        <v>30406.1</v>
      </c>
      <c r="EH70">
        <v>29832.8</v>
      </c>
      <c r="EI70">
        <v>37453.7</v>
      </c>
      <c r="EJ70">
        <v>35194</v>
      </c>
      <c r="EK70">
        <v>46509.1</v>
      </c>
      <c r="EL70">
        <v>44353.6</v>
      </c>
      <c r="EM70">
        <v>1.8619</v>
      </c>
      <c r="EN70">
        <v>1.88853</v>
      </c>
      <c r="EO70">
        <v>0.109825</v>
      </c>
      <c r="EP70">
        <v>0</v>
      </c>
      <c r="EQ70">
        <v>25.7141</v>
      </c>
      <c r="ER70">
        <v>999.9</v>
      </c>
      <c r="ES70">
        <v>52</v>
      </c>
      <c r="ET70">
        <v>29.5</v>
      </c>
      <c r="EU70">
        <v>23.6843</v>
      </c>
      <c r="EV70">
        <v>63.4148</v>
      </c>
      <c r="EW70">
        <v>22.0393</v>
      </c>
      <c r="EX70">
        <v>1</v>
      </c>
      <c r="EY70">
        <v>0.084248</v>
      </c>
      <c r="EZ70">
        <v>1.06389</v>
      </c>
      <c r="FA70">
        <v>20.2456</v>
      </c>
      <c r="FB70">
        <v>5.22912</v>
      </c>
      <c r="FC70">
        <v>11.968</v>
      </c>
      <c r="FD70">
        <v>4.9703</v>
      </c>
      <c r="FE70">
        <v>3.28953</v>
      </c>
      <c r="FF70">
        <v>9999</v>
      </c>
      <c r="FG70">
        <v>9999</v>
      </c>
      <c r="FH70">
        <v>9999</v>
      </c>
      <c r="FI70">
        <v>999.9</v>
      </c>
      <c r="FJ70">
        <v>4.97278</v>
      </c>
      <c r="FK70">
        <v>1.8767</v>
      </c>
      <c r="FL70">
        <v>1.87485</v>
      </c>
      <c r="FM70">
        <v>1.87759</v>
      </c>
      <c r="FN70">
        <v>1.87437</v>
      </c>
      <c r="FO70">
        <v>1.87801</v>
      </c>
      <c r="FP70">
        <v>1.87504</v>
      </c>
      <c r="FQ70">
        <v>1.87621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4.668</v>
      </c>
      <c r="GF70">
        <v>0.3403</v>
      </c>
      <c r="GG70">
        <v>1.955544260391263</v>
      </c>
      <c r="GH70">
        <v>0.004448784868333973</v>
      </c>
      <c r="GI70">
        <v>-1.803656819089732E-06</v>
      </c>
      <c r="GJ70">
        <v>4.26395578146833E-10</v>
      </c>
      <c r="GK70">
        <v>0.001738939304154581</v>
      </c>
      <c r="GL70">
        <v>0.001829357211096985</v>
      </c>
      <c r="GM70">
        <v>0.000603149683337579</v>
      </c>
      <c r="GN70">
        <v>-3.209321064931282E-06</v>
      </c>
      <c r="GO70">
        <v>-1</v>
      </c>
      <c r="GP70">
        <v>2136</v>
      </c>
      <c r="GQ70">
        <v>1</v>
      </c>
      <c r="GR70">
        <v>23</v>
      </c>
      <c r="GS70">
        <v>230402.4</v>
      </c>
      <c r="GT70">
        <v>8278.1</v>
      </c>
      <c r="GU70">
        <v>2.04224</v>
      </c>
      <c r="GV70">
        <v>2.52563</v>
      </c>
      <c r="GW70">
        <v>1.39893</v>
      </c>
      <c r="GX70">
        <v>2.35596</v>
      </c>
      <c r="GY70">
        <v>1.44897</v>
      </c>
      <c r="GZ70">
        <v>2.44019</v>
      </c>
      <c r="HA70">
        <v>35.7311</v>
      </c>
      <c r="HB70">
        <v>15.6468</v>
      </c>
      <c r="HC70">
        <v>18</v>
      </c>
      <c r="HD70">
        <v>493.279</v>
      </c>
      <c r="HE70">
        <v>482.601</v>
      </c>
      <c r="HF70">
        <v>24.1689</v>
      </c>
      <c r="HG70">
        <v>28.0939</v>
      </c>
      <c r="HH70">
        <v>30.0003</v>
      </c>
      <c r="HI70">
        <v>27.9312</v>
      </c>
      <c r="HJ70">
        <v>28.0031</v>
      </c>
      <c r="HK70">
        <v>40.9938</v>
      </c>
      <c r="HL70">
        <v>15.7998</v>
      </c>
      <c r="HM70">
        <v>100</v>
      </c>
      <c r="HN70">
        <v>24.169</v>
      </c>
      <c r="HO70">
        <v>908.144</v>
      </c>
      <c r="HP70">
        <v>22.5725</v>
      </c>
      <c r="HQ70">
        <v>100.514</v>
      </c>
      <c r="HR70">
        <v>101.999</v>
      </c>
    </row>
    <row r="71" spans="1:226">
      <c r="A71">
        <v>55</v>
      </c>
      <c r="B71">
        <v>1678292214.6</v>
      </c>
      <c r="C71">
        <v>361.5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1678292206.796428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912.0812472296008</v>
      </c>
      <c r="AK71">
        <v>878.7961515151516</v>
      </c>
      <c r="AL71">
        <v>3.409614355824206</v>
      </c>
      <c r="AM71">
        <v>63.83776752790466</v>
      </c>
      <c r="AN71">
        <f>(AP71 - AO71 + BO71*1E3/(8.314*(BQ71+273.15)) * AR71/BN71 * AQ71) * BN71/(100*BB71) * 1000/(1000 - AP71)</f>
        <v>0</v>
      </c>
      <c r="AO71">
        <v>22.61350976105787</v>
      </c>
      <c r="AP71">
        <v>23.99702303030302</v>
      </c>
      <c r="AQ71">
        <v>-5.889791008536543E-06</v>
      </c>
      <c r="AR71">
        <v>97.27065221119963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3.21</v>
      </c>
      <c r="BC71">
        <v>0.5</v>
      </c>
      <c r="BD71" t="s">
        <v>355</v>
      </c>
      <c r="BE71">
        <v>2</v>
      </c>
      <c r="BF71" t="b">
        <v>1</v>
      </c>
      <c r="BG71">
        <v>1678292206.796428</v>
      </c>
      <c r="BH71">
        <v>833.3985714285715</v>
      </c>
      <c r="BI71">
        <v>875.1235714285715</v>
      </c>
      <c r="BJ71">
        <v>24.01255</v>
      </c>
      <c r="BK71">
        <v>22.61198214285715</v>
      </c>
      <c r="BL71">
        <v>828.7522499999999</v>
      </c>
      <c r="BM71">
        <v>23.67209642857143</v>
      </c>
      <c r="BN71">
        <v>500.0423571428572</v>
      </c>
      <c r="BO71">
        <v>90.88443571428571</v>
      </c>
      <c r="BP71">
        <v>0.09999001785714286</v>
      </c>
      <c r="BQ71">
        <v>26.69039642857143</v>
      </c>
      <c r="BR71">
        <v>27.50506785714285</v>
      </c>
      <c r="BS71">
        <v>999.9000000000002</v>
      </c>
      <c r="BT71">
        <v>0</v>
      </c>
      <c r="BU71">
        <v>0</v>
      </c>
      <c r="BV71">
        <v>9995.727857142858</v>
      </c>
      <c r="BW71">
        <v>0</v>
      </c>
      <c r="BX71">
        <v>4.048648571428571</v>
      </c>
      <c r="BY71">
        <v>-41.72507857142858</v>
      </c>
      <c r="BZ71">
        <v>853.9027857142859</v>
      </c>
      <c r="CA71">
        <v>895.3697142857142</v>
      </c>
      <c r="CB71">
        <v>1.400570357142857</v>
      </c>
      <c r="CC71">
        <v>875.1235714285715</v>
      </c>
      <c r="CD71">
        <v>22.61198214285715</v>
      </c>
      <c r="CE71">
        <v>2.182366785714286</v>
      </c>
      <c r="CF71">
        <v>2.055077857142857</v>
      </c>
      <c r="CG71">
        <v>18.83346071428571</v>
      </c>
      <c r="CH71">
        <v>17.87519642857143</v>
      </c>
      <c r="CI71">
        <v>1999.9975</v>
      </c>
      <c r="CJ71">
        <v>0.9799970000000001</v>
      </c>
      <c r="CK71">
        <v>0.02000270000000001</v>
      </c>
      <c r="CL71">
        <v>0</v>
      </c>
      <c r="CM71">
        <v>2.093096428571428</v>
      </c>
      <c r="CN71">
        <v>0</v>
      </c>
      <c r="CO71">
        <v>8592.9575</v>
      </c>
      <c r="CP71">
        <v>17338.19642857143</v>
      </c>
      <c r="CQ71">
        <v>38.312</v>
      </c>
      <c r="CR71">
        <v>39.25</v>
      </c>
      <c r="CS71">
        <v>38.22525</v>
      </c>
      <c r="CT71">
        <v>37.54207142857143</v>
      </c>
      <c r="CU71">
        <v>37.625</v>
      </c>
      <c r="CV71">
        <v>1959.9875</v>
      </c>
      <c r="CW71">
        <v>40.01</v>
      </c>
      <c r="CX71">
        <v>0</v>
      </c>
      <c r="CY71">
        <v>1678292224.6</v>
      </c>
      <c r="CZ71">
        <v>0</v>
      </c>
      <c r="DA71">
        <v>0</v>
      </c>
      <c r="DB71" t="s">
        <v>356</v>
      </c>
      <c r="DC71">
        <v>1664468064.5</v>
      </c>
      <c r="DD71">
        <v>1677795524</v>
      </c>
      <c r="DE71">
        <v>0</v>
      </c>
      <c r="DF71">
        <v>-0.419</v>
      </c>
      <c r="DG71">
        <v>-0.001</v>
      </c>
      <c r="DH71">
        <v>3.097</v>
      </c>
      <c r="DI71">
        <v>0.268</v>
      </c>
      <c r="DJ71">
        <v>400</v>
      </c>
      <c r="DK71">
        <v>24</v>
      </c>
      <c r="DL71">
        <v>0.15</v>
      </c>
      <c r="DM71">
        <v>0.13</v>
      </c>
      <c r="DN71">
        <v>-41.68492</v>
      </c>
      <c r="DO71">
        <v>-1.10556923076919</v>
      </c>
      <c r="DP71">
        <v>0.1203549878484474</v>
      </c>
      <c r="DQ71">
        <v>0</v>
      </c>
      <c r="DR71">
        <v>1.40533</v>
      </c>
      <c r="DS71">
        <v>-0.1206018011257078</v>
      </c>
      <c r="DT71">
        <v>0.01165925833833353</v>
      </c>
      <c r="DU71">
        <v>0</v>
      </c>
      <c r="DV71">
        <v>0</v>
      </c>
      <c r="DW71">
        <v>2</v>
      </c>
      <c r="DX71" t="s">
        <v>369</v>
      </c>
      <c r="DY71">
        <v>2.97841</v>
      </c>
      <c r="DZ71">
        <v>2.72826</v>
      </c>
      <c r="EA71">
        <v>0.142173</v>
      </c>
      <c r="EB71">
        <v>0.148086</v>
      </c>
      <c r="EC71">
        <v>0.107287</v>
      </c>
      <c r="ED71">
        <v>0.103827</v>
      </c>
      <c r="EE71">
        <v>25624.2</v>
      </c>
      <c r="EF71">
        <v>25198.1</v>
      </c>
      <c r="EG71">
        <v>30405.9</v>
      </c>
      <c r="EH71">
        <v>29832.5</v>
      </c>
      <c r="EI71">
        <v>37455.1</v>
      </c>
      <c r="EJ71">
        <v>35193.6</v>
      </c>
      <c r="EK71">
        <v>46508.7</v>
      </c>
      <c r="EL71">
        <v>44353</v>
      </c>
      <c r="EM71">
        <v>1.86197</v>
      </c>
      <c r="EN71">
        <v>1.88822</v>
      </c>
      <c r="EO71">
        <v>0.110283</v>
      </c>
      <c r="EP71">
        <v>0</v>
      </c>
      <c r="EQ71">
        <v>25.7174</v>
      </c>
      <c r="ER71">
        <v>999.9</v>
      </c>
      <c r="ES71">
        <v>52</v>
      </c>
      <c r="ET71">
        <v>29.5</v>
      </c>
      <c r="EU71">
        <v>23.6849</v>
      </c>
      <c r="EV71">
        <v>63.7248</v>
      </c>
      <c r="EW71">
        <v>22.2316</v>
      </c>
      <c r="EX71">
        <v>1</v>
      </c>
      <c r="EY71">
        <v>0.0843547</v>
      </c>
      <c r="EZ71">
        <v>1.07865</v>
      </c>
      <c r="FA71">
        <v>20.2455</v>
      </c>
      <c r="FB71">
        <v>5.22912</v>
      </c>
      <c r="FC71">
        <v>11.968</v>
      </c>
      <c r="FD71">
        <v>4.9703</v>
      </c>
      <c r="FE71">
        <v>3.2895</v>
      </c>
      <c r="FF71">
        <v>9999</v>
      </c>
      <c r="FG71">
        <v>9999</v>
      </c>
      <c r="FH71">
        <v>9999</v>
      </c>
      <c r="FI71">
        <v>999.9</v>
      </c>
      <c r="FJ71">
        <v>4.97278</v>
      </c>
      <c r="FK71">
        <v>1.87668</v>
      </c>
      <c r="FL71">
        <v>1.87485</v>
      </c>
      <c r="FM71">
        <v>1.8776</v>
      </c>
      <c r="FN71">
        <v>1.87438</v>
      </c>
      <c r="FO71">
        <v>1.87803</v>
      </c>
      <c r="FP71">
        <v>1.87507</v>
      </c>
      <c r="FQ71">
        <v>1.87622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4.707</v>
      </c>
      <c r="GF71">
        <v>0.3401</v>
      </c>
      <c r="GG71">
        <v>1.955544260391263</v>
      </c>
      <c r="GH71">
        <v>0.004448784868333973</v>
      </c>
      <c r="GI71">
        <v>-1.803656819089732E-06</v>
      </c>
      <c r="GJ71">
        <v>4.26395578146833E-10</v>
      </c>
      <c r="GK71">
        <v>0.001738939304154581</v>
      </c>
      <c r="GL71">
        <v>0.001829357211096985</v>
      </c>
      <c r="GM71">
        <v>0.000603149683337579</v>
      </c>
      <c r="GN71">
        <v>-3.209321064931282E-06</v>
      </c>
      <c r="GO71">
        <v>-1</v>
      </c>
      <c r="GP71">
        <v>2136</v>
      </c>
      <c r="GQ71">
        <v>1</v>
      </c>
      <c r="GR71">
        <v>23</v>
      </c>
      <c r="GS71">
        <v>230402.5</v>
      </c>
      <c r="GT71">
        <v>8278.200000000001</v>
      </c>
      <c r="GU71">
        <v>2.07397</v>
      </c>
      <c r="GV71">
        <v>2.51343</v>
      </c>
      <c r="GW71">
        <v>1.39893</v>
      </c>
      <c r="GX71">
        <v>2.35596</v>
      </c>
      <c r="GY71">
        <v>1.44897</v>
      </c>
      <c r="GZ71">
        <v>2.46216</v>
      </c>
      <c r="HA71">
        <v>35.7544</v>
      </c>
      <c r="HB71">
        <v>15.6556</v>
      </c>
      <c r="HC71">
        <v>18</v>
      </c>
      <c r="HD71">
        <v>493.334</v>
      </c>
      <c r="HE71">
        <v>482.411</v>
      </c>
      <c r="HF71">
        <v>24.1688</v>
      </c>
      <c r="HG71">
        <v>28.0957</v>
      </c>
      <c r="HH71">
        <v>30.0002</v>
      </c>
      <c r="HI71">
        <v>27.9332</v>
      </c>
      <c r="HJ71">
        <v>28.0043</v>
      </c>
      <c r="HK71">
        <v>41.5854</v>
      </c>
      <c r="HL71">
        <v>15.7998</v>
      </c>
      <c r="HM71">
        <v>100</v>
      </c>
      <c r="HN71">
        <v>24.167</v>
      </c>
      <c r="HO71">
        <v>921.534</v>
      </c>
      <c r="HP71">
        <v>22.5881</v>
      </c>
      <c r="HQ71">
        <v>100.513</v>
      </c>
      <c r="HR71">
        <v>101.998</v>
      </c>
    </row>
    <row r="72" spans="1:226">
      <c r="A72">
        <v>56</v>
      </c>
      <c r="B72">
        <v>1678292219.6</v>
      </c>
      <c r="C72">
        <v>366.5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1678292212.1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929.269461470619</v>
      </c>
      <c r="AK72">
        <v>895.7860181818181</v>
      </c>
      <c r="AL72">
        <v>3.394845387305426</v>
      </c>
      <c r="AM72">
        <v>63.83776752790466</v>
      </c>
      <c r="AN72">
        <f>(AP72 - AO72 + BO72*1E3/(8.314*(BQ72+273.15)) * AR72/BN72 * AQ72) * BN72/(100*BB72) * 1000/(1000 - AP72)</f>
        <v>0</v>
      </c>
      <c r="AO72">
        <v>22.61571308746147</v>
      </c>
      <c r="AP72">
        <v>23.98572484848485</v>
      </c>
      <c r="AQ72">
        <v>-6.285768905200107E-06</v>
      </c>
      <c r="AR72">
        <v>97.27065221119963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3.21</v>
      </c>
      <c r="BC72">
        <v>0.5</v>
      </c>
      <c r="BD72" t="s">
        <v>355</v>
      </c>
      <c r="BE72">
        <v>2</v>
      </c>
      <c r="BF72" t="b">
        <v>1</v>
      </c>
      <c r="BG72">
        <v>1678292212.1</v>
      </c>
      <c r="BH72">
        <v>851.0487407407409</v>
      </c>
      <c r="BI72">
        <v>892.8994074074074</v>
      </c>
      <c r="BJ72">
        <v>24.00190740740741</v>
      </c>
      <c r="BK72">
        <v>22.61341851851851</v>
      </c>
      <c r="BL72">
        <v>846.3613703703704</v>
      </c>
      <c r="BM72">
        <v>23.66172592592592</v>
      </c>
      <c r="BN72">
        <v>500.0373703703703</v>
      </c>
      <c r="BO72">
        <v>90.88428148148148</v>
      </c>
      <c r="BP72">
        <v>0.09995156666666667</v>
      </c>
      <c r="BQ72">
        <v>26.69294814814815</v>
      </c>
      <c r="BR72">
        <v>27.51384074074074</v>
      </c>
      <c r="BS72">
        <v>999.9000000000001</v>
      </c>
      <c r="BT72">
        <v>0</v>
      </c>
      <c r="BU72">
        <v>0</v>
      </c>
      <c r="BV72">
        <v>10002.25814814815</v>
      </c>
      <c r="BW72">
        <v>0</v>
      </c>
      <c r="BX72">
        <v>4.047254814814814</v>
      </c>
      <c r="BY72">
        <v>-41.85072592592593</v>
      </c>
      <c r="BZ72">
        <v>871.9776666666667</v>
      </c>
      <c r="CA72">
        <v>913.5580740740741</v>
      </c>
      <c r="CB72">
        <v>1.388498518518518</v>
      </c>
      <c r="CC72">
        <v>892.8994074074074</v>
      </c>
      <c r="CD72">
        <v>22.61341851851851</v>
      </c>
      <c r="CE72">
        <v>2.181395925925926</v>
      </c>
      <c r="CF72">
        <v>2.055204444444444</v>
      </c>
      <c r="CG72">
        <v>18.82634444444444</v>
      </c>
      <c r="CH72">
        <v>17.87617777777778</v>
      </c>
      <c r="CI72">
        <v>1999.995555555555</v>
      </c>
      <c r="CJ72">
        <v>0.9799970000000001</v>
      </c>
      <c r="CK72">
        <v>0.02000270000000001</v>
      </c>
      <c r="CL72">
        <v>0</v>
      </c>
      <c r="CM72">
        <v>2.070785185185185</v>
      </c>
      <c r="CN72">
        <v>0</v>
      </c>
      <c r="CO72">
        <v>8592.005555555557</v>
      </c>
      <c r="CP72">
        <v>17338.17037037037</v>
      </c>
      <c r="CQ72">
        <v>38.312</v>
      </c>
      <c r="CR72">
        <v>39.25</v>
      </c>
      <c r="CS72">
        <v>38.22666666666666</v>
      </c>
      <c r="CT72">
        <v>37.55511111111111</v>
      </c>
      <c r="CU72">
        <v>37.625</v>
      </c>
      <c r="CV72">
        <v>1959.985555555555</v>
      </c>
      <c r="CW72">
        <v>40.00962962962963</v>
      </c>
      <c r="CX72">
        <v>0</v>
      </c>
      <c r="CY72">
        <v>1678292229.4</v>
      </c>
      <c r="CZ72">
        <v>0</v>
      </c>
      <c r="DA72">
        <v>0</v>
      </c>
      <c r="DB72" t="s">
        <v>356</v>
      </c>
      <c r="DC72">
        <v>1664468064.5</v>
      </c>
      <c r="DD72">
        <v>1677795524</v>
      </c>
      <c r="DE72">
        <v>0</v>
      </c>
      <c r="DF72">
        <v>-0.419</v>
      </c>
      <c r="DG72">
        <v>-0.001</v>
      </c>
      <c r="DH72">
        <v>3.097</v>
      </c>
      <c r="DI72">
        <v>0.268</v>
      </c>
      <c r="DJ72">
        <v>400</v>
      </c>
      <c r="DK72">
        <v>24</v>
      </c>
      <c r="DL72">
        <v>0.15</v>
      </c>
      <c r="DM72">
        <v>0.13</v>
      </c>
      <c r="DN72">
        <v>-41.78055500000001</v>
      </c>
      <c r="DO72">
        <v>-1.361684803001886</v>
      </c>
      <c r="DP72">
        <v>0.1400996608668274</v>
      </c>
      <c r="DQ72">
        <v>0</v>
      </c>
      <c r="DR72">
        <v>1.39446625</v>
      </c>
      <c r="DS72">
        <v>-0.1384317073170754</v>
      </c>
      <c r="DT72">
        <v>0.01338468409927929</v>
      </c>
      <c r="DU72">
        <v>0</v>
      </c>
      <c r="DV72">
        <v>0</v>
      </c>
      <c r="DW72">
        <v>2</v>
      </c>
      <c r="DX72" t="s">
        <v>369</v>
      </c>
      <c r="DY72">
        <v>2.9783</v>
      </c>
      <c r="DZ72">
        <v>2.72848</v>
      </c>
      <c r="EA72">
        <v>0.143967</v>
      </c>
      <c r="EB72">
        <v>0.149853</v>
      </c>
      <c r="EC72">
        <v>0.107252</v>
      </c>
      <c r="ED72">
        <v>0.103834</v>
      </c>
      <c r="EE72">
        <v>25570</v>
      </c>
      <c r="EF72">
        <v>25146</v>
      </c>
      <c r="EG72">
        <v>30405.2</v>
      </c>
      <c r="EH72">
        <v>29832.8</v>
      </c>
      <c r="EI72">
        <v>37455.6</v>
      </c>
      <c r="EJ72">
        <v>35193.9</v>
      </c>
      <c r="EK72">
        <v>46507.3</v>
      </c>
      <c r="EL72">
        <v>44353.7</v>
      </c>
      <c r="EM72">
        <v>1.86178</v>
      </c>
      <c r="EN72">
        <v>1.8884</v>
      </c>
      <c r="EO72">
        <v>0.109844</v>
      </c>
      <c r="EP72">
        <v>0</v>
      </c>
      <c r="EQ72">
        <v>25.72</v>
      </c>
      <c r="ER72">
        <v>999.9</v>
      </c>
      <c r="ES72">
        <v>52</v>
      </c>
      <c r="ET72">
        <v>29.5</v>
      </c>
      <c r="EU72">
        <v>23.6851</v>
      </c>
      <c r="EV72">
        <v>63.7348</v>
      </c>
      <c r="EW72">
        <v>22.3117</v>
      </c>
      <c r="EX72">
        <v>1</v>
      </c>
      <c r="EY72">
        <v>0.0848653</v>
      </c>
      <c r="EZ72">
        <v>1.13935</v>
      </c>
      <c r="FA72">
        <v>20.2452</v>
      </c>
      <c r="FB72">
        <v>5.22957</v>
      </c>
      <c r="FC72">
        <v>11.968</v>
      </c>
      <c r="FD72">
        <v>4.9705</v>
      </c>
      <c r="FE72">
        <v>3.28958</v>
      </c>
      <c r="FF72">
        <v>9999</v>
      </c>
      <c r="FG72">
        <v>9999</v>
      </c>
      <c r="FH72">
        <v>9999</v>
      </c>
      <c r="FI72">
        <v>999.9</v>
      </c>
      <c r="FJ72">
        <v>4.97275</v>
      </c>
      <c r="FK72">
        <v>1.87668</v>
      </c>
      <c r="FL72">
        <v>1.87483</v>
      </c>
      <c r="FM72">
        <v>1.8776</v>
      </c>
      <c r="FN72">
        <v>1.87439</v>
      </c>
      <c r="FO72">
        <v>1.87803</v>
      </c>
      <c r="FP72">
        <v>1.87503</v>
      </c>
      <c r="FQ72">
        <v>1.87622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4.745</v>
      </c>
      <c r="GF72">
        <v>0.3398</v>
      </c>
      <c r="GG72">
        <v>1.955544260391263</v>
      </c>
      <c r="GH72">
        <v>0.004448784868333973</v>
      </c>
      <c r="GI72">
        <v>-1.803656819089732E-06</v>
      </c>
      <c r="GJ72">
        <v>4.26395578146833E-10</v>
      </c>
      <c r="GK72">
        <v>0.001738939304154581</v>
      </c>
      <c r="GL72">
        <v>0.001829357211096985</v>
      </c>
      <c r="GM72">
        <v>0.000603149683337579</v>
      </c>
      <c r="GN72">
        <v>-3.209321064931282E-06</v>
      </c>
      <c r="GO72">
        <v>-1</v>
      </c>
      <c r="GP72">
        <v>2136</v>
      </c>
      <c r="GQ72">
        <v>1</v>
      </c>
      <c r="GR72">
        <v>23</v>
      </c>
      <c r="GS72">
        <v>230402.6</v>
      </c>
      <c r="GT72">
        <v>8278.299999999999</v>
      </c>
      <c r="GU72">
        <v>2.10449</v>
      </c>
      <c r="GV72">
        <v>2.52197</v>
      </c>
      <c r="GW72">
        <v>1.39893</v>
      </c>
      <c r="GX72">
        <v>2.35596</v>
      </c>
      <c r="GY72">
        <v>1.44897</v>
      </c>
      <c r="GZ72">
        <v>2.47437</v>
      </c>
      <c r="HA72">
        <v>35.7544</v>
      </c>
      <c r="HB72">
        <v>15.6468</v>
      </c>
      <c r="HC72">
        <v>18</v>
      </c>
      <c r="HD72">
        <v>493.235</v>
      </c>
      <c r="HE72">
        <v>482.542</v>
      </c>
      <c r="HF72">
        <v>24.1601</v>
      </c>
      <c r="HG72">
        <v>28.0974</v>
      </c>
      <c r="HH72">
        <v>30.0005</v>
      </c>
      <c r="HI72">
        <v>27.9349</v>
      </c>
      <c r="HJ72">
        <v>28.006</v>
      </c>
      <c r="HK72">
        <v>42.2391</v>
      </c>
      <c r="HL72">
        <v>15.7998</v>
      </c>
      <c r="HM72">
        <v>100</v>
      </c>
      <c r="HN72">
        <v>24.1516</v>
      </c>
      <c r="HO72">
        <v>941.585</v>
      </c>
      <c r="HP72">
        <v>22.6052</v>
      </c>
      <c r="HQ72">
        <v>100.511</v>
      </c>
      <c r="HR72">
        <v>101.999</v>
      </c>
    </row>
    <row r="73" spans="1:226">
      <c r="A73">
        <v>57</v>
      </c>
      <c r="B73">
        <v>1678292224.6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1678292216.814285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946.4268630170233</v>
      </c>
      <c r="AK73">
        <v>912.7069272727271</v>
      </c>
      <c r="AL73">
        <v>3.387036415424166</v>
      </c>
      <c r="AM73">
        <v>63.83776752790466</v>
      </c>
      <c r="AN73">
        <f>(AP73 - AO73 + BO73*1E3/(8.314*(BQ73+273.15)) * AR73/BN73 * AQ73) * BN73/(100*BB73) * 1000/(1000 - AP73)</f>
        <v>0</v>
      </c>
      <c r="AO73">
        <v>22.61455658759994</v>
      </c>
      <c r="AP73">
        <v>23.97330909090908</v>
      </c>
      <c r="AQ73">
        <v>-7.186196065606999E-06</v>
      </c>
      <c r="AR73">
        <v>97.27065221119963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3.21</v>
      </c>
      <c r="BC73">
        <v>0.5</v>
      </c>
      <c r="BD73" t="s">
        <v>355</v>
      </c>
      <c r="BE73">
        <v>2</v>
      </c>
      <c r="BF73" t="b">
        <v>1</v>
      </c>
      <c r="BG73">
        <v>1678292216.814285</v>
      </c>
      <c r="BH73">
        <v>866.6927142857141</v>
      </c>
      <c r="BI73">
        <v>908.6819285714288</v>
      </c>
      <c r="BJ73">
        <v>23.99131428571429</v>
      </c>
      <c r="BK73">
        <v>22.61436071428571</v>
      </c>
      <c r="BL73">
        <v>861.9695</v>
      </c>
      <c r="BM73">
        <v>23.65138928571428</v>
      </c>
      <c r="BN73">
        <v>500.0601785714286</v>
      </c>
      <c r="BO73">
        <v>90.88455714285713</v>
      </c>
      <c r="BP73">
        <v>0.1000241464285714</v>
      </c>
      <c r="BQ73">
        <v>26.69485</v>
      </c>
      <c r="BR73">
        <v>27.52125</v>
      </c>
      <c r="BS73">
        <v>999.9000000000002</v>
      </c>
      <c r="BT73">
        <v>0</v>
      </c>
      <c r="BU73">
        <v>0</v>
      </c>
      <c r="BV73">
        <v>9995.820357142857</v>
      </c>
      <c r="BW73">
        <v>0</v>
      </c>
      <c r="BX73">
        <v>4.047909642857142</v>
      </c>
      <c r="BY73">
        <v>-41.98921785714286</v>
      </c>
      <c r="BZ73">
        <v>887.9967499999997</v>
      </c>
      <c r="CA73">
        <v>929.7066071428573</v>
      </c>
      <c r="CB73">
        <v>1.37696</v>
      </c>
      <c r="CC73">
        <v>908.6819285714288</v>
      </c>
      <c r="CD73">
        <v>22.61436071428571</v>
      </c>
      <c r="CE73">
        <v>2.180440714285715</v>
      </c>
      <c r="CF73">
        <v>2.055296428571429</v>
      </c>
      <c r="CG73">
        <v>18.819325</v>
      </c>
      <c r="CH73">
        <v>17.87688928571429</v>
      </c>
      <c r="CI73">
        <v>1999.994642857143</v>
      </c>
      <c r="CJ73">
        <v>0.9799970000000001</v>
      </c>
      <c r="CK73">
        <v>0.02000270000000001</v>
      </c>
      <c r="CL73">
        <v>0</v>
      </c>
      <c r="CM73">
        <v>2.009246428571429</v>
      </c>
      <c r="CN73">
        <v>0</v>
      </c>
      <c r="CO73">
        <v>8590.681071428571</v>
      </c>
      <c r="CP73">
        <v>17338.16428571429</v>
      </c>
      <c r="CQ73">
        <v>38.312</v>
      </c>
      <c r="CR73">
        <v>39.25</v>
      </c>
      <c r="CS73">
        <v>38.23199999999999</v>
      </c>
      <c r="CT73">
        <v>37.55757142857142</v>
      </c>
      <c r="CU73">
        <v>37.625</v>
      </c>
      <c r="CV73">
        <v>1959.984642857143</v>
      </c>
      <c r="CW73">
        <v>40.00964285714286</v>
      </c>
      <c r="CX73">
        <v>0</v>
      </c>
      <c r="CY73">
        <v>1678292234.2</v>
      </c>
      <c r="CZ73">
        <v>0</v>
      </c>
      <c r="DA73">
        <v>0</v>
      </c>
      <c r="DB73" t="s">
        <v>356</v>
      </c>
      <c r="DC73">
        <v>1664468064.5</v>
      </c>
      <c r="DD73">
        <v>1677795524</v>
      </c>
      <c r="DE73">
        <v>0</v>
      </c>
      <c r="DF73">
        <v>-0.419</v>
      </c>
      <c r="DG73">
        <v>-0.001</v>
      </c>
      <c r="DH73">
        <v>3.097</v>
      </c>
      <c r="DI73">
        <v>0.268</v>
      </c>
      <c r="DJ73">
        <v>400</v>
      </c>
      <c r="DK73">
        <v>24</v>
      </c>
      <c r="DL73">
        <v>0.15</v>
      </c>
      <c r="DM73">
        <v>0.13</v>
      </c>
      <c r="DN73">
        <v>-41.9093756097561</v>
      </c>
      <c r="DO73">
        <v>-1.60843902439025</v>
      </c>
      <c r="DP73">
        <v>0.1732418481248149</v>
      </c>
      <c r="DQ73">
        <v>0</v>
      </c>
      <c r="DR73">
        <v>1.384731951219512</v>
      </c>
      <c r="DS73">
        <v>-0.1460270383275279</v>
      </c>
      <c r="DT73">
        <v>0.01443616008999491</v>
      </c>
      <c r="DU73">
        <v>0</v>
      </c>
      <c r="DV73">
        <v>0</v>
      </c>
      <c r="DW73">
        <v>2</v>
      </c>
      <c r="DX73" t="s">
        <v>369</v>
      </c>
      <c r="DY73">
        <v>2.97828</v>
      </c>
      <c r="DZ73">
        <v>2.72824</v>
      </c>
      <c r="EA73">
        <v>0.145739</v>
      </c>
      <c r="EB73">
        <v>0.151635</v>
      </c>
      <c r="EC73">
        <v>0.107213</v>
      </c>
      <c r="ED73">
        <v>0.103832</v>
      </c>
      <c r="EE73">
        <v>25516.8</v>
      </c>
      <c r="EF73">
        <v>25092.7</v>
      </c>
      <c r="EG73">
        <v>30405</v>
      </c>
      <c r="EH73">
        <v>29832</v>
      </c>
      <c r="EI73">
        <v>37457.4</v>
      </c>
      <c r="EJ73">
        <v>35193.1</v>
      </c>
      <c r="EK73">
        <v>46507.3</v>
      </c>
      <c r="EL73">
        <v>44352.4</v>
      </c>
      <c r="EM73">
        <v>1.86175</v>
      </c>
      <c r="EN73">
        <v>1.88845</v>
      </c>
      <c r="EO73">
        <v>0.110365</v>
      </c>
      <c r="EP73">
        <v>0</v>
      </c>
      <c r="EQ73">
        <v>25.7233</v>
      </c>
      <c r="ER73">
        <v>999.9</v>
      </c>
      <c r="ES73">
        <v>51.9</v>
      </c>
      <c r="ET73">
        <v>29.5</v>
      </c>
      <c r="EU73">
        <v>23.6398</v>
      </c>
      <c r="EV73">
        <v>63.4148</v>
      </c>
      <c r="EW73">
        <v>22.0873</v>
      </c>
      <c r="EX73">
        <v>1</v>
      </c>
      <c r="EY73">
        <v>0.0851702</v>
      </c>
      <c r="EZ73">
        <v>1.1965</v>
      </c>
      <c r="FA73">
        <v>20.2445</v>
      </c>
      <c r="FB73">
        <v>5.23017</v>
      </c>
      <c r="FC73">
        <v>11.968</v>
      </c>
      <c r="FD73">
        <v>4.97055</v>
      </c>
      <c r="FE73">
        <v>3.28973</v>
      </c>
      <c r="FF73">
        <v>9999</v>
      </c>
      <c r="FG73">
        <v>9999</v>
      </c>
      <c r="FH73">
        <v>9999</v>
      </c>
      <c r="FI73">
        <v>999.9</v>
      </c>
      <c r="FJ73">
        <v>4.97276</v>
      </c>
      <c r="FK73">
        <v>1.8767</v>
      </c>
      <c r="FL73">
        <v>1.87485</v>
      </c>
      <c r="FM73">
        <v>1.87761</v>
      </c>
      <c r="FN73">
        <v>1.87439</v>
      </c>
      <c r="FO73">
        <v>1.87803</v>
      </c>
      <c r="FP73">
        <v>1.87507</v>
      </c>
      <c r="FQ73">
        <v>1.87622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4.782</v>
      </c>
      <c r="GF73">
        <v>0.3394</v>
      </c>
      <c r="GG73">
        <v>1.955544260391263</v>
      </c>
      <c r="GH73">
        <v>0.004448784868333973</v>
      </c>
      <c r="GI73">
        <v>-1.803656819089732E-06</v>
      </c>
      <c r="GJ73">
        <v>4.26395578146833E-10</v>
      </c>
      <c r="GK73">
        <v>0.001738939304154581</v>
      </c>
      <c r="GL73">
        <v>0.001829357211096985</v>
      </c>
      <c r="GM73">
        <v>0.000603149683337579</v>
      </c>
      <c r="GN73">
        <v>-3.209321064931282E-06</v>
      </c>
      <c r="GO73">
        <v>-1</v>
      </c>
      <c r="GP73">
        <v>2136</v>
      </c>
      <c r="GQ73">
        <v>1</v>
      </c>
      <c r="GR73">
        <v>23</v>
      </c>
      <c r="GS73">
        <v>230402.7</v>
      </c>
      <c r="GT73">
        <v>8278.299999999999</v>
      </c>
      <c r="GU73">
        <v>2.13623</v>
      </c>
      <c r="GV73">
        <v>2.51587</v>
      </c>
      <c r="GW73">
        <v>1.39893</v>
      </c>
      <c r="GX73">
        <v>2.35596</v>
      </c>
      <c r="GY73">
        <v>1.44897</v>
      </c>
      <c r="GZ73">
        <v>2.43408</v>
      </c>
      <c r="HA73">
        <v>35.7544</v>
      </c>
      <c r="HB73">
        <v>15.6556</v>
      </c>
      <c r="HC73">
        <v>18</v>
      </c>
      <c r="HD73">
        <v>493.229</v>
      </c>
      <c r="HE73">
        <v>482.596</v>
      </c>
      <c r="HF73">
        <v>24.1402</v>
      </c>
      <c r="HG73">
        <v>28.0991</v>
      </c>
      <c r="HH73">
        <v>30.0004</v>
      </c>
      <c r="HI73">
        <v>27.936</v>
      </c>
      <c r="HJ73">
        <v>28.0084</v>
      </c>
      <c r="HK73">
        <v>42.8242</v>
      </c>
      <c r="HL73">
        <v>15.7998</v>
      </c>
      <c r="HM73">
        <v>100</v>
      </c>
      <c r="HN73">
        <v>24.1301</v>
      </c>
      <c r="HO73">
        <v>954.958</v>
      </c>
      <c r="HP73">
        <v>22.6354</v>
      </c>
      <c r="HQ73">
        <v>100.51</v>
      </c>
      <c r="HR73">
        <v>101.996</v>
      </c>
    </row>
    <row r="74" spans="1:226">
      <c r="A74">
        <v>58</v>
      </c>
      <c r="B74">
        <v>1678292229.6</v>
      </c>
      <c r="C74">
        <v>376.5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1678292222.1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963.7082298171035</v>
      </c>
      <c r="AK74">
        <v>929.8313333333331</v>
      </c>
      <c r="AL74">
        <v>3.426343119681759</v>
      </c>
      <c r="AM74">
        <v>63.83776752790466</v>
      </c>
      <c r="AN74">
        <f>(AP74 - AO74 + BO74*1E3/(8.314*(BQ74+273.15)) * AR74/BN74 * AQ74) * BN74/(100*BB74) * 1000/(1000 - AP74)</f>
        <v>0</v>
      </c>
      <c r="AO74">
        <v>22.61639033692747</v>
      </c>
      <c r="AP74">
        <v>23.95889939393939</v>
      </c>
      <c r="AQ74">
        <v>-6.110977259264082E-06</v>
      </c>
      <c r="AR74">
        <v>97.27065221119963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3.21</v>
      </c>
      <c r="BC74">
        <v>0.5</v>
      </c>
      <c r="BD74" t="s">
        <v>355</v>
      </c>
      <c r="BE74">
        <v>2</v>
      </c>
      <c r="BF74" t="b">
        <v>1</v>
      </c>
      <c r="BG74">
        <v>1678292222.1</v>
      </c>
      <c r="BH74">
        <v>884.2450370370369</v>
      </c>
      <c r="BI74">
        <v>926.4524444444445</v>
      </c>
      <c r="BJ74">
        <v>23.97803703703704</v>
      </c>
      <c r="BK74">
        <v>22.61537777777778</v>
      </c>
      <c r="BL74">
        <v>879.481888888889</v>
      </c>
      <c r="BM74">
        <v>23.63843333333334</v>
      </c>
      <c r="BN74">
        <v>500.0303333333333</v>
      </c>
      <c r="BO74">
        <v>90.88535555555556</v>
      </c>
      <c r="BP74">
        <v>0.09999101851851852</v>
      </c>
      <c r="BQ74">
        <v>26.69658888888889</v>
      </c>
      <c r="BR74">
        <v>27.5246037037037</v>
      </c>
      <c r="BS74">
        <v>999.9000000000001</v>
      </c>
      <c r="BT74">
        <v>0</v>
      </c>
      <c r="BU74">
        <v>0</v>
      </c>
      <c r="BV74">
        <v>9992.146296296296</v>
      </c>
      <c r="BW74">
        <v>0</v>
      </c>
      <c r="BX74">
        <v>4.051800370370371</v>
      </c>
      <c r="BY74">
        <v>-42.20734814814815</v>
      </c>
      <c r="BZ74">
        <v>905.9681481481483</v>
      </c>
      <c r="CA74">
        <v>947.8891111111109</v>
      </c>
      <c r="CB74">
        <v>1.362663333333333</v>
      </c>
      <c r="CC74">
        <v>926.4524444444445</v>
      </c>
      <c r="CD74">
        <v>22.61537777777778</v>
      </c>
      <c r="CE74">
        <v>2.179252962962963</v>
      </c>
      <c r="CF74">
        <v>2.055406666666667</v>
      </c>
      <c r="CG74">
        <v>18.8106</v>
      </c>
      <c r="CH74">
        <v>17.87774074074074</v>
      </c>
      <c r="CI74">
        <v>1999.993703703703</v>
      </c>
      <c r="CJ74">
        <v>0.9799970000000001</v>
      </c>
      <c r="CK74">
        <v>0.02000270000000001</v>
      </c>
      <c r="CL74">
        <v>0</v>
      </c>
      <c r="CM74">
        <v>1.998214814814815</v>
      </c>
      <c r="CN74">
        <v>0</v>
      </c>
      <c r="CO74">
        <v>8589.375185185185</v>
      </c>
      <c r="CP74">
        <v>17338.16666666666</v>
      </c>
      <c r="CQ74">
        <v>38.312</v>
      </c>
      <c r="CR74">
        <v>39.25</v>
      </c>
      <c r="CS74">
        <v>38.23366666666666</v>
      </c>
      <c r="CT74">
        <v>37.55740740740741</v>
      </c>
      <c r="CU74">
        <v>37.625</v>
      </c>
      <c r="CV74">
        <v>1959.983703703704</v>
      </c>
      <c r="CW74">
        <v>40.00925925925926</v>
      </c>
      <c r="CX74">
        <v>0</v>
      </c>
      <c r="CY74">
        <v>1678292239.6</v>
      </c>
      <c r="CZ74">
        <v>0</v>
      </c>
      <c r="DA74">
        <v>0</v>
      </c>
      <c r="DB74" t="s">
        <v>356</v>
      </c>
      <c r="DC74">
        <v>1664468064.5</v>
      </c>
      <c r="DD74">
        <v>1677795524</v>
      </c>
      <c r="DE74">
        <v>0</v>
      </c>
      <c r="DF74">
        <v>-0.419</v>
      </c>
      <c r="DG74">
        <v>-0.001</v>
      </c>
      <c r="DH74">
        <v>3.097</v>
      </c>
      <c r="DI74">
        <v>0.268</v>
      </c>
      <c r="DJ74">
        <v>400</v>
      </c>
      <c r="DK74">
        <v>24</v>
      </c>
      <c r="DL74">
        <v>0.15</v>
      </c>
      <c r="DM74">
        <v>0.13</v>
      </c>
      <c r="DN74">
        <v>-42.100235</v>
      </c>
      <c r="DO74">
        <v>-2.542856285178107</v>
      </c>
      <c r="DP74">
        <v>0.2509270397446237</v>
      </c>
      <c r="DQ74">
        <v>0</v>
      </c>
      <c r="DR74">
        <v>1.369856</v>
      </c>
      <c r="DS74">
        <v>-0.1602128330206406</v>
      </c>
      <c r="DT74">
        <v>0.01546224301322417</v>
      </c>
      <c r="DU74">
        <v>0</v>
      </c>
      <c r="DV74">
        <v>0</v>
      </c>
      <c r="DW74">
        <v>2</v>
      </c>
      <c r="DX74" t="s">
        <v>369</v>
      </c>
      <c r="DY74">
        <v>2.97834</v>
      </c>
      <c r="DZ74">
        <v>2.72811</v>
      </c>
      <c r="EA74">
        <v>0.147509</v>
      </c>
      <c r="EB74">
        <v>0.153391</v>
      </c>
      <c r="EC74">
        <v>0.107168</v>
      </c>
      <c r="ED74">
        <v>0.103838</v>
      </c>
      <c r="EE74">
        <v>25463.6</v>
      </c>
      <c r="EF74">
        <v>25041.5</v>
      </c>
      <c r="EG74">
        <v>30404.6</v>
      </c>
      <c r="EH74">
        <v>29832.9</v>
      </c>
      <c r="EI74">
        <v>37459.1</v>
      </c>
      <c r="EJ74">
        <v>35194.1</v>
      </c>
      <c r="EK74">
        <v>46506.9</v>
      </c>
      <c r="EL74">
        <v>44353.8</v>
      </c>
      <c r="EM74">
        <v>1.86187</v>
      </c>
      <c r="EN74">
        <v>1.88827</v>
      </c>
      <c r="EO74">
        <v>0.109769</v>
      </c>
      <c r="EP74">
        <v>0</v>
      </c>
      <c r="EQ74">
        <v>25.7254</v>
      </c>
      <c r="ER74">
        <v>999.9</v>
      </c>
      <c r="ES74">
        <v>51.9</v>
      </c>
      <c r="ET74">
        <v>29.5</v>
      </c>
      <c r="EU74">
        <v>23.6374</v>
      </c>
      <c r="EV74">
        <v>63.6648</v>
      </c>
      <c r="EW74">
        <v>21.9551</v>
      </c>
      <c r="EX74">
        <v>1</v>
      </c>
      <c r="EY74">
        <v>0.0855716</v>
      </c>
      <c r="EZ74">
        <v>1.25999</v>
      </c>
      <c r="FA74">
        <v>20.2441</v>
      </c>
      <c r="FB74">
        <v>5.23017</v>
      </c>
      <c r="FC74">
        <v>11.968</v>
      </c>
      <c r="FD74">
        <v>4.9707</v>
      </c>
      <c r="FE74">
        <v>3.28965</v>
      </c>
      <c r="FF74">
        <v>9999</v>
      </c>
      <c r="FG74">
        <v>9999</v>
      </c>
      <c r="FH74">
        <v>9999</v>
      </c>
      <c r="FI74">
        <v>999.9</v>
      </c>
      <c r="FJ74">
        <v>4.97276</v>
      </c>
      <c r="FK74">
        <v>1.87673</v>
      </c>
      <c r="FL74">
        <v>1.87485</v>
      </c>
      <c r="FM74">
        <v>1.87767</v>
      </c>
      <c r="FN74">
        <v>1.87439</v>
      </c>
      <c r="FO74">
        <v>1.87805</v>
      </c>
      <c r="FP74">
        <v>1.87512</v>
      </c>
      <c r="FQ74">
        <v>1.87622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4.82</v>
      </c>
      <c r="GF74">
        <v>0.3391</v>
      </c>
      <c r="GG74">
        <v>1.955544260391263</v>
      </c>
      <c r="GH74">
        <v>0.004448784868333973</v>
      </c>
      <c r="GI74">
        <v>-1.803656819089732E-06</v>
      </c>
      <c r="GJ74">
        <v>4.26395578146833E-10</v>
      </c>
      <c r="GK74">
        <v>0.001738939304154581</v>
      </c>
      <c r="GL74">
        <v>0.001829357211096985</v>
      </c>
      <c r="GM74">
        <v>0.000603149683337579</v>
      </c>
      <c r="GN74">
        <v>-3.209321064931282E-06</v>
      </c>
      <c r="GO74">
        <v>-1</v>
      </c>
      <c r="GP74">
        <v>2136</v>
      </c>
      <c r="GQ74">
        <v>1</v>
      </c>
      <c r="GR74">
        <v>23</v>
      </c>
      <c r="GS74">
        <v>230402.8</v>
      </c>
      <c r="GT74">
        <v>8278.4</v>
      </c>
      <c r="GU74">
        <v>2.16553</v>
      </c>
      <c r="GV74">
        <v>2.52197</v>
      </c>
      <c r="GW74">
        <v>1.39893</v>
      </c>
      <c r="GX74">
        <v>2.35596</v>
      </c>
      <c r="GY74">
        <v>1.44897</v>
      </c>
      <c r="GZ74">
        <v>2.48291</v>
      </c>
      <c r="HA74">
        <v>35.7311</v>
      </c>
      <c r="HB74">
        <v>15.6468</v>
      </c>
      <c r="HC74">
        <v>18</v>
      </c>
      <c r="HD74">
        <v>493.314</v>
      </c>
      <c r="HE74">
        <v>482.488</v>
      </c>
      <c r="HF74">
        <v>24.1128</v>
      </c>
      <c r="HG74">
        <v>28.1015</v>
      </c>
      <c r="HH74">
        <v>30.0004</v>
      </c>
      <c r="HI74">
        <v>27.9384</v>
      </c>
      <c r="HJ74">
        <v>28.0095</v>
      </c>
      <c r="HK74">
        <v>43.4658</v>
      </c>
      <c r="HL74">
        <v>15.7998</v>
      </c>
      <c r="HM74">
        <v>100</v>
      </c>
      <c r="HN74">
        <v>24.1002</v>
      </c>
      <c r="HO74">
        <v>974.9930000000001</v>
      </c>
      <c r="HP74">
        <v>22.6675</v>
      </c>
      <c r="HQ74">
        <v>100.509</v>
      </c>
      <c r="HR74">
        <v>101.999</v>
      </c>
    </row>
    <row r="75" spans="1:226">
      <c r="A75">
        <v>59</v>
      </c>
      <c r="B75">
        <v>1678292234.6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1678292226.814285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980.8379805415883</v>
      </c>
      <c r="AK75">
        <v>946.8086606060601</v>
      </c>
      <c r="AL75">
        <v>3.392912868439431</v>
      </c>
      <c r="AM75">
        <v>63.83776752790466</v>
      </c>
      <c r="AN75">
        <f>(AP75 - AO75 + BO75*1E3/(8.314*(BQ75+273.15)) * AR75/BN75 * AQ75) * BN75/(100*BB75) * 1000/(1000 - AP75)</f>
        <v>0</v>
      </c>
      <c r="AO75">
        <v>22.61775153352027</v>
      </c>
      <c r="AP75">
        <v>23.94434848484849</v>
      </c>
      <c r="AQ75">
        <v>-6.068083582527906E-06</v>
      </c>
      <c r="AR75">
        <v>97.27065221119963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3.21</v>
      </c>
      <c r="BC75">
        <v>0.5</v>
      </c>
      <c r="BD75" t="s">
        <v>355</v>
      </c>
      <c r="BE75">
        <v>2</v>
      </c>
      <c r="BF75" t="b">
        <v>1</v>
      </c>
      <c r="BG75">
        <v>1678292226.814285</v>
      </c>
      <c r="BH75">
        <v>899.9045</v>
      </c>
      <c r="BI75">
        <v>942.2979285714284</v>
      </c>
      <c r="BJ75">
        <v>23.96507500000001</v>
      </c>
      <c r="BK75">
        <v>22.61620357142857</v>
      </c>
      <c r="BL75">
        <v>895.1061785714285</v>
      </c>
      <c r="BM75">
        <v>23.62577857142858</v>
      </c>
      <c r="BN75">
        <v>500.0375000000001</v>
      </c>
      <c r="BO75">
        <v>90.88614285714286</v>
      </c>
      <c r="BP75">
        <v>0.09999498214285714</v>
      </c>
      <c r="BQ75">
        <v>26.69737857142857</v>
      </c>
      <c r="BR75">
        <v>27.52441785714285</v>
      </c>
      <c r="BS75">
        <v>999.9000000000002</v>
      </c>
      <c r="BT75">
        <v>0</v>
      </c>
      <c r="BU75">
        <v>0</v>
      </c>
      <c r="BV75">
        <v>9989.528571428571</v>
      </c>
      <c r="BW75">
        <v>0</v>
      </c>
      <c r="BX75">
        <v>4.049731428571429</v>
      </c>
      <c r="BY75">
        <v>-42.39336785714286</v>
      </c>
      <c r="BZ75">
        <v>922.0000714285715</v>
      </c>
      <c r="CA75">
        <v>964.1020714285715</v>
      </c>
      <c r="CB75">
        <v>1.348871785714286</v>
      </c>
      <c r="CC75">
        <v>942.2979285714284</v>
      </c>
      <c r="CD75">
        <v>22.61620357142857</v>
      </c>
      <c r="CE75">
        <v>2.178093214285714</v>
      </c>
      <c r="CF75">
        <v>2.0555</v>
      </c>
      <c r="CG75">
        <v>18.80208214285714</v>
      </c>
      <c r="CH75">
        <v>17.87844642857143</v>
      </c>
      <c r="CI75">
        <v>1999.993214285714</v>
      </c>
      <c r="CJ75">
        <v>0.9799970000000001</v>
      </c>
      <c r="CK75">
        <v>0.02000270000000001</v>
      </c>
      <c r="CL75">
        <v>0</v>
      </c>
      <c r="CM75">
        <v>1.941025</v>
      </c>
      <c r="CN75">
        <v>0</v>
      </c>
      <c r="CO75">
        <v>8588.16</v>
      </c>
      <c r="CP75">
        <v>17338.16785714286</v>
      </c>
      <c r="CQ75">
        <v>38.312</v>
      </c>
      <c r="CR75">
        <v>39.25</v>
      </c>
      <c r="CS75">
        <v>38.23875</v>
      </c>
      <c r="CT75">
        <v>37.55535714285714</v>
      </c>
      <c r="CU75">
        <v>37.625</v>
      </c>
      <c r="CV75">
        <v>1959.983214285715</v>
      </c>
      <c r="CW75">
        <v>40.00964285714286</v>
      </c>
      <c r="CX75">
        <v>0</v>
      </c>
      <c r="CY75">
        <v>1678292244.4</v>
      </c>
      <c r="CZ75">
        <v>0</v>
      </c>
      <c r="DA75">
        <v>0</v>
      </c>
      <c r="DB75" t="s">
        <v>356</v>
      </c>
      <c r="DC75">
        <v>1664468064.5</v>
      </c>
      <c r="DD75">
        <v>1677795524</v>
      </c>
      <c r="DE75">
        <v>0</v>
      </c>
      <c r="DF75">
        <v>-0.419</v>
      </c>
      <c r="DG75">
        <v>-0.001</v>
      </c>
      <c r="DH75">
        <v>3.097</v>
      </c>
      <c r="DI75">
        <v>0.268</v>
      </c>
      <c r="DJ75">
        <v>400</v>
      </c>
      <c r="DK75">
        <v>24</v>
      </c>
      <c r="DL75">
        <v>0.15</v>
      </c>
      <c r="DM75">
        <v>0.13</v>
      </c>
      <c r="DN75">
        <v>-42.250435</v>
      </c>
      <c r="DO75">
        <v>-2.432071294559086</v>
      </c>
      <c r="DP75">
        <v>0.2417460429355565</v>
      </c>
      <c r="DQ75">
        <v>0</v>
      </c>
      <c r="DR75">
        <v>1.3585755</v>
      </c>
      <c r="DS75">
        <v>-0.1728711444652928</v>
      </c>
      <c r="DT75">
        <v>0.01669483362450789</v>
      </c>
      <c r="DU75">
        <v>0</v>
      </c>
      <c r="DV75">
        <v>0</v>
      </c>
      <c r="DW75">
        <v>2</v>
      </c>
      <c r="DX75" t="s">
        <v>369</v>
      </c>
      <c r="DY75">
        <v>2.97838</v>
      </c>
      <c r="DZ75">
        <v>2.72861</v>
      </c>
      <c r="EA75">
        <v>0.149253</v>
      </c>
      <c r="EB75">
        <v>0.155117</v>
      </c>
      <c r="EC75">
        <v>0.107124</v>
      </c>
      <c r="ED75">
        <v>0.103842</v>
      </c>
      <c r="EE75">
        <v>25411</v>
      </c>
      <c r="EF75">
        <v>24990</v>
      </c>
      <c r="EG75">
        <v>30404</v>
      </c>
      <c r="EH75">
        <v>29832.4</v>
      </c>
      <c r="EI75">
        <v>37460.7</v>
      </c>
      <c r="EJ75">
        <v>35193.8</v>
      </c>
      <c r="EK75">
        <v>46506.5</v>
      </c>
      <c r="EL75">
        <v>44353.4</v>
      </c>
      <c r="EM75">
        <v>1.86187</v>
      </c>
      <c r="EN75">
        <v>1.88843</v>
      </c>
      <c r="EO75">
        <v>0.109792</v>
      </c>
      <c r="EP75">
        <v>0</v>
      </c>
      <c r="EQ75">
        <v>25.7282</v>
      </c>
      <c r="ER75">
        <v>999.9</v>
      </c>
      <c r="ES75">
        <v>51.9</v>
      </c>
      <c r="ET75">
        <v>29.5</v>
      </c>
      <c r="EU75">
        <v>23.6392</v>
      </c>
      <c r="EV75">
        <v>63.7048</v>
      </c>
      <c r="EW75">
        <v>21.9431</v>
      </c>
      <c r="EX75">
        <v>1</v>
      </c>
      <c r="EY75">
        <v>0.0856504</v>
      </c>
      <c r="EZ75">
        <v>1.25447</v>
      </c>
      <c r="FA75">
        <v>20.2442</v>
      </c>
      <c r="FB75">
        <v>5.23047</v>
      </c>
      <c r="FC75">
        <v>11.968</v>
      </c>
      <c r="FD75">
        <v>4.97085</v>
      </c>
      <c r="FE75">
        <v>3.28965</v>
      </c>
      <c r="FF75">
        <v>9999</v>
      </c>
      <c r="FG75">
        <v>9999</v>
      </c>
      <c r="FH75">
        <v>9999</v>
      </c>
      <c r="FI75">
        <v>999.9</v>
      </c>
      <c r="FJ75">
        <v>4.97276</v>
      </c>
      <c r="FK75">
        <v>1.87673</v>
      </c>
      <c r="FL75">
        <v>1.87485</v>
      </c>
      <c r="FM75">
        <v>1.87764</v>
      </c>
      <c r="FN75">
        <v>1.87439</v>
      </c>
      <c r="FO75">
        <v>1.87805</v>
      </c>
      <c r="FP75">
        <v>1.87513</v>
      </c>
      <c r="FQ75">
        <v>1.87622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4.856</v>
      </c>
      <c r="GF75">
        <v>0.3388</v>
      </c>
      <c r="GG75">
        <v>1.955544260391263</v>
      </c>
      <c r="GH75">
        <v>0.004448784868333973</v>
      </c>
      <c r="GI75">
        <v>-1.803656819089732E-06</v>
      </c>
      <c r="GJ75">
        <v>4.26395578146833E-10</v>
      </c>
      <c r="GK75">
        <v>0.001738939304154581</v>
      </c>
      <c r="GL75">
        <v>0.001829357211096985</v>
      </c>
      <c r="GM75">
        <v>0.000603149683337579</v>
      </c>
      <c r="GN75">
        <v>-3.209321064931282E-06</v>
      </c>
      <c r="GO75">
        <v>-1</v>
      </c>
      <c r="GP75">
        <v>2136</v>
      </c>
      <c r="GQ75">
        <v>1</v>
      </c>
      <c r="GR75">
        <v>23</v>
      </c>
      <c r="GS75">
        <v>230402.8</v>
      </c>
      <c r="GT75">
        <v>8278.5</v>
      </c>
      <c r="GU75">
        <v>2.19727</v>
      </c>
      <c r="GV75">
        <v>2.52686</v>
      </c>
      <c r="GW75">
        <v>1.39893</v>
      </c>
      <c r="GX75">
        <v>2.35596</v>
      </c>
      <c r="GY75">
        <v>1.44897</v>
      </c>
      <c r="GZ75">
        <v>2.39014</v>
      </c>
      <c r="HA75">
        <v>35.7311</v>
      </c>
      <c r="HB75">
        <v>15.6468</v>
      </c>
      <c r="HC75">
        <v>18</v>
      </c>
      <c r="HD75">
        <v>493.323</v>
      </c>
      <c r="HE75">
        <v>482.598</v>
      </c>
      <c r="HF75">
        <v>24.0826</v>
      </c>
      <c r="HG75">
        <v>28.1039</v>
      </c>
      <c r="HH75">
        <v>30.0002</v>
      </c>
      <c r="HI75">
        <v>27.9397</v>
      </c>
      <c r="HJ75">
        <v>28.0108</v>
      </c>
      <c r="HK75">
        <v>44.0441</v>
      </c>
      <c r="HL75">
        <v>15.7998</v>
      </c>
      <c r="HM75">
        <v>100</v>
      </c>
      <c r="HN75">
        <v>24.0788</v>
      </c>
      <c r="HO75">
        <v>988.35</v>
      </c>
      <c r="HP75">
        <v>22.7016</v>
      </c>
      <c r="HQ75">
        <v>100.508</v>
      </c>
      <c r="HR75">
        <v>101.998</v>
      </c>
    </row>
    <row r="76" spans="1:226">
      <c r="A76">
        <v>60</v>
      </c>
      <c r="B76">
        <v>1678292239.6</v>
      </c>
      <c r="C76">
        <v>386.5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1678292232.1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998.0174272306069</v>
      </c>
      <c r="AK76">
        <v>963.8455151515153</v>
      </c>
      <c r="AL76">
        <v>3.401802395828875</v>
      </c>
      <c r="AM76">
        <v>63.83776752790466</v>
      </c>
      <c r="AN76">
        <f>(AP76 - AO76 + BO76*1E3/(8.314*(BQ76+273.15)) * AR76/BN76 * AQ76) * BN76/(100*BB76) * 1000/(1000 - AP76)</f>
        <v>0</v>
      </c>
      <c r="AO76">
        <v>22.61855341336037</v>
      </c>
      <c r="AP76">
        <v>23.92915696969697</v>
      </c>
      <c r="AQ76">
        <v>-7.269316151148901E-06</v>
      </c>
      <c r="AR76">
        <v>97.27065221119963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3.21</v>
      </c>
      <c r="BC76">
        <v>0.5</v>
      </c>
      <c r="BD76" t="s">
        <v>355</v>
      </c>
      <c r="BE76">
        <v>2</v>
      </c>
      <c r="BF76" t="b">
        <v>1</v>
      </c>
      <c r="BG76">
        <v>1678292232.1</v>
      </c>
      <c r="BH76">
        <v>917.493111111111</v>
      </c>
      <c r="BI76">
        <v>960.0620740740741</v>
      </c>
      <c r="BJ76">
        <v>23.94971111111111</v>
      </c>
      <c r="BK76">
        <v>22.61750370370371</v>
      </c>
      <c r="BL76">
        <v>912.6555925925926</v>
      </c>
      <c r="BM76">
        <v>23.61078148148149</v>
      </c>
      <c r="BN76">
        <v>500.0268888888888</v>
      </c>
      <c r="BO76">
        <v>90.88680370370369</v>
      </c>
      <c r="BP76">
        <v>0.1000618703703704</v>
      </c>
      <c r="BQ76">
        <v>26.69702592592593</v>
      </c>
      <c r="BR76">
        <v>27.52235925925926</v>
      </c>
      <c r="BS76">
        <v>999.9000000000001</v>
      </c>
      <c r="BT76">
        <v>0</v>
      </c>
      <c r="BU76">
        <v>0</v>
      </c>
      <c r="BV76">
        <v>9996.038148148149</v>
      </c>
      <c r="BW76">
        <v>0</v>
      </c>
      <c r="BX76">
        <v>4.044905185185184</v>
      </c>
      <c r="BY76">
        <v>-42.5689888888889</v>
      </c>
      <c r="BZ76">
        <v>940.0057407407407</v>
      </c>
      <c r="CA76">
        <v>982.2784444444444</v>
      </c>
      <c r="CB76">
        <v>1.332202592592593</v>
      </c>
      <c r="CC76">
        <v>960.0620740740741</v>
      </c>
      <c r="CD76">
        <v>22.61750370370371</v>
      </c>
      <c r="CE76">
        <v>2.176711111111111</v>
      </c>
      <c r="CF76">
        <v>2.055632592592592</v>
      </c>
      <c r="CG76">
        <v>18.79193703703703</v>
      </c>
      <c r="CH76">
        <v>17.87947777777778</v>
      </c>
      <c r="CI76">
        <v>1999.993703703703</v>
      </c>
      <c r="CJ76">
        <v>0.9799970000000001</v>
      </c>
      <c r="CK76">
        <v>0.02000270000000001</v>
      </c>
      <c r="CL76">
        <v>0</v>
      </c>
      <c r="CM76">
        <v>1.970818518518519</v>
      </c>
      <c r="CN76">
        <v>0</v>
      </c>
      <c r="CO76">
        <v>8586.781481481481</v>
      </c>
      <c r="CP76">
        <v>17338.17407407408</v>
      </c>
      <c r="CQ76">
        <v>38.312</v>
      </c>
      <c r="CR76">
        <v>39.25</v>
      </c>
      <c r="CS76">
        <v>38.24066666666667</v>
      </c>
      <c r="CT76">
        <v>37.5597037037037</v>
      </c>
      <c r="CU76">
        <v>37.625</v>
      </c>
      <c r="CV76">
        <v>1959.983703703704</v>
      </c>
      <c r="CW76">
        <v>40.00962962962963</v>
      </c>
      <c r="CX76">
        <v>0</v>
      </c>
      <c r="CY76">
        <v>1678292249.2</v>
      </c>
      <c r="CZ76">
        <v>0</v>
      </c>
      <c r="DA76">
        <v>0</v>
      </c>
      <c r="DB76" t="s">
        <v>356</v>
      </c>
      <c r="DC76">
        <v>1664468064.5</v>
      </c>
      <c r="DD76">
        <v>1677795524</v>
      </c>
      <c r="DE76">
        <v>0</v>
      </c>
      <c r="DF76">
        <v>-0.419</v>
      </c>
      <c r="DG76">
        <v>-0.001</v>
      </c>
      <c r="DH76">
        <v>3.097</v>
      </c>
      <c r="DI76">
        <v>0.268</v>
      </c>
      <c r="DJ76">
        <v>400</v>
      </c>
      <c r="DK76">
        <v>24</v>
      </c>
      <c r="DL76">
        <v>0.15</v>
      </c>
      <c r="DM76">
        <v>0.13</v>
      </c>
      <c r="DN76">
        <v>-42.46997</v>
      </c>
      <c r="DO76">
        <v>-1.943153470919339</v>
      </c>
      <c r="DP76">
        <v>0.1951025245864342</v>
      </c>
      <c r="DQ76">
        <v>0</v>
      </c>
      <c r="DR76">
        <v>1.34096875</v>
      </c>
      <c r="DS76">
        <v>-0.1889481050656691</v>
      </c>
      <c r="DT76">
        <v>0.01819583127910069</v>
      </c>
      <c r="DU76">
        <v>0</v>
      </c>
      <c r="DV76">
        <v>0</v>
      </c>
      <c r="DW76">
        <v>2</v>
      </c>
      <c r="DX76" t="s">
        <v>369</v>
      </c>
      <c r="DY76">
        <v>2.97848</v>
      </c>
      <c r="DZ76">
        <v>2.72847</v>
      </c>
      <c r="EA76">
        <v>0.150982</v>
      </c>
      <c r="EB76">
        <v>0.156823</v>
      </c>
      <c r="EC76">
        <v>0.107078</v>
      </c>
      <c r="ED76">
        <v>0.103843</v>
      </c>
      <c r="EE76">
        <v>25359.6</v>
      </c>
      <c r="EF76">
        <v>24939.4</v>
      </c>
      <c r="EG76">
        <v>30404.3</v>
      </c>
      <c r="EH76">
        <v>29832.3</v>
      </c>
      <c r="EI76">
        <v>37463</v>
      </c>
      <c r="EJ76">
        <v>35193.5</v>
      </c>
      <c r="EK76">
        <v>46506.6</v>
      </c>
      <c r="EL76">
        <v>44353</v>
      </c>
      <c r="EM76">
        <v>1.8619</v>
      </c>
      <c r="EN76">
        <v>1.88818</v>
      </c>
      <c r="EO76">
        <v>0.108805</v>
      </c>
      <c r="EP76">
        <v>0</v>
      </c>
      <c r="EQ76">
        <v>25.7308</v>
      </c>
      <c r="ER76">
        <v>999.9</v>
      </c>
      <c r="ES76">
        <v>51.9</v>
      </c>
      <c r="ET76">
        <v>29.5</v>
      </c>
      <c r="EU76">
        <v>23.6405</v>
      </c>
      <c r="EV76">
        <v>63.5048</v>
      </c>
      <c r="EW76">
        <v>22.0513</v>
      </c>
      <c r="EX76">
        <v>1</v>
      </c>
      <c r="EY76">
        <v>0.0858841</v>
      </c>
      <c r="EZ76">
        <v>1.27612</v>
      </c>
      <c r="FA76">
        <v>20.2442</v>
      </c>
      <c r="FB76">
        <v>5.23032</v>
      </c>
      <c r="FC76">
        <v>11.968</v>
      </c>
      <c r="FD76">
        <v>4.9705</v>
      </c>
      <c r="FE76">
        <v>3.28958</v>
      </c>
      <c r="FF76">
        <v>9999</v>
      </c>
      <c r="FG76">
        <v>9999</v>
      </c>
      <c r="FH76">
        <v>9999</v>
      </c>
      <c r="FI76">
        <v>999.9</v>
      </c>
      <c r="FJ76">
        <v>4.97277</v>
      </c>
      <c r="FK76">
        <v>1.8767</v>
      </c>
      <c r="FL76">
        <v>1.87485</v>
      </c>
      <c r="FM76">
        <v>1.8776</v>
      </c>
      <c r="FN76">
        <v>1.87437</v>
      </c>
      <c r="FO76">
        <v>1.87802</v>
      </c>
      <c r="FP76">
        <v>1.87502</v>
      </c>
      <c r="FQ76">
        <v>1.8762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4.892</v>
      </c>
      <c r="GF76">
        <v>0.3384</v>
      </c>
      <c r="GG76">
        <v>1.955544260391263</v>
      </c>
      <c r="GH76">
        <v>0.004448784868333973</v>
      </c>
      <c r="GI76">
        <v>-1.803656819089732E-06</v>
      </c>
      <c r="GJ76">
        <v>4.26395578146833E-10</v>
      </c>
      <c r="GK76">
        <v>0.001738939304154581</v>
      </c>
      <c r="GL76">
        <v>0.001829357211096985</v>
      </c>
      <c r="GM76">
        <v>0.000603149683337579</v>
      </c>
      <c r="GN76">
        <v>-3.209321064931282E-06</v>
      </c>
      <c r="GO76">
        <v>-1</v>
      </c>
      <c r="GP76">
        <v>2136</v>
      </c>
      <c r="GQ76">
        <v>1</v>
      </c>
      <c r="GR76">
        <v>23</v>
      </c>
      <c r="GS76">
        <v>230402.9</v>
      </c>
      <c r="GT76">
        <v>8278.6</v>
      </c>
      <c r="GU76">
        <v>2.22656</v>
      </c>
      <c r="GV76">
        <v>2.51465</v>
      </c>
      <c r="GW76">
        <v>1.39893</v>
      </c>
      <c r="GX76">
        <v>2.35596</v>
      </c>
      <c r="GY76">
        <v>1.44897</v>
      </c>
      <c r="GZ76">
        <v>2.49512</v>
      </c>
      <c r="HA76">
        <v>35.7311</v>
      </c>
      <c r="HB76">
        <v>15.6556</v>
      </c>
      <c r="HC76">
        <v>18</v>
      </c>
      <c r="HD76">
        <v>493.344</v>
      </c>
      <c r="HE76">
        <v>482.452</v>
      </c>
      <c r="HF76">
        <v>24.0601</v>
      </c>
      <c r="HG76">
        <v>28.1057</v>
      </c>
      <c r="HH76">
        <v>30.0003</v>
      </c>
      <c r="HI76">
        <v>27.9408</v>
      </c>
      <c r="HJ76">
        <v>28.0132</v>
      </c>
      <c r="HK76">
        <v>44.6837</v>
      </c>
      <c r="HL76">
        <v>15.488</v>
      </c>
      <c r="HM76">
        <v>100</v>
      </c>
      <c r="HN76">
        <v>24.0555</v>
      </c>
      <c r="HO76">
        <v>1008.39</v>
      </c>
      <c r="HP76">
        <v>22.7446</v>
      </c>
      <c r="HQ76">
        <v>100.509</v>
      </c>
      <c r="HR76">
        <v>101.997</v>
      </c>
    </row>
    <row r="77" spans="1:226">
      <c r="A77">
        <v>61</v>
      </c>
      <c r="B77">
        <v>1678292244.6</v>
      </c>
      <c r="C77">
        <v>391.5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1678292236.814285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1015.061425367774</v>
      </c>
      <c r="AK77">
        <v>980.8815575757576</v>
      </c>
      <c r="AL77">
        <v>3.405653529640797</v>
      </c>
      <c r="AM77">
        <v>63.83776752790466</v>
      </c>
      <c r="AN77">
        <f>(AP77 - AO77 + BO77*1E3/(8.314*(BQ77+273.15)) * AR77/BN77 * AQ77) * BN77/(100*BB77) * 1000/(1000 - AP77)</f>
        <v>0</v>
      </c>
      <c r="AO77">
        <v>22.61777310049725</v>
      </c>
      <c r="AP77">
        <v>23.9143109090909</v>
      </c>
      <c r="AQ77">
        <v>-6.026665944922811E-06</v>
      </c>
      <c r="AR77">
        <v>97.27065221119963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3.21</v>
      </c>
      <c r="BC77">
        <v>0.5</v>
      </c>
      <c r="BD77" t="s">
        <v>355</v>
      </c>
      <c r="BE77">
        <v>2</v>
      </c>
      <c r="BF77" t="b">
        <v>1</v>
      </c>
      <c r="BG77">
        <v>1678292236.814285</v>
      </c>
      <c r="BH77">
        <v>933.1803214285716</v>
      </c>
      <c r="BI77">
        <v>975.8450714285713</v>
      </c>
      <c r="BJ77">
        <v>23.93574285714286</v>
      </c>
      <c r="BK77">
        <v>22.61815357142857</v>
      </c>
      <c r="BL77">
        <v>928.3081785714286</v>
      </c>
      <c r="BM77">
        <v>23.59716071428571</v>
      </c>
      <c r="BN77">
        <v>500.0456428571429</v>
      </c>
      <c r="BO77">
        <v>90.88710357142858</v>
      </c>
      <c r="BP77">
        <v>0.09999446428571428</v>
      </c>
      <c r="BQ77">
        <v>26.695575</v>
      </c>
      <c r="BR77">
        <v>27.51732857142857</v>
      </c>
      <c r="BS77">
        <v>999.9000000000002</v>
      </c>
      <c r="BT77">
        <v>0</v>
      </c>
      <c r="BU77">
        <v>0</v>
      </c>
      <c r="BV77">
        <v>10008.4125</v>
      </c>
      <c r="BW77">
        <v>0</v>
      </c>
      <c r="BX77">
        <v>4.03806</v>
      </c>
      <c r="BY77">
        <v>-42.66475714285714</v>
      </c>
      <c r="BZ77">
        <v>956.0642142857143</v>
      </c>
      <c r="CA77">
        <v>998.4272499999998</v>
      </c>
      <c r="CB77">
        <v>1.317584642857143</v>
      </c>
      <c r="CC77">
        <v>975.8450714285713</v>
      </c>
      <c r="CD77">
        <v>22.61815357142857</v>
      </c>
      <c r="CE77">
        <v>2.175449285714286</v>
      </c>
      <c r="CF77">
        <v>2.055698928571429</v>
      </c>
      <c r="CG77">
        <v>18.78266071428571</v>
      </c>
      <c r="CH77">
        <v>17.87998928571428</v>
      </c>
      <c r="CI77">
        <v>1999.996428571429</v>
      </c>
      <c r="CJ77">
        <v>0.9799970000000001</v>
      </c>
      <c r="CK77">
        <v>0.02000270000000001</v>
      </c>
      <c r="CL77">
        <v>0</v>
      </c>
      <c r="CM77">
        <v>1.933389285714286</v>
      </c>
      <c r="CN77">
        <v>0</v>
      </c>
      <c r="CO77">
        <v>8585.416428571429</v>
      </c>
      <c r="CP77">
        <v>17338.18214285715</v>
      </c>
      <c r="CQ77">
        <v>38.312</v>
      </c>
      <c r="CR77">
        <v>39.25</v>
      </c>
      <c r="CS77">
        <v>38.23425000000001</v>
      </c>
      <c r="CT77">
        <v>37.55978571428572</v>
      </c>
      <c r="CU77">
        <v>37.625</v>
      </c>
      <c r="CV77">
        <v>1959.986428571428</v>
      </c>
      <c r="CW77">
        <v>40.01</v>
      </c>
      <c r="CX77">
        <v>0</v>
      </c>
      <c r="CY77">
        <v>1678292254.6</v>
      </c>
      <c r="CZ77">
        <v>0</v>
      </c>
      <c r="DA77">
        <v>0</v>
      </c>
      <c r="DB77" t="s">
        <v>356</v>
      </c>
      <c r="DC77">
        <v>1664468064.5</v>
      </c>
      <c r="DD77">
        <v>1677795524</v>
      </c>
      <c r="DE77">
        <v>0</v>
      </c>
      <c r="DF77">
        <v>-0.419</v>
      </c>
      <c r="DG77">
        <v>-0.001</v>
      </c>
      <c r="DH77">
        <v>3.097</v>
      </c>
      <c r="DI77">
        <v>0.268</v>
      </c>
      <c r="DJ77">
        <v>400</v>
      </c>
      <c r="DK77">
        <v>24</v>
      </c>
      <c r="DL77">
        <v>0.15</v>
      </c>
      <c r="DM77">
        <v>0.13</v>
      </c>
      <c r="DN77">
        <v>-42.58347</v>
      </c>
      <c r="DO77">
        <v>-1.306243902438944</v>
      </c>
      <c r="DP77">
        <v>0.1307080816170142</v>
      </c>
      <c r="DQ77">
        <v>0</v>
      </c>
      <c r="DR77">
        <v>1.32845825</v>
      </c>
      <c r="DS77">
        <v>-0.1897802251407136</v>
      </c>
      <c r="DT77">
        <v>0.01826643587122292</v>
      </c>
      <c r="DU77">
        <v>0</v>
      </c>
      <c r="DV77">
        <v>0</v>
      </c>
      <c r="DW77">
        <v>2</v>
      </c>
      <c r="DX77" t="s">
        <v>369</v>
      </c>
      <c r="DY77">
        <v>2.97842</v>
      </c>
      <c r="DZ77">
        <v>2.72827</v>
      </c>
      <c r="EA77">
        <v>0.152697</v>
      </c>
      <c r="EB77">
        <v>0.15853</v>
      </c>
      <c r="EC77">
        <v>0.107031</v>
      </c>
      <c r="ED77">
        <v>0.103833</v>
      </c>
      <c r="EE77">
        <v>25308.9</v>
      </c>
      <c r="EF77">
        <v>24888.7</v>
      </c>
      <c r="EG77">
        <v>30405</v>
      </c>
      <c r="EH77">
        <v>29832</v>
      </c>
      <c r="EI77">
        <v>37466.1</v>
      </c>
      <c r="EJ77">
        <v>35193.5</v>
      </c>
      <c r="EK77">
        <v>46507.9</v>
      </c>
      <c r="EL77">
        <v>44352.3</v>
      </c>
      <c r="EM77">
        <v>1.86175</v>
      </c>
      <c r="EN77">
        <v>1.88833</v>
      </c>
      <c r="EO77">
        <v>0.108894</v>
      </c>
      <c r="EP77">
        <v>0</v>
      </c>
      <c r="EQ77">
        <v>25.7331</v>
      </c>
      <c r="ER77">
        <v>999.9</v>
      </c>
      <c r="ES77">
        <v>51.9</v>
      </c>
      <c r="ET77">
        <v>29.5</v>
      </c>
      <c r="EU77">
        <v>23.6386</v>
      </c>
      <c r="EV77">
        <v>63.5448</v>
      </c>
      <c r="EW77">
        <v>21.9712</v>
      </c>
      <c r="EX77">
        <v>1</v>
      </c>
      <c r="EY77">
        <v>0.08614579999999999</v>
      </c>
      <c r="EZ77">
        <v>1.26571</v>
      </c>
      <c r="FA77">
        <v>20.2442</v>
      </c>
      <c r="FB77">
        <v>5.22867</v>
      </c>
      <c r="FC77">
        <v>11.968</v>
      </c>
      <c r="FD77">
        <v>4.9704</v>
      </c>
      <c r="FE77">
        <v>3.28955</v>
      </c>
      <c r="FF77">
        <v>9999</v>
      </c>
      <c r="FG77">
        <v>9999</v>
      </c>
      <c r="FH77">
        <v>9999</v>
      </c>
      <c r="FI77">
        <v>999.9</v>
      </c>
      <c r="FJ77">
        <v>4.97278</v>
      </c>
      <c r="FK77">
        <v>1.8767</v>
      </c>
      <c r="FL77">
        <v>1.87485</v>
      </c>
      <c r="FM77">
        <v>1.87763</v>
      </c>
      <c r="FN77">
        <v>1.87437</v>
      </c>
      <c r="FO77">
        <v>1.87799</v>
      </c>
      <c r="FP77">
        <v>1.87503</v>
      </c>
      <c r="FQ77">
        <v>1.87622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4.928</v>
      </c>
      <c r="GF77">
        <v>0.338</v>
      </c>
      <c r="GG77">
        <v>1.955544260391263</v>
      </c>
      <c r="GH77">
        <v>0.004448784868333973</v>
      </c>
      <c r="GI77">
        <v>-1.803656819089732E-06</v>
      </c>
      <c r="GJ77">
        <v>4.26395578146833E-10</v>
      </c>
      <c r="GK77">
        <v>0.001738939304154581</v>
      </c>
      <c r="GL77">
        <v>0.001829357211096985</v>
      </c>
      <c r="GM77">
        <v>0.000603149683337579</v>
      </c>
      <c r="GN77">
        <v>-3.209321064931282E-06</v>
      </c>
      <c r="GO77">
        <v>-1</v>
      </c>
      <c r="GP77">
        <v>2136</v>
      </c>
      <c r="GQ77">
        <v>1</v>
      </c>
      <c r="GR77">
        <v>23</v>
      </c>
      <c r="GS77">
        <v>230403</v>
      </c>
      <c r="GT77">
        <v>8278.700000000001</v>
      </c>
      <c r="GU77">
        <v>2.2583</v>
      </c>
      <c r="GV77">
        <v>2.52319</v>
      </c>
      <c r="GW77">
        <v>1.39893</v>
      </c>
      <c r="GX77">
        <v>2.35596</v>
      </c>
      <c r="GY77">
        <v>1.44897</v>
      </c>
      <c r="GZ77">
        <v>2.42798</v>
      </c>
      <c r="HA77">
        <v>35.7544</v>
      </c>
      <c r="HB77">
        <v>15.6381</v>
      </c>
      <c r="HC77">
        <v>18</v>
      </c>
      <c r="HD77">
        <v>493.277</v>
      </c>
      <c r="HE77">
        <v>482.562</v>
      </c>
      <c r="HF77">
        <v>24.0367</v>
      </c>
      <c r="HG77">
        <v>28.1071</v>
      </c>
      <c r="HH77">
        <v>30.0004</v>
      </c>
      <c r="HI77">
        <v>27.9432</v>
      </c>
      <c r="HJ77">
        <v>28.0144</v>
      </c>
      <c r="HK77">
        <v>45.2586</v>
      </c>
      <c r="HL77">
        <v>15.2005</v>
      </c>
      <c r="HM77">
        <v>100</v>
      </c>
      <c r="HN77">
        <v>24.0362</v>
      </c>
      <c r="HO77">
        <v>1021.75</v>
      </c>
      <c r="HP77">
        <v>22.7908</v>
      </c>
      <c r="HQ77">
        <v>100.511</v>
      </c>
      <c r="HR77">
        <v>101.996</v>
      </c>
    </row>
    <row r="78" spans="1:226">
      <c r="A78">
        <v>62</v>
      </c>
      <c r="B78">
        <v>1678292249.6</v>
      </c>
      <c r="C78">
        <v>396.5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1678292242.1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1032.261196908827</v>
      </c>
      <c r="AK78">
        <v>997.86366060606</v>
      </c>
      <c r="AL78">
        <v>3.401472225218895</v>
      </c>
      <c r="AM78">
        <v>63.83776752790466</v>
      </c>
      <c r="AN78">
        <f>(AP78 - AO78 + BO78*1E3/(8.314*(BQ78+273.15)) * AR78/BN78 * AQ78) * BN78/(100*BB78) * 1000/(1000 - AP78)</f>
        <v>0</v>
      </c>
      <c r="AO78">
        <v>22.61615201657806</v>
      </c>
      <c r="AP78">
        <v>23.89839393939393</v>
      </c>
      <c r="AQ78">
        <v>-6.666591363325379E-06</v>
      </c>
      <c r="AR78">
        <v>97.27065221119963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3.21</v>
      </c>
      <c r="BC78">
        <v>0.5</v>
      </c>
      <c r="BD78" t="s">
        <v>355</v>
      </c>
      <c r="BE78">
        <v>2</v>
      </c>
      <c r="BF78" t="b">
        <v>1</v>
      </c>
      <c r="BG78">
        <v>1678292242.1</v>
      </c>
      <c r="BH78">
        <v>950.7549259259259</v>
      </c>
      <c r="BI78">
        <v>993.5470370370369</v>
      </c>
      <c r="BJ78">
        <v>23.91977777777777</v>
      </c>
      <c r="BK78">
        <v>22.61752222222222</v>
      </c>
      <c r="BL78">
        <v>945.8443703703705</v>
      </c>
      <c r="BM78">
        <v>23.58158148148148</v>
      </c>
      <c r="BN78">
        <v>500.0452592592592</v>
      </c>
      <c r="BO78">
        <v>90.88719629629631</v>
      </c>
      <c r="BP78">
        <v>0.1000515666666667</v>
      </c>
      <c r="BQ78">
        <v>26.69294814814815</v>
      </c>
      <c r="BR78">
        <v>27.51465185185186</v>
      </c>
      <c r="BS78">
        <v>999.9000000000001</v>
      </c>
      <c r="BT78">
        <v>0</v>
      </c>
      <c r="BU78">
        <v>0</v>
      </c>
      <c r="BV78">
        <v>10004.39481481482</v>
      </c>
      <c r="BW78">
        <v>0</v>
      </c>
      <c r="BX78">
        <v>4.02846074074074</v>
      </c>
      <c r="BY78">
        <v>-42.79218888888889</v>
      </c>
      <c r="BZ78">
        <v>974.053888888889</v>
      </c>
      <c r="CA78">
        <v>1016.538370370371</v>
      </c>
      <c r="CB78">
        <v>1.302250740740741</v>
      </c>
      <c r="CC78">
        <v>993.5470370370369</v>
      </c>
      <c r="CD78">
        <v>22.61752222222222</v>
      </c>
      <c r="CE78">
        <v>2.174000740740741</v>
      </c>
      <c r="CF78">
        <v>2.055643333333333</v>
      </c>
      <c r="CG78">
        <v>18.772</v>
      </c>
      <c r="CH78">
        <v>17.87957037037037</v>
      </c>
      <c r="CI78">
        <v>1999.996296296296</v>
      </c>
      <c r="CJ78">
        <v>0.9799970000000001</v>
      </c>
      <c r="CK78">
        <v>0.02000270000000001</v>
      </c>
      <c r="CL78">
        <v>0</v>
      </c>
      <c r="CM78">
        <v>2.004311111111111</v>
      </c>
      <c r="CN78">
        <v>0</v>
      </c>
      <c r="CO78">
        <v>8584.048518518519</v>
      </c>
      <c r="CP78">
        <v>17338.17037037037</v>
      </c>
      <c r="CQ78">
        <v>38.312</v>
      </c>
      <c r="CR78">
        <v>39.25</v>
      </c>
      <c r="CS78">
        <v>38.22433333333333</v>
      </c>
      <c r="CT78">
        <v>37.562</v>
      </c>
      <c r="CU78">
        <v>37.625</v>
      </c>
      <c r="CV78">
        <v>1959.986296296297</v>
      </c>
      <c r="CW78">
        <v>40.00962962962963</v>
      </c>
      <c r="CX78">
        <v>0</v>
      </c>
      <c r="CY78">
        <v>1678292259.4</v>
      </c>
      <c r="CZ78">
        <v>0</v>
      </c>
      <c r="DA78">
        <v>0</v>
      </c>
      <c r="DB78" t="s">
        <v>356</v>
      </c>
      <c r="DC78">
        <v>1664468064.5</v>
      </c>
      <c r="DD78">
        <v>1677795524</v>
      </c>
      <c r="DE78">
        <v>0</v>
      </c>
      <c r="DF78">
        <v>-0.419</v>
      </c>
      <c r="DG78">
        <v>-0.001</v>
      </c>
      <c r="DH78">
        <v>3.097</v>
      </c>
      <c r="DI78">
        <v>0.268</v>
      </c>
      <c r="DJ78">
        <v>400</v>
      </c>
      <c r="DK78">
        <v>24</v>
      </c>
      <c r="DL78">
        <v>0.15</v>
      </c>
      <c r="DM78">
        <v>0.13</v>
      </c>
      <c r="DN78">
        <v>-42.71181219512195</v>
      </c>
      <c r="DO78">
        <v>-1.387388153310177</v>
      </c>
      <c r="DP78">
        <v>0.1420436882211744</v>
      </c>
      <c r="DQ78">
        <v>0</v>
      </c>
      <c r="DR78">
        <v>1.312851707317073</v>
      </c>
      <c r="DS78">
        <v>-0.1746386759581874</v>
      </c>
      <c r="DT78">
        <v>0.01727786006149433</v>
      </c>
      <c r="DU78">
        <v>0</v>
      </c>
      <c r="DV78">
        <v>0</v>
      </c>
      <c r="DW78">
        <v>2</v>
      </c>
      <c r="DX78" t="s">
        <v>369</v>
      </c>
      <c r="DY78">
        <v>2.97848</v>
      </c>
      <c r="DZ78">
        <v>2.72835</v>
      </c>
      <c r="EA78">
        <v>0.154391</v>
      </c>
      <c r="EB78">
        <v>0.160196</v>
      </c>
      <c r="EC78">
        <v>0.106982</v>
      </c>
      <c r="ED78">
        <v>0.103856</v>
      </c>
      <c r="EE78">
        <v>25257.8</v>
      </c>
      <c r="EF78">
        <v>24838.5</v>
      </c>
      <c r="EG78">
        <v>30404.3</v>
      </c>
      <c r="EH78">
        <v>29831</v>
      </c>
      <c r="EI78">
        <v>37467.3</v>
      </c>
      <c r="EJ78">
        <v>35191.6</v>
      </c>
      <c r="EK78">
        <v>46506.6</v>
      </c>
      <c r="EL78">
        <v>44350.9</v>
      </c>
      <c r="EM78">
        <v>1.862</v>
      </c>
      <c r="EN78">
        <v>1.88845</v>
      </c>
      <c r="EO78">
        <v>0.109173</v>
      </c>
      <c r="EP78">
        <v>0</v>
      </c>
      <c r="EQ78">
        <v>25.7357</v>
      </c>
      <c r="ER78">
        <v>999.9</v>
      </c>
      <c r="ES78">
        <v>51.9</v>
      </c>
      <c r="ET78">
        <v>29.5</v>
      </c>
      <c r="EU78">
        <v>23.6379</v>
      </c>
      <c r="EV78">
        <v>63.6148</v>
      </c>
      <c r="EW78">
        <v>21.899</v>
      </c>
      <c r="EX78">
        <v>1</v>
      </c>
      <c r="EY78">
        <v>0.0861331</v>
      </c>
      <c r="EZ78">
        <v>1.23038</v>
      </c>
      <c r="FA78">
        <v>20.2446</v>
      </c>
      <c r="FB78">
        <v>5.22942</v>
      </c>
      <c r="FC78">
        <v>11.968</v>
      </c>
      <c r="FD78">
        <v>4.97065</v>
      </c>
      <c r="FE78">
        <v>3.2895</v>
      </c>
      <c r="FF78">
        <v>9999</v>
      </c>
      <c r="FG78">
        <v>9999</v>
      </c>
      <c r="FH78">
        <v>9999</v>
      </c>
      <c r="FI78">
        <v>999.9</v>
      </c>
      <c r="FJ78">
        <v>4.97277</v>
      </c>
      <c r="FK78">
        <v>1.87671</v>
      </c>
      <c r="FL78">
        <v>1.87485</v>
      </c>
      <c r="FM78">
        <v>1.87766</v>
      </c>
      <c r="FN78">
        <v>1.87439</v>
      </c>
      <c r="FO78">
        <v>1.87804</v>
      </c>
      <c r="FP78">
        <v>1.87508</v>
      </c>
      <c r="FQ78">
        <v>1.87622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4.964</v>
      </c>
      <c r="GF78">
        <v>0.3376</v>
      </c>
      <c r="GG78">
        <v>1.955544260391263</v>
      </c>
      <c r="GH78">
        <v>0.004448784868333973</v>
      </c>
      <c r="GI78">
        <v>-1.803656819089732E-06</v>
      </c>
      <c r="GJ78">
        <v>4.26395578146833E-10</v>
      </c>
      <c r="GK78">
        <v>0.001738939304154581</v>
      </c>
      <c r="GL78">
        <v>0.001829357211096985</v>
      </c>
      <c r="GM78">
        <v>0.000603149683337579</v>
      </c>
      <c r="GN78">
        <v>-3.209321064931282E-06</v>
      </c>
      <c r="GO78">
        <v>-1</v>
      </c>
      <c r="GP78">
        <v>2136</v>
      </c>
      <c r="GQ78">
        <v>1</v>
      </c>
      <c r="GR78">
        <v>23</v>
      </c>
      <c r="GS78">
        <v>230403.1</v>
      </c>
      <c r="GT78">
        <v>8278.799999999999</v>
      </c>
      <c r="GU78">
        <v>2.28638</v>
      </c>
      <c r="GV78">
        <v>2.51099</v>
      </c>
      <c r="GW78">
        <v>1.39893</v>
      </c>
      <c r="GX78">
        <v>2.35596</v>
      </c>
      <c r="GY78">
        <v>1.44897</v>
      </c>
      <c r="GZ78">
        <v>2.46826</v>
      </c>
      <c r="HA78">
        <v>35.7544</v>
      </c>
      <c r="HB78">
        <v>15.6468</v>
      </c>
      <c r="HC78">
        <v>18</v>
      </c>
      <c r="HD78">
        <v>493.429</v>
      </c>
      <c r="HE78">
        <v>482.659</v>
      </c>
      <c r="HF78">
        <v>24.0237</v>
      </c>
      <c r="HG78">
        <v>28.1094</v>
      </c>
      <c r="HH78">
        <v>30.0001</v>
      </c>
      <c r="HI78">
        <v>27.9451</v>
      </c>
      <c r="HJ78">
        <v>28.0162</v>
      </c>
      <c r="HK78">
        <v>45.8983</v>
      </c>
      <c r="HL78">
        <v>14.2814</v>
      </c>
      <c r="HM78">
        <v>100</v>
      </c>
      <c r="HN78">
        <v>24.0278</v>
      </c>
      <c r="HO78">
        <v>1041.78</v>
      </c>
      <c r="HP78">
        <v>22.8428</v>
      </c>
      <c r="HQ78">
        <v>100.508</v>
      </c>
      <c r="HR78">
        <v>101.993</v>
      </c>
    </row>
    <row r="79" spans="1:226">
      <c r="A79">
        <v>63</v>
      </c>
      <c r="B79">
        <v>1678292254.6</v>
      </c>
      <c r="C79">
        <v>401.5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1678292246.814285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1049.184746381562</v>
      </c>
      <c r="AK79">
        <v>1014.867151515151</v>
      </c>
      <c r="AL79">
        <v>3.39883801766966</v>
      </c>
      <c r="AM79">
        <v>63.83776752790466</v>
      </c>
      <c r="AN79">
        <f>(AP79 - AO79 + BO79*1E3/(8.314*(BQ79+273.15)) * AR79/BN79 * AQ79) * BN79/(100*BB79) * 1000/(1000 - AP79)</f>
        <v>0</v>
      </c>
      <c r="AO79">
        <v>22.6686614570875</v>
      </c>
      <c r="AP79">
        <v>23.89351939393939</v>
      </c>
      <c r="AQ79">
        <v>-4.37572686633798E-09</v>
      </c>
      <c r="AR79">
        <v>97.27065221119963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3.21</v>
      </c>
      <c r="BC79">
        <v>0.5</v>
      </c>
      <c r="BD79" t="s">
        <v>355</v>
      </c>
      <c r="BE79">
        <v>2</v>
      </c>
      <c r="BF79" t="b">
        <v>1</v>
      </c>
      <c r="BG79">
        <v>1678292246.814285</v>
      </c>
      <c r="BH79">
        <v>966.4245714285714</v>
      </c>
      <c r="BI79">
        <v>1009.257964285714</v>
      </c>
      <c r="BJ79">
        <v>23.90684285714286</v>
      </c>
      <c r="BK79">
        <v>22.62988928571429</v>
      </c>
      <c r="BL79">
        <v>961.4800714285714</v>
      </c>
      <c r="BM79">
        <v>23.56897142857143</v>
      </c>
      <c r="BN79">
        <v>500.03475</v>
      </c>
      <c r="BO79">
        <v>90.88701785714285</v>
      </c>
      <c r="BP79">
        <v>0.0999599857142857</v>
      </c>
      <c r="BQ79">
        <v>26.69125</v>
      </c>
      <c r="BR79">
        <v>27.51265</v>
      </c>
      <c r="BS79">
        <v>999.9000000000002</v>
      </c>
      <c r="BT79">
        <v>0</v>
      </c>
      <c r="BU79">
        <v>0</v>
      </c>
      <c r="BV79">
        <v>10004.72714285714</v>
      </c>
      <c r="BW79">
        <v>0</v>
      </c>
      <c r="BX79">
        <v>4.026979999999999</v>
      </c>
      <c r="BY79">
        <v>-42.83337500000001</v>
      </c>
      <c r="BZ79">
        <v>990.0946071428571</v>
      </c>
      <c r="CA79">
        <v>1032.626071428572</v>
      </c>
      <c r="CB79">
        <v>1.276957857142857</v>
      </c>
      <c r="CC79">
        <v>1009.257964285714</v>
      </c>
      <c r="CD79">
        <v>22.62988928571429</v>
      </c>
      <c r="CE79">
        <v>2.1728225</v>
      </c>
      <c r="CF79">
        <v>2.056764285714286</v>
      </c>
      <c r="CG79">
        <v>18.76331785714286</v>
      </c>
      <c r="CH79">
        <v>17.88821428571429</v>
      </c>
      <c r="CI79">
        <v>1999.993571428571</v>
      </c>
      <c r="CJ79">
        <v>0.9799970000000001</v>
      </c>
      <c r="CK79">
        <v>0.02000270000000001</v>
      </c>
      <c r="CL79">
        <v>0</v>
      </c>
      <c r="CM79">
        <v>1.9601</v>
      </c>
      <c r="CN79">
        <v>0</v>
      </c>
      <c r="CO79">
        <v>8582.985000000001</v>
      </c>
      <c r="CP79">
        <v>17338.14642857142</v>
      </c>
      <c r="CQ79">
        <v>38.312</v>
      </c>
      <c r="CR79">
        <v>39.25</v>
      </c>
      <c r="CS79">
        <v>38.22975</v>
      </c>
      <c r="CT79">
        <v>37.562</v>
      </c>
      <c r="CU79">
        <v>37.625</v>
      </c>
      <c r="CV79">
        <v>1959.983571428572</v>
      </c>
      <c r="CW79">
        <v>40.00857142857143</v>
      </c>
      <c r="CX79">
        <v>0</v>
      </c>
      <c r="CY79">
        <v>1678292264.2</v>
      </c>
      <c r="CZ79">
        <v>0</v>
      </c>
      <c r="DA79">
        <v>0</v>
      </c>
      <c r="DB79" t="s">
        <v>356</v>
      </c>
      <c r="DC79">
        <v>1664468064.5</v>
      </c>
      <c r="DD79">
        <v>1677795524</v>
      </c>
      <c r="DE79">
        <v>0</v>
      </c>
      <c r="DF79">
        <v>-0.419</v>
      </c>
      <c r="DG79">
        <v>-0.001</v>
      </c>
      <c r="DH79">
        <v>3.097</v>
      </c>
      <c r="DI79">
        <v>0.268</v>
      </c>
      <c r="DJ79">
        <v>400</v>
      </c>
      <c r="DK79">
        <v>24</v>
      </c>
      <c r="DL79">
        <v>0.15</v>
      </c>
      <c r="DM79">
        <v>0.13</v>
      </c>
      <c r="DN79">
        <v>-42.78952682926829</v>
      </c>
      <c r="DO79">
        <v>-0.8106020905923098</v>
      </c>
      <c r="DP79">
        <v>0.1013467460687662</v>
      </c>
      <c r="DQ79">
        <v>0</v>
      </c>
      <c r="DR79">
        <v>1.291540975609756</v>
      </c>
      <c r="DS79">
        <v>-0.27095540069686</v>
      </c>
      <c r="DT79">
        <v>0.02906873165488643</v>
      </c>
      <c r="DU79">
        <v>0</v>
      </c>
      <c r="DV79">
        <v>0</v>
      </c>
      <c r="DW79">
        <v>2</v>
      </c>
      <c r="DX79" t="s">
        <v>369</v>
      </c>
      <c r="DY79">
        <v>2.97829</v>
      </c>
      <c r="DZ79">
        <v>2.72842</v>
      </c>
      <c r="EA79">
        <v>0.156068</v>
      </c>
      <c r="EB79">
        <v>0.161843</v>
      </c>
      <c r="EC79">
        <v>0.106975</v>
      </c>
      <c r="ED79">
        <v>0.10411</v>
      </c>
      <c r="EE79">
        <v>25206.9</v>
      </c>
      <c r="EF79">
        <v>24790.1</v>
      </c>
      <c r="EG79">
        <v>30403.4</v>
      </c>
      <c r="EH79">
        <v>29831.5</v>
      </c>
      <c r="EI79">
        <v>37466.3</v>
      </c>
      <c r="EJ79">
        <v>35182.3</v>
      </c>
      <c r="EK79">
        <v>46504.8</v>
      </c>
      <c r="EL79">
        <v>44351.6</v>
      </c>
      <c r="EM79">
        <v>1.8616</v>
      </c>
      <c r="EN79">
        <v>1.8885</v>
      </c>
      <c r="EO79">
        <v>0.10867</v>
      </c>
      <c r="EP79">
        <v>0</v>
      </c>
      <c r="EQ79">
        <v>25.7375</v>
      </c>
      <c r="ER79">
        <v>999.9</v>
      </c>
      <c r="ES79">
        <v>51.9</v>
      </c>
      <c r="ET79">
        <v>29.5</v>
      </c>
      <c r="EU79">
        <v>23.639</v>
      </c>
      <c r="EV79">
        <v>63.6548</v>
      </c>
      <c r="EW79">
        <v>22.1795</v>
      </c>
      <c r="EX79">
        <v>1</v>
      </c>
      <c r="EY79">
        <v>0.08624999999999999</v>
      </c>
      <c r="EZ79">
        <v>1.25284</v>
      </c>
      <c r="FA79">
        <v>20.2444</v>
      </c>
      <c r="FB79">
        <v>5.22942</v>
      </c>
      <c r="FC79">
        <v>11.9683</v>
      </c>
      <c r="FD79">
        <v>4.9706</v>
      </c>
      <c r="FE79">
        <v>3.28953</v>
      </c>
      <c r="FF79">
        <v>9999</v>
      </c>
      <c r="FG79">
        <v>9999</v>
      </c>
      <c r="FH79">
        <v>9999</v>
      </c>
      <c r="FI79">
        <v>999.9</v>
      </c>
      <c r="FJ79">
        <v>4.97277</v>
      </c>
      <c r="FK79">
        <v>1.87674</v>
      </c>
      <c r="FL79">
        <v>1.87485</v>
      </c>
      <c r="FM79">
        <v>1.87766</v>
      </c>
      <c r="FN79">
        <v>1.87439</v>
      </c>
      <c r="FO79">
        <v>1.87804</v>
      </c>
      <c r="FP79">
        <v>1.87508</v>
      </c>
      <c r="FQ79">
        <v>1.87622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5</v>
      </c>
      <c r="GF79">
        <v>0.3376</v>
      </c>
      <c r="GG79">
        <v>1.955544260391263</v>
      </c>
      <c r="GH79">
        <v>0.004448784868333973</v>
      </c>
      <c r="GI79">
        <v>-1.803656819089732E-06</v>
      </c>
      <c r="GJ79">
        <v>4.26395578146833E-10</v>
      </c>
      <c r="GK79">
        <v>0.001738939304154581</v>
      </c>
      <c r="GL79">
        <v>0.001829357211096985</v>
      </c>
      <c r="GM79">
        <v>0.000603149683337579</v>
      </c>
      <c r="GN79">
        <v>-3.209321064931282E-06</v>
      </c>
      <c r="GO79">
        <v>-1</v>
      </c>
      <c r="GP79">
        <v>2136</v>
      </c>
      <c r="GQ79">
        <v>1</v>
      </c>
      <c r="GR79">
        <v>23</v>
      </c>
      <c r="GS79">
        <v>230403.2</v>
      </c>
      <c r="GT79">
        <v>8278.799999999999</v>
      </c>
      <c r="GU79">
        <v>2.31934</v>
      </c>
      <c r="GV79">
        <v>2.52197</v>
      </c>
      <c r="GW79">
        <v>1.39893</v>
      </c>
      <c r="GX79">
        <v>2.35596</v>
      </c>
      <c r="GY79">
        <v>1.44897</v>
      </c>
      <c r="GZ79">
        <v>2.46704</v>
      </c>
      <c r="HA79">
        <v>35.7777</v>
      </c>
      <c r="HB79">
        <v>15.6381</v>
      </c>
      <c r="HC79">
        <v>18</v>
      </c>
      <c r="HD79">
        <v>493.215</v>
      </c>
      <c r="HE79">
        <v>482.708</v>
      </c>
      <c r="HF79">
        <v>24.0132</v>
      </c>
      <c r="HG79">
        <v>28.1113</v>
      </c>
      <c r="HH79">
        <v>30.0002</v>
      </c>
      <c r="HI79">
        <v>27.9463</v>
      </c>
      <c r="HJ79">
        <v>28.018</v>
      </c>
      <c r="HK79">
        <v>46.4822</v>
      </c>
      <c r="HL79">
        <v>14.0097</v>
      </c>
      <c r="HM79">
        <v>100</v>
      </c>
      <c r="HN79">
        <v>24.0117</v>
      </c>
      <c r="HO79">
        <v>1055.14</v>
      </c>
      <c r="HP79">
        <v>22.8788</v>
      </c>
      <c r="HQ79">
        <v>100.505</v>
      </c>
      <c r="HR79">
        <v>101.994</v>
      </c>
    </row>
    <row r="80" spans="1:226">
      <c r="A80">
        <v>64</v>
      </c>
      <c r="B80">
        <v>1678292259.6</v>
      </c>
      <c r="C80">
        <v>406.5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1678292252.1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1066.342330686723</v>
      </c>
      <c r="AK80">
        <v>1031.741878787879</v>
      </c>
      <c r="AL80">
        <v>3.383924632941303</v>
      </c>
      <c r="AM80">
        <v>63.83776752790466</v>
      </c>
      <c r="AN80">
        <f>(AP80 - AO80 + BO80*1E3/(8.314*(BQ80+273.15)) * AR80/BN80 * AQ80) * BN80/(100*BB80) * 1000/(1000 - AP80)</f>
        <v>0</v>
      </c>
      <c r="AO80">
        <v>22.76178904190232</v>
      </c>
      <c r="AP80">
        <v>23.91935696969697</v>
      </c>
      <c r="AQ80">
        <v>0.006408928441638176</v>
      </c>
      <c r="AR80">
        <v>97.27065221119963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3.21</v>
      </c>
      <c r="BC80">
        <v>0.5</v>
      </c>
      <c r="BD80" t="s">
        <v>355</v>
      </c>
      <c r="BE80">
        <v>2</v>
      </c>
      <c r="BF80" t="b">
        <v>1</v>
      </c>
      <c r="BG80">
        <v>1678292252.1</v>
      </c>
      <c r="BH80">
        <v>983.9362222222221</v>
      </c>
      <c r="BI80">
        <v>1026.887407407407</v>
      </c>
      <c r="BJ80">
        <v>23.90174074074074</v>
      </c>
      <c r="BK80">
        <v>22.67353703703704</v>
      </c>
      <c r="BL80">
        <v>978.9541851851851</v>
      </c>
      <c r="BM80">
        <v>23.56398518518519</v>
      </c>
      <c r="BN80">
        <v>500.0408518518519</v>
      </c>
      <c r="BO80">
        <v>90.88728888888889</v>
      </c>
      <c r="BP80">
        <v>0.1000694333333333</v>
      </c>
      <c r="BQ80">
        <v>26.68915555555556</v>
      </c>
      <c r="BR80">
        <v>27.51564444444445</v>
      </c>
      <c r="BS80">
        <v>999.9000000000001</v>
      </c>
      <c r="BT80">
        <v>0</v>
      </c>
      <c r="BU80">
        <v>0</v>
      </c>
      <c r="BV80">
        <v>9996.563333333334</v>
      </c>
      <c r="BW80">
        <v>0</v>
      </c>
      <c r="BX80">
        <v>4.026979999999999</v>
      </c>
      <c r="BY80">
        <v>-42.9506074074074</v>
      </c>
      <c r="BZ80">
        <v>1008.030592592592</v>
      </c>
      <c r="CA80">
        <v>1050.710740740741</v>
      </c>
      <c r="CB80">
        <v>1.228205185185185</v>
      </c>
      <c r="CC80">
        <v>1026.887407407407</v>
      </c>
      <c r="CD80">
        <v>22.67353703703704</v>
      </c>
      <c r="CE80">
        <v>2.172365185185186</v>
      </c>
      <c r="CF80">
        <v>2.060737037037037</v>
      </c>
      <c r="CG80">
        <v>18.75994444444444</v>
      </c>
      <c r="CH80">
        <v>17.91884814814815</v>
      </c>
      <c r="CI80">
        <v>1999.998888888889</v>
      </c>
      <c r="CJ80">
        <v>0.9799971111111112</v>
      </c>
      <c r="CK80">
        <v>0.02000258518518519</v>
      </c>
      <c r="CL80">
        <v>0</v>
      </c>
      <c r="CM80">
        <v>1.979937037037037</v>
      </c>
      <c r="CN80">
        <v>0</v>
      </c>
      <c r="CO80">
        <v>8581.945555555554</v>
      </c>
      <c r="CP80">
        <v>17338.18888888889</v>
      </c>
      <c r="CQ80">
        <v>38.312</v>
      </c>
      <c r="CR80">
        <v>39.25</v>
      </c>
      <c r="CS80">
        <v>38.236</v>
      </c>
      <c r="CT80">
        <v>37.562</v>
      </c>
      <c r="CU80">
        <v>37.625</v>
      </c>
      <c r="CV80">
        <v>1959.988888888889</v>
      </c>
      <c r="CW80">
        <v>40.00629629629629</v>
      </c>
      <c r="CX80">
        <v>0</v>
      </c>
      <c r="CY80">
        <v>1678292269.6</v>
      </c>
      <c r="CZ80">
        <v>0</v>
      </c>
      <c r="DA80">
        <v>0</v>
      </c>
      <c r="DB80" t="s">
        <v>356</v>
      </c>
      <c r="DC80">
        <v>1664468064.5</v>
      </c>
      <c r="DD80">
        <v>1677795524</v>
      </c>
      <c r="DE80">
        <v>0</v>
      </c>
      <c r="DF80">
        <v>-0.419</v>
      </c>
      <c r="DG80">
        <v>-0.001</v>
      </c>
      <c r="DH80">
        <v>3.097</v>
      </c>
      <c r="DI80">
        <v>0.268</v>
      </c>
      <c r="DJ80">
        <v>400</v>
      </c>
      <c r="DK80">
        <v>24</v>
      </c>
      <c r="DL80">
        <v>0.15</v>
      </c>
      <c r="DM80">
        <v>0.13</v>
      </c>
      <c r="DN80">
        <v>-42.87300487804878</v>
      </c>
      <c r="DO80">
        <v>-0.9944299651567954</v>
      </c>
      <c r="DP80">
        <v>0.1302039656044756</v>
      </c>
      <c r="DQ80">
        <v>0</v>
      </c>
      <c r="DR80">
        <v>1.254315365853659</v>
      </c>
      <c r="DS80">
        <v>-0.5248777003484315</v>
      </c>
      <c r="DT80">
        <v>0.05527837031666319</v>
      </c>
      <c r="DU80">
        <v>0</v>
      </c>
      <c r="DV80">
        <v>0</v>
      </c>
      <c r="DW80">
        <v>2</v>
      </c>
      <c r="DX80" t="s">
        <v>369</v>
      </c>
      <c r="DY80">
        <v>2.97832</v>
      </c>
      <c r="DZ80">
        <v>2.72839</v>
      </c>
      <c r="EA80">
        <v>0.157726</v>
      </c>
      <c r="EB80">
        <v>0.163527</v>
      </c>
      <c r="EC80">
        <v>0.107064</v>
      </c>
      <c r="ED80">
        <v>0.104353</v>
      </c>
      <c r="EE80">
        <v>25157.4</v>
      </c>
      <c r="EF80">
        <v>24740.1</v>
      </c>
      <c r="EG80">
        <v>30403.5</v>
      </c>
      <c r="EH80">
        <v>29831.3</v>
      </c>
      <c r="EI80">
        <v>37463.3</v>
      </c>
      <c r="EJ80">
        <v>35172.4</v>
      </c>
      <c r="EK80">
        <v>46505.6</v>
      </c>
      <c r="EL80">
        <v>44351.3</v>
      </c>
      <c r="EM80">
        <v>1.86173</v>
      </c>
      <c r="EN80">
        <v>1.88855</v>
      </c>
      <c r="EO80">
        <v>0.108898</v>
      </c>
      <c r="EP80">
        <v>0</v>
      </c>
      <c r="EQ80">
        <v>25.7385</v>
      </c>
      <c r="ER80">
        <v>999.9</v>
      </c>
      <c r="ES80">
        <v>51.9</v>
      </c>
      <c r="ET80">
        <v>29.5</v>
      </c>
      <c r="EU80">
        <v>23.6366</v>
      </c>
      <c r="EV80">
        <v>63.4848</v>
      </c>
      <c r="EW80">
        <v>22.0593</v>
      </c>
      <c r="EX80">
        <v>1</v>
      </c>
      <c r="EY80">
        <v>0.08643289999999999</v>
      </c>
      <c r="EZ80">
        <v>1.26602</v>
      </c>
      <c r="FA80">
        <v>20.2441</v>
      </c>
      <c r="FB80">
        <v>5.22912</v>
      </c>
      <c r="FC80">
        <v>11.968</v>
      </c>
      <c r="FD80">
        <v>4.9705</v>
      </c>
      <c r="FE80">
        <v>3.28953</v>
      </c>
      <c r="FF80">
        <v>9999</v>
      </c>
      <c r="FG80">
        <v>9999</v>
      </c>
      <c r="FH80">
        <v>9999</v>
      </c>
      <c r="FI80">
        <v>999.9</v>
      </c>
      <c r="FJ80">
        <v>4.97277</v>
      </c>
      <c r="FK80">
        <v>1.87673</v>
      </c>
      <c r="FL80">
        <v>1.87485</v>
      </c>
      <c r="FM80">
        <v>1.87766</v>
      </c>
      <c r="FN80">
        <v>1.87439</v>
      </c>
      <c r="FO80">
        <v>1.87803</v>
      </c>
      <c r="FP80">
        <v>1.87507</v>
      </c>
      <c r="FQ80">
        <v>1.87622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5.03</v>
      </c>
      <c r="GF80">
        <v>0.3382</v>
      </c>
      <c r="GG80">
        <v>1.955544260391263</v>
      </c>
      <c r="GH80">
        <v>0.004448784868333973</v>
      </c>
      <c r="GI80">
        <v>-1.803656819089732E-06</v>
      </c>
      <c r="GJ80">
        <v>4.26395578146833E-10</v>
      </c>
      <c r="GK80">
        <v>0.001738939304154581</v>
      </c>
      <c r="GL80">
        <v>0.001829357211096985</v>
      </c>
      <c r="GM80">
        <v>0.000603149683337579</v>
      </c>
      <c r="GN80">
        <v>-3.209321064931282E-06</v>
      </c>
      <c r="GO80">
        <v>-1</v>
      </c>
      <c r="GP80">
        <v>2136</v>
      </c>
      <c r="GQ80">
        <v>1</v>
      </c>
      <c r="GR80">
        <v>23</v>
      </c>
      <c r="GS80">
        <v>230403.3</v>
      </c>
      <c r="GT80">
        <v>8278.9</v>
      </c>
      <c r="GU80">
        <v>2.34741</v>
      </c>
      <c r="GV80">
        <v>2.51709</v>
      </c>
      <c r="GW80">
        <v>1.39893</v>
      </c>
      <c r="GX80">
        <v>2.35596</v>
      </c>
      <c r="GY80">
        <v>1.44897</v>
      </c>
      <c r="GZ80">
        <v>2.4292</v>
      </c>
      <c r="HA80">
        <v>35.7777</v>
      </c>
      <c r="HB80">
        <v>15.6381</v>
      </c>
      <c r="HC80">
        <v>18</v>
      </c>
      <c r="HD80">
        <v>493.296</v>
      </c>
      <c r="HE80">
        <v>482.761</v>
      </c>
      <c r="HF80">
        <v>23.9983</v>
      </c>
      <c r="HG80">
        <v>28.1135</v>
      </c>
      <c r="HH80">
        <v>30.0003</v>
      </c>
      <c r="HI80">
        <v>27.948</v>
      </c>
      <c r="HJ80">
        <v>28.0204</v>
      </c>
      <c r="HK80">
        <v>47.1156</v>
      </c>
      <c r="HL80">
        <v>13.7221</v>
      </c>
      <c r="HM80">
        <v>100</v>
      </c>
      <c r="HN80">
        <v>23.9959</v>
      </c>
      <c r="HO80">
        <v>1075.23</v>
      </c>
      <c r="HP80">
        <v>22.8902</v>
      </c>
      <c r="HQ80">
        <v>100.506</v>
      </c>
      <c r="HR80">
        <v>101.993</v>
      </c>
    </row>
    <row r="81" spans="1:226">
      <c r="A81">
        <v>65</v>
      </c>
      <c r="B81">
        <v>1678292264.6</v>
      </c>
      <c r="C81">
        <v>411.5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1678292256.814285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1083.755227995441</v>
      </c>
      <c r="AK81">
        <v>1048.953636363636</v>
      </c>
      <c r="AL81">
        <v>3.435076724504068</v>
      </c>
      <c r="AM81">
        <v>63.83776752790466</v>
      </c>
      <c r="AN81">
        <f>(AP81 - AO81 + BO81*1E3/(8.314*(BQ81+273.15)) * AR81/BN81 * AQ81) * BN81/(100*BB81) * 1000/(1000 - AP81)</f>
        <v>0</v>
      </c>
      <c r="AO81">
        <v>22.79496765481197</v>
      </c>
      <c r="AP81">
        <v>23.94732909090908</v>
      </c>
      <c r="AQ81">
        <v>0.003919384394700148</v>
      </c>
      <c r="AR81">
        <v>97.27065221119963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3.21</v>
      </c>
      <c r="BC81">
        <v>0.5</v>
      </c>
      <c r="BD81" t="s">
        <v>355</v>
      </c>
      <c r="BE81">
        <v>2</v>
      </c>
      <c r="BF81" t="b">
        <v>1</v>
      </c>
      <c r="BG81">
        <v>1678292256.814285</v>
      </c>
      <c r="BH81">
        <v>999.5748571428572</v>
      </c>
      <c r="BI81">
        <v>1042.656428571428</v>
      </c>
      <c r="BJ81">
        <v>23.91224285714286</v>
      </c>
      <c r="BK81">
        <v>22.72799642857143</v>
      </c>
      <c r="BL81">
        <v>994.5596428571431</v>
      </c>
      <c r="BM81">
        <v>23.57423571428572</v>
      </c>
      <c r="BN81">
        <v>500.0427142857143</v>
      </c>
      <c r="BO81">
        <v>90.88818214285713</v>
      </c>
      <c r="BP81">
        <v>0.1000615821428571</v>
      </c>
      <c r="BQ81">
        <v>26.687825</v>
      </c>
      <c r="BR81">
        <v>27.51651071428572</v>
      </c>
      <c r="BS81">
        <v>999.9000000000002</v>
      </c>
      <c r="BT81">
        <v>0</v>
      </c>
      <c r="BU81">
        <v>0</v>
      </c>
      <c r="BV81">
        <v>9998.648214285715</v>
      </c>
      <c r="BW81">
        <v>0</v>
      </c>
      <c r="BX81">
        <v>4.026979999999999</v>
      </c>
      <c r="BY81">
        <v>-43.08096785714285</v>
      </c>
      <c r="BZ81">
        <v>1024.063071428571</v>
      </c>
      <c r="CA81">
        <v>1066.905357142857</v>
      </c>
      <c r="CB81">
        <v>1.184252857142857</v>
      </c>
      <c r="CC81">
        <v>1042.656428571428</v>
      </c>
      <c r="CD81">
        <v>22.72799642857143</v>
      </c>
      <c r="CE81">
        <v>2.173340714285714</v>
      </c>
      <c r="CF81">
        <v>2.065706785714286</v>
      </c>
      <c r="CG81">
        <v>18.76713214285714</v>
      </c>
      <c r="CH81">
        <v>17.957125</v>
      </c>
      <c r="CI81">
        <v>1999.995714285714</v>
      </c>
      <c r="CJ81">
        <v>0.9799971071428573</v>
      </c>
      <c r="CK81">
        <v>0.02000258928571429</v>
      </c>
      <c r="CL81">
        <v>0</v>
      </c>
      <c r="CM81">
        <v>1.966160714285714</v>
      </c>
      <c r="CN81">
        <v>0</v>
      </c>
      <c r="CO81">
        <v>8580.762500000001</v>
      </c>
      <c r="CP81">
        <v>17338.17142857143</v>
      </c>
      <c r="CQ81">
        <v>38.312</v>
      </c>
      <c r="CR81">
        <v>39.25</v>
      </c>
      <c r="CS81">
        <v>38.2455</v>
      </c>
      <c r="CT81">
        <v>37.562</v>
      </c>
      <c r="CU81">
        <v>37.625</v>
      </c>
      <c r="CV81">
        <v>1959.985714285715</v>
      </c>
      <c r="CW81">
        <v>40.00428571428571</v>
      </c>
      <c r="CX81">
        <v>0</v>
      </c>
      <c r="CY81">
        <v>1678292274.4</v>
      </c>
      <c r="CZ81">
        <v>0</v>
      </c>
      <c r="DA81">
        <v>0</v>
      </c>
      <c r="DB81" t="s">
        <v>356</v>
      </c>
      <c r="DC81">
        <v>1664468064.5</v>
      </c>
      <c r="DD81">
        <v>1677795524</v>
      </c>
      <c r="DE81">
        <v>0</v>
      </c>
      <c r="DF81">
        <v>-0.419</v>
      </c>
      <c r="DG81">
        <v>-0.001</v>
      </c>
      <c r="DH81">
        <v>3.097</v>
      </c>
      <c r="DI81">
        <v>0.268</v>
      </c>
      <c r="DJ81">
        <v>400</v>
      </c>
      <c r="DK81">
        <v>24</v>
      </c>
      <c r="DL81">
        <v>0.15</v>
      </c>
      <c r="DM81">
        <v>0.13</v>
      </c>
      <c r="DN81">
        <v>-43.02189268292683</v>
      </c>
      <c r="DO81">
        <v>-1.648864808362332</v>
      </c>
      <c r="DP81">
        <v>0.199724593781273</v>
      </c>
      <c r="DQ81">
        <v>0</v>
      </c>
      <c r="DR81">
        <v>1.215553902439025</v>
      </c>
      <c r="DS81">
        <v>-0.6031793728223001</v>
      </c>
      <c r="DT81">
        <v>0.06154149870469314</v>
      </c>
      <c r="DU81">
        <v>0</v>
      </c>
      <c r="DV81">
        <v>0</v>
      </c>
      <c r="DW81">
        <v>2</v>
      </c>
      <c r="DX81" t="s">
        <v>369</v>
      </c>
      <c r="DY81">
        <v>2.97828</v>
      </c>
      <c r="DZ81">
        <v>2.72823</v>
      </c>
      <c r="EA81">
        <v>0.159392</v>
      </c>
      <c r="EB81">
        <v>0.165171</v>
      </c>
      <c r="EC81">
        <v>0.107145</v>
      </c>
      <c r="ED81">
        <v>0.104436</v>
      </c>
      <c r="EE81">
        <v>25107.6</v>
      </c>
      <c r="EF81">
        <v>24691.5</v>
      </c>
      <c r="EG81">
        <v>30403.5</v>
      </c>
      <c r="EH81">
        <v>29831.3</v>
      </c>
      <c r="EI81">
        <v>37460</v>
      </c>
      <c r="EJ81">
        <v>35169.2</v>
      </c>
      <c r="EK81">
        <v>46505.6</v>
      </c>
      <c r="EL81">
        <v>44351.2</v>
      </c>
      <c r="EM81">
        <v>1.8615</v>
      </c>
      <c r="EN81">
        <v>1.8886</v>
      </c>
      <c r="EO81">
        <v>0.108801</v>
      </c>
      <c r="EP81">
        <v>0</v>
      </c>
      <c r="EQ81">
        <v>25.7402</v>
      </c>
      <c r="ER81">
        <v>999.9</v>
      </c>
      <c r="ES81">
        <v>51.9</v>
      </c>
      <c r="ET81">
        <v>29.5</v>
      </c>
      <c r="EU81">
        <v>23.6381</v>
      </c>
      <c r="EV81">
        <v>63.7048</v>
      </c>
      <c r="EW81">
        <v>22.3678</v>
      </c>
      <c r="EX81">
        <v>1</v>
      </c>
      <c r="EY81">
        <v>0.0868293</v>
      </c>
      <c r="EZ81">
        <v>1.27847</v>
      </c>
      <c r="FA81">
        <v>20.2441</v>
      </c>
      <c r="FB81">
        <v>5.23017</v>
      </c>
      <c r="FC81">
        <v>11.968</v>
      </c>
      <c r="FD81">
        <v>4.9709</v>
      </c>
      <c r="FE81">
        <v>3.28968</v>
      </c>
      <c r="FF81">
        <v>9999</v>
      </c>
      <c r="FG81">
        <v>9999</v>
      </c>
      <c r="FH81">
        <v>9999</v>
      </c>
      <c r="FI81">
        <v>999.9</v>
      </c>
      <c r="FJ81">
        <v>4.97276</v>
      </c>
      <c r="FK81">
        <v>1.87673</v>
      </c>
      <c r="FL81">
        <v>1.87485</v>
      </c>
      <c r="FM81">
        <v>1.87769</v>
      </c>
      <c r="FN81">
        <v>1.87439</v>
      </c>
      <c r="FO81">
        <v>1.87803</v>
      </c>
      <c r="FP81">
        <v>1.87511</v>
      </c>
      <c r="FQ81">
        <v>1.87622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5.07</v>
      </c>
      <c r="GF81">
        <v>0.3389</v>
      </c>
      <c r="GG81">
        <v>1.955544260391263</v>
      </c>
      <c r="GH81">
        <v>0.004448784868333973</v>
      </c>
      <c r="GI81">
        <v>-1.803656819089732E-06</v>
      </c>
      <c r="GJ81">
        <v>4.26395578146833E-10</v>
      </c>
      <c r="GK81">
        <v>0.001738939304154581</v>
      </c>
      <c r="GL81">
        <v>0.001829357211096985</v>
      </c>
      <c r="GM81">
        <v>0.000603149683337579</v>
      </c>
      <c r="GN81">
        <v>-3.209321064931282E-06</v>
      </c>
      <c r="GO81">
        <v>-1</v>
      </c>
      <c r="GP81">
        <v>2136</v>
      </c>
      <c r="GQ81">
        <v>1</v>
      </c>
      <c r="GR81">
        <v>23</v>
      </c>
      <c r="GS81">
        <v>230403.3</v>
      </c>
      <c r="GT81">
        <v>8279</v>
      </c>
      <c r="GU81">
        <v>2.38037</v>
      </c>
      <c r="GV81">
        <v>2.51343</v>
      </c>
      <c r="GW81">
        <v>1.39893</v>
      </c>
      <c r="GX81">
        <v>2.35596</v>
      </c>
      <c r="GY81">
        <v>1.44897</v>
      </c>
      <c r="GZ81">
        <v>2.49146</v>
      </c>
      <c r="HA81">
        <v>35.7544</v>
      </c>
      <c r="HB81">
        <v>15.6381</v>
      </c>
      <c r="HC81">
        <v>18</v>
      </c>
      <c r="HD81">
        <v>493.187</v>
      </c>
      <c r="HE81">
        <v>482.814</v>
      </c>
      <c r="HF81">
        <v>23.9816</v>
      </c>
      <c r="HG81">
        <v>28.1159</v>
      </c>
      <c r="HH81">
        <v>30.0003</v>
      </c>
      <c r="HI81">
        <v>27.9503</v>
      </c>
      <c r="HJ81">
        <v>28.0227</v>
      </c>
      <c r="HK81">
        <v>47.687</v>
      </c>
      <c r="HL81">
        <v>13.7221</v>
      </c>
      <c r="HM81">
        <v>100</v>
      </c>
      <c r="HN81">
        <v>23.9793</v>
      </c>
      <c r="HO81">
        <v>1088.63</v>
      </c>
      <c r="HP81">
        <v>22.9002</v>
      </c>
      <c r="HQ81">
        <v>100.506</v>
      </c>
      <c r="HR81">
        <v>101.994</v>
      </c>
    </row>
    <row r="82" spans="1:226">
      <c r="A82">
        <v>66</v>
      </c>
      <c r="B82">
        <v>1678292269.6</v>
      </c>
      <c r="C82">
        <v>416.5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1678292262.1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1101.023442515945</v>
      </c>
      <c r="AK82">
        <v>1066.041272727272</v>
      </c>
      <c r="AL82">
        <v>3.408542054608932</v>
      </c>
      <c r="AM82">
        <v>63.83776752790466</v>
      </c>
      <c r="AN82">
        <f>(AP82 - AO82 + BO82*1E3/(8.314*(BQ82+273.15)) * AR82/BN82 * AQ82) * BN82/(100*BB82) * 1000/(1000 - AP82)</f>
        <v>0</v>
      </c>
      <c r="AO82">
        <v>22.81234376374542</v>
      </c>
      <c r="AP82">
        <v>23.96531212121211</v>
      </c>
      <c r="AQ82">
        <v>0.0006403116389857094</v>
      </c>
      <c r="AR82">
        <v>97.27065221119963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3.21</v>
      </c>
      <c r="BC82">
        <v>0.5</v>
      </c>
      <c r="BD82" t="s">
        <v>355</v>
      </c>
      <c r="BE82">
        <v>2</v>
      </c>
      <c r="BF82" t="b">
        <v>1</v>
      </c>
      <c r="BG82">
        <v>1678292262.1</v>
      </c>
      <c r="BH82">
        <v>1017.147555555556</v>
      </c>
      <c r="BI82">
        <v>1060.433703703704</v>
      </c>
      <c r="BJ82">
        <v>23.93475925925926</v>
      </c>
      <c r="BK82">
        <v>22.78331851851852</v>
      </c>
      <c r="BL82">
        <v>1012.095185185185</v>
      </c>
      <c r="BM82">
        <v>23.5962</v>
      </c>
      <c r="BN82">
        <v>500.0472222222222</v>
      </c>
      <c r="BO82">
        <v>90.89004814814817</v>
      </c>
      <c r="BP82">
        <v>0.1000262962962963</v>
      </c>
      <c r="BQ82">
        <v>26.68594074074074</v>
      </c>
      <c r="BR82">
        <v>27.51574814814815</v>
      </c>
      <c r="BS82">
        <v>999.9000000000001</v>
      </c>
      <c r="BT82">
        <v>0</v>
      </c>
      <c r="BU82">
        <v>0</v>
      </c>
      <c r="BV82">
        <v>9997.212592592592</v>
      </c>
      <c r="BW82">
        <v>0</v>
      </c>
      <c r="BX82">
        <v>4.026979999999999</v>
      </c>
      <c r="BY82">
        <v>-43.28605925925925</v>
      </c>
      <c r="BZ82">
        <v>1042.09</v>
      </c>
      <c r="CA82">
        <v>1085.157407407407</v>
      </c>
      <c r="CB82">
        <v>1.151437777777778</v>
      </c>
      <c r="CC82">
        <v>1060.433703703704</v>
      </c>
      <c r="CD82">
        <v>22.78331851851852</v>
      </c>
      <c r="CE82">
        <v>2.175430740740741</v>
      </c>
      <c r="CF82">
        <v>2.070777037037038</v>
      </c>
      <c r="CG82">
        <v>18.78251481481481</v>
      </c>
      <c r="CH82">
        <v>17.99613703703703</v>
      </c>
      <c r="CI82">
        <v>1999.995925925926</v>
      </c>
      <c r="CJ82">
        <v>0.9799971111111112</v>
      </c>
      <c r="CK82">
        <v>0.02000258518518519</v>
      </c>
      <c r="CL82">
        <v>0</v>
      </c>
      <c r="CM82">
        <v>2.004362962962963</v>
      </c>
      <c r="CN82">
        <v>0</v>
      </c>
      <c r="CO82">
        <v>8579.377037037037</v>
      </c>
      <c r="CP82">
        <v>17338.16296296296</v>
      </c>
      <c r="CQ82">
        <v>38.312</v>
      </c>
      <c r="CR82">
        <v>39.25</v>
      </c>
      <c r="CS82">
        <v>38.25</v>
      </c>
      <c r="CT82">
        <v>37.562</v>
      </c>
      <c r="CU82">
        <v>37.625</v>
      </c>
      <c r="CV82">
        <v>1959.985925925926</v>
      </c>
      <c r="CW82">
        <v>40.00444444444444</v>
      </c>
      <c r="CX82">
        <v>0</v>
      </c>
      <c r="CY82">
        <v>1678292279.8</v>
      </c>
      <c r="CZ82">
        <v>0</v>
      </c>
      <c r="DA82">
        <v>0</v>
      </c>
      <c r="DB82" t="s">
        <v>356</v>
      </c>
      <c r="DC82">
        <v>1664468064.5</v>
      </c>
      <c r="DD82">
        <v>1677795524</v>
      </c>
      <c r="DE82">
        <v>0</v>
      </c>
      <c r="DF82">
        <v>-0.419</v>
      </c>
      <c r="DG82">
        <v>-0.001</v>
      </c>
      <c r="DH82">
        <v>3.097</v>
      </c>
      <c r="DI82">
        <v>0.268</v>
      </c>
      <c r="DJ82">
        <v>400</v>
      </c>
      <c r="DK82">
        <v>24</v>
      </c>
      <c r="DL82">
        <v>0.15</v>
      </c>
      <c r="DM82">
        <v>0.13</v>
      </c>
      <c r="DN82">
        <v>-43.14661463414634</v>
      </c>
      <c r="DO82">
        <v>-2.303554703832856</v>
      </c>
      <c r="DP82">
        <v>0.242473870416221</v>
      </c>
      <c r="DQ82">
        <v>0</v>
      </c>
      <c r="DR82">
        <v>1.180155853658537</v>
      </c>
      <c r="DS82">
        <v>-0.4032142160278736</v>
      </c>
      <c r="DT82">
        <v>0.04655253407870848</v>
      </c>
      <c r="DU82">
        <v>0</v>
      </c>
      <c r="DV82">
        <v>0</v>
      </c>
      <c r="DW82">
        <v>2</v>
      </c>
      <c r="DX82" t="s">
        <v>369</v>
      </c>
      <c r="DY82">
        <v>2.97849</v>
      </c>
      <c r="DZ82">
        <v>2.72828</v>
      </c>
      <c r="EA82">
        <v>0.161041</v>
      </c>
      <c r="EB82">
        <v>0.166802</v>
      </c>
      <c r="EC82">
        <v>0.107198</v>
      </c>
      <c r="ED82">
        <v>0.104486</v>
      </c>
      <c r="EE82">
        <v>25058.7</v>
      </c>
      <c r="EF82">
        <v>24642.8</v>
      </c>
      <c r="EG82">
        <v>30404</v>
      </c>
      <c r="EH82">
        <v>29830.8</v>
      </c>
      <c r="EI82">
        <v>37458.3</v>
      </c>
      <c r="EJ82">
        <v>35166.7</v>
      </c>
      <c r="EK82">
        <v>46506.1</v>
      </c>
      <c r="EL82">
        <v>44350.4</v>
      </c>
      <c r="EM82">
        <v>1.8617</v>
      </c>
      <c r="EN82">
        <v>1.8887</v>
      </c>
      <c r="EO82">
        <v>0.107996</v>
      </c>
      <c r="EP82">
        <v>0</v>
      </c>
      <c r="EQ82">
        <v>25.7423</v>
      </c>
      <c r="ER82">
        <v>999.9</v>
      </c>
      <c r="ES82">
        <v>51.9</v>
      </c>
      <c r="ET82">
        <v>29.5</v>
      </c>
      <c r="EU82">
        <v>23.6379</v>
      </c>
      <c r="EV82">
        <v>63.6248</v>
      </c>
      <c r="EW82">
        <v>21.9311</v>
      </c>
      <c r="EX82">
        <v>1</v>
      </c>
      <c r="EY82">
        <v>0.0868394</v>
      </c>
      <c r="EZ82">
        <v>1.30142</v>
      </c>
      <c r="FA82">
        <v>20.2437</v>
      </c>
      <c r="FB82">
        <v>5.23032</v>
      </c>
      <c r="FC82">
        <v>11.968</v>
      </c>
      <c r="FD82">
        <v>4.9708</v>
      </c>
      <c r="FE82">
        <v>3.28965</v>
      </c>
      <c r="FF82">
        <v>9999</v>
      </c>
      <c r="FG82">
        <v>9999</v>
      </c>
      <c r="FH82">
        <v>9999</v>
      </c>
      <c r="FI82">
        <v>999.9</v>
      </c>
      <c r="FJ82">
        <v>4.97277</v>
      </c>
      <c r="FK82">
        <v>1.87677</v>
      </c>
      <c r="FL82">
        <v>1.87485</v>
      </c>
      <c r="FM82">
        <v>1.87771</v>
      </c>
      <c r="FN82">
        <v>1.87439</v>
      </c>
      <c r="FO82">
        <v>1.87805</v>
      </c>
      <c r="FP82">
        <v>1.87511</v>
      </c>
      <c r="FQ82">
        <v>1.87622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5.11</v>
      </c>
      <c r="GF82">
        <v>0.3393</v>
      </c>
      <c r="GG82">
        <v>1.955544260391263</v>
      </c>
      <c r="GH82">
        <v>0.004448784868333973</v>
      </c>
      <c r="GI82">
        <v>-1.803656819089732E-06</v>
      </c>
      <c r="GJ82">
        <v>4.26395578146833E-10</v>
      </c>
      <c r="GK82">
        <v>0.001738939304154581</v>
      </c>
      <c r="GL82">
        <v>0.001829357211096985</v>
      </c>
      <c r="GM82">
        <v>0.000603149683337579</v>
      </c>
      <c r="GN82">
        <v>-3.209321064931282E-06</v>
      </c>
      <c r="GO82">
        <v>-1</v>
      </c>
      <c r="GP82">
        <v>2136</v>
      </c>
      <c r="GQ82">
        <v>1</v>
      </c>
      <c r="GR82">
        <v>23</v>
      </c>
      <c r="GS82">
        <v>230403.4</v>
      </c>
      <c r="GT82">
        <v>8279.1</v>
      </c>
      <c r="GU82">
        <v>2.40845</v>
      </c>
      <c r="GV82">
        <v>2.52441</v>
      </c>
      <c r="GW82">
        <v>1.39893</v>
      </c>
      <c r="GX82">
        <v>2.35596</v>
      </c>
      <c r="GY82">
        <v>1.44897</v>
      </c>
      <c r="GZ82">
        <v>2.3877</v>
      </c>
      <c r="HA82">
        <v>35.7544</v>
      </c>
      <c r="HB82">
        <v>15.6381</v>
      </c>
      <c r="HC82">
        <v>18</v>
      </c>
      <c r="HD82">
        <v>493.314</v>
      </c>
      <c r="HE82">
        <v>482.89</v>
      </c>
      <c r="HF82">
        <v>23.9658</v>
      </c>
      <c r="HG82">
        <v>28.1178</v>
      </c>
      <c r="HH82">
        <v>30.0002</v>
      </c>
      <c r="HI82">
        <v>27.9527</v>
      </c>
      <c r="HJ82">
        <v>28.0239</v>
      </c>
      <c r="HK82">
        <v>48.3218</v>
      </c>
      <c r="HL82">
        <v>13.4456</v>
      </c>
      <c r="HM82">
        <v>100</v>
      </c>
      <c r="HN82">
        <v>23.9618</v>
      </c>
      <c r="HO82">
        <v>1108.67</v>
      </c>
      <c r="HP82">
        <v>22.9131</v>
      </c>
      <c r="HQ82">
        <v>100.507</v>
      </c>
      <c r="HR82">
        <v>101.992</v>
      </c>
    </row>
    <row r="83" spans="1:226">
      <c r="A83">
        <v>67</v>
      </c>
      <c r="B83">
        <v>1678292274.6</v>
      </c>
      <c r="C83">
        <v>421.5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1678292266.814285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1118.114744826988</v>
      </c>
      <c r="AK83">
        <v>1083.244181818181</v>
      </c>
      <c r="AL83">
        <v>3.435761293165389</v>
      </c>
      <c r="AM83">
        <v>63.83776752790466</v>
      </c>
      <c r="AN83">
        <f>(AP83 - AO83 + BO83*1E3/(8.314*(BQ83+273.15)) * AR83/BN83 * AQ83) * BN83/(100*BB83) * 1000/(1000 - AP83)</f>
        <v>0</v>
      </c>
      <c r="AO83">
        <v>22.85160770098169</v>
      </c>
      <c r="AP83">
        <v>23.98106</v>
      </c>
      <c r="AQ83">
        <v>0.0006178773102288001</v>
      </c>
      <c r="AR83">
        <v>97.27065221119963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3.21</v>
      </c>
      <c r="BC83">
        <v>0.5</v>
      </c>
      <c r="BD83" t="s">
        <v>355</v>
      </c>
      <c r="BE83">
        <v>2</v>
      </c>
      <c r="BF83" t="b">
        <v>1</v>
      </c>
      <c r="BG83">
        <v>1678292266.814285</v>
      </c>
      <c r="BH83">
        <v>1032.899642857143</v>
      </c>
      <c r="BI83">
        <v>1076.290357142857</v>
      </c>
      <c r="BJ83">
        <v>23.95561785714286</v>
      </c>
      <c r="BK83">
        <v>22.81385714285714</v>
      </c>
      <c r="BL83">
        <v>1027.814285714286</v>
      </c>
      <c r="BM83">
        <v>23.61655</v>
      </c>
      <c r="BN83">
        <v>500.046857142857</v>
      </c>
      <c r="BO83">
        <v>90.89071071428573</v>
      </c>
      <c r="BP83">
        <v>0.09992538214285714</v>
      </c>
      <c r="BQ83">
        <v>26.68504285714286</v>
      </c>
      <c r="BR83">
        <v>27.51909285714286</v>
      </c>
      <c r="BS83">
        <v>999.9000000000002</v>
      </c>
      <c r="BT83">
        <v>0</v>
      </c>
      <c r="BU83">
        <v>0</v>
      </c>
      <c r="BV83">
        <v>9998.48107142857</v>
      </c>
      <c r="BW83">
        <v>0</v>
      </c>
      <c r="BX83">
        <v>4.026979999999999</v>
      </c>
      <c r="BY83">
        <v>-43.39136071428572</v>
      </c>
      <c r="BZ83">
        <v>1058.250714285714</v>
      </c>
      <c r="CA83">
        <v>1101.418571428571</v>
      </c>
      <c r="CB83">
        <v>1.141763571428571</v>
      </c>
      <c r="CC83">
        <v>1076.290357142857</v>
      </c>
      <c r="CD83">
        <v>22.81385714285714</v>
      </c>
      <c r="CE83">
        <v>2.1773425</v>
      </c>
      <c r="CF83">
        <v>2.073566785714286</v>
      </c>
      <c r="CG83">
        <v>18.796575</v>
      </c>
      <c r="CH83">
        <v>18.01755</v>
      </c>
      <c r="CI83">
        <v>2000.006071428572</v>
      </c>
      <c r="CJ83">
        <v>0.9799971071428573</v>
      </c>
      <c r="CK83">
        <v>0.02000258928571429</v>
      </c>
      <c r="CL83">
        <v>0</v>
      </c>
      <c r="CM83">
        <v>1.970225</v>
      </c>
      <c r="CN83">
        <v>0</v>
      </c>
      <c r="CO83">
        <v>8578.170714285716</v>
      </c>
      <c r="CP83">
        <v>17338.25714285714</v>
      </c>
      <c r="CQ83">
        <v>38.312</v>
      </c>
      <c r="CR83">
        <v>39.25</v>
      </c>
      <c r="CS83">
        <v>38.25</v>
      </c>
      <c r="CT83">
        <v>37.562</v>
      </c>
      <c r="CU83">
        <v>37.62942857142857</v>
      </c>
      <c r="CV83">
        <v>1959.996071428572</v>
      </c>
      <c r="CW83">
        <v>40.005</v>
      </c>
      <c r="CX83">
        <v>0</v>
      </c>
      <c r="CY83">
        <v>1678292284.6</v>
      </c>
      <c r="CZ83">
        <v>0</v>
      </c>
      <c r="DA83">
        <v>0</v>
      </c>
      <c r="DB83" t="s">
        <v>356</v>
      </c>
      <c r="DC83">
        <v>1664468064.5</v>
      </c>
      <c r="DD83">
        <v>1677795524</v>
      </c>
      <c r="DE83">
        <v>0</v>
      </c>
      <c r="DF83">
        <v>-0.419</v>
      </c>
      <c r="DG83">
        <v>-0.001</v>
      </c>
      <c r="DH83">
        <v>3.097</v>
      </c>
      <c r="DI83">
        <v>0.268</v>
      </c>
      <c r="DJ83">
        <v>400</v>
      </c>
      <c r="DK83">
        <v>24</v>
      </c>
      <c r="DL83">
        <v>0.15</v>
      </c>
      <c r="DM83">
        <v>0.13</v>
      </c>
      <c r="DN83">
        <v>-43.28381219512195</v>
      </c>
      <c r="DO83">
        <v>-1.627392334494743</v>
      </c>
      <c r="DP83">
        <v>0.1918394135285719</v>
      </c>
      <c r="DQ83">
        <v>0</v>
      </c>
      <c r="DR83">
        <v>1.150444634146341</v>
      </c>
      <c r="DS83">
        <v>-0.1437357491289207</v>
      </c>
      <c r="DT83">
        <v>0.01827233175577164</v>
      </c>
      <c r="DU83">
        <v>0</v>
      </c>
      <c r="DV83">
        <v>0</v>
      </c>
      <c r="DW83">
        <v>2</v>
      </c>
      <c r="DX83" t="s">
        <v>369</v>
      </c>
      <c r="DY83">
        <v>2.97818</v>
      </c>
      <c r="DZ83">
        <v>2.72818</v>
      </c>
      <c r="EA83">
        <v>0.162669</v>
      </c>
      <c r="EB83">
        <v>0.168415</v>
      </c>
      <c r="EC83">
        <v>0.107242</v>
      </c>
      <c r="ED83">
        <v>0.104601</v>
      </c>
      <c r="EE83">
        <v>25009.3</v>
      </c>
      <c r="EF83">
        <v>24594.9</v>
      </c>
      <c r="EG83">
        <v>30403.1</v>
      </c>
      <c r="EH83">
        <v>29830.6</v>
      </c>
      <c r="EI83">
        <v>37455.5</v>
      </c>
      <c r="EJ83">
        <v>35162</v>
      </c>
      <c r="EK83">
        <v>46504.9</v>
      </c>
      <c r="EL83">
        <v>44350</v>
      </c>
      <c r="EM83">
        <v>1.86143</v>
      </c>
      <c r="EN83">
        <v>1.88888</v>
      </c>
      <c r="EO83">
        <v>0.109222</v>
      </c>
      <c r="EP83">
        <v>0</v>
      </c>
      <c r="EQ83">
        <v>25.7456</v>
      </c>
      <c r="ER83">
        <v>999.9</v>
      </c>
      <c r="ES83">
        <v>51.9</v>
      </c>
      <c r="ET83">
        <v>29.5</v>
      </c>
      <c r="EU83">
        <v>23.6383</v>
      </c>
      <c r="EV83">
        <v>63.3348</v>
      </c>
      <c r="EW83">
        <v>22.2837</v>
      </c>
      <c r="EX83">
        <v>1</v>
      </c>
      <c r="EY83">
        <v>0.08716210000000001</v>
      </c>
      <c r="EZ83">
        <v>1.2923</v>
      </c>
      <c r="FA83">
        <v>20.2437</v>
      </c>
      <c r="FB83">
        <v>5.22942</v>
      </c>
      <c r="FC83">
        <v>11.968</v>
      </c>
      <c r="FD83">
        <v>4.97055</v>
      </c>
      <c r="FE83">
        <v>3.28948</v>
      </c>
      <c r="FF83">
        <v>9999</v>
      </c>
      <c r="FG83">
        <v>9999</v>
      </c>
      <c r="FH83">
        <v>9999</v>
      </c>
      <c r="FI83">
        <v>999.9</v>
      </c>
      <c r="FJ83">
        <v>4.97277</v>
      </c>
      <c r="FK83">
        <v>1.87677</v>
      </c>
      <c r="FL83">
        <v>1.87485</v>
      </c>
      <c r="FM83">
        <v>1.87769</v>
      </c>
      <c r="FN83">
        <v>1.87439</v>
      </c>
      <c r="FO83">
        <v>1.87805</v>
      </c>
      <c r="FP83">
        <v>1.87511</v>
      </c>
      <c r="FQ83">
        <v>1.87622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5.14</v>
      </c>
      <c r="GF83">
        <v>0.3398</v>
      </c>
      <c r="GG83">
        <v>1.955544260391263</v>
      </c>
      <c r="GH83">
        <v>0.004448784868333973</v>
      </c>
      <c r="GI83">
        <v>-1.803656819089732E-06</v>
      </c>
      <c r="GJ83">
        <v>4.26395578146833E-10</v>
      </c>
      <c r="GK83">
        <v>0.001738939304154581</v>
      </c>
      <c r="GL83">
        <v>0.001829357211096985</v>
      </c>
      <c r="GM83">
        <v>0.000603149683337579</v>
      </c>
      <c r="GN83">
        <v>-3.209321064931282E-06</v>
      </c>
      <c r="GO83">
        <v>-1</v>
      </c>
      <c r="GP83">
        <v>2136</v>
      </c>
      <c r="GQ83">
        <v>1</v>
      </c>
      <c r="GR83">
        <v>23</v>
      </c>
      <c r="GS83">
        <v>230403.5</v>
      </c>
      <c r="GT83">
        <v>8279.200000000001</v>
      </c>
      <c r="GU83">
        <v>2.44019</v>
      </c>
      <c r="GV83">
        <v>2.50732</v>
      </c>
      <c r="GW83">
        <v>1.39893</v>
      </c>
      <c r="GX83">
        <v>2.35596</v>
      </c>
      <c r="GY83">
        <v>1.44897</v>
      </c>
      <c r="GZ83">
        <v>2.48291</v>
      </c>
      <c r="HA83">
        <v>35.7544</v>
      </c>
      <c r="HB83">
        <v>15.6468</v>
      </c>
      <c r="HC83">
        <v>18</v>
      </c>
      <c r="HD83">
        <v>493.174</v>
      </c>
      <c r="HE83">
        <v>483.021</v>
      </c>
      <c r="HF83">
        <v>23.9488</v>
      </c>
      <c r="HG83">
        <v>28.1203</v>
      </c>
      <c r="HH83">
        <v>30.0004</v>
      </c>
      <c r="HI83">
        <v>27.9547</v>
      </c>
      <c r="HJ83">
        <v>28.0257</v>
      </c>
      <c r="HK83">
        <v>48.8834</v>
      </c>
      <c r="HL83">
        <v>13.4456</v>
      </c>
      <c r="HM83">
        <v>100</v>
      </c>
      <c r="HN83">
        <v>23.9484</v>
      </c>
      <c r="HO83">
        <v>1122.03</v>
      </c>
      <c r="HP83">
        <v>22.912</v>
      </c>
      <c r="HQ83">
        <v>100.505</v>
      </c>
      <c r="HR83">
        <v>101.991</v>
      </c>
    </row>
    <row r="84" spans="1:226">
      <c r="A84">
        <v>68</v>
      </c>
      <c r="B84">
        <v>1678292279.6</v>
      </c>
      <c r="C84">
        <v>426.5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1678292272.1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1135.514181121002</v>
      </c>
      <c r="AK84">
        <v>1100.375393939393</v>
      </c>
      <c r="AL84">
        <v>3.427466583131455</v>
      </c>
      <c r="AM84">
        <v>63.83776752790466</v>
      </c>
      <c r="AN84">
        <f>(AP84 - AO84 + BO84*1E3/(8.314*(BQ84+273.15)) * AR84/BN84 * AQ84) * BN84/(100*BB84) * 1000/(1000 - AP84)</f>
        <v>0</v>
      </c>
      <c r="AO84">
        <v>22.86187839812318</v>
      </c>
      <c r="AP84">
        <v>23.98959696969697</v>
      </c>
      <c r="AQ84">
        <v>0.0001763790003435678</v>
      </c>
      <c r="AR84">
        <v>97.27065221119963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3.21</v>
      </c>
      <c r="BC84">
        <v>0.5</v>
      </c>
      <c r="BD84" t="s">
        <v>355</v>
      </c>
      <c r="BE84">
        <v>2</v>
      </c>
      <c r="BF84" t="b">
        <v>1</v>
      </c>
      <c r="BG84">
        <v>1678292272.1</v>
      </c>
      <c r="BH84">
        <v>1050.578518518519</v>
      </c>
      <c r="BI84">
        <v>1094.07962962963</v>
      </c>
      <c r="BJ84">
        <v>23.97335925925927</v>
      </c>
      <c r="BK84">
        <v>22.83863333333333</v>
      </c>
      <c r="BL84">
        <v>1045.456296296296</v>
      </c>
      <c r="BM84">
        <v>23.63385185185185</v>
      </c>
      <c r="BN84">
        <v>500.0290740740741</v>
      </c>
      <c r="BO84">
        <v>90.89053333333334</v>
      </c>
      <c r="BP84">
        <v>0.09989137777777779</v>
      </c>
      <c r="BQ84">
        <v>26.68404074074074</v>
      </c>
      <c r="BR84">
        <v>27.52468148148148</v>
      </c>
      <c r="BS84">
        <v>999.9000000000001</v>
      </c>
      <c r="BT84">
        <v>0</v>
      </c>
      <c r="BU84">
        <v>0</v>
      </c>
      <c r="BV84">
        <v>9994.352592592593</v>
      </c>
      <c r="BW84">
        <v>0</v>
      </c>
      <c r="BX84">
        <v>4.026979999999999</v>
      </c>
      <c r="BY84">
        <v>-43.50167037037038</v>
      </c>
      <c r="BZ84">
        <v>1076.382962962963</v>
      </c>
      <c r="CA84">
        <v>1119.650740740741</v>
      </c>
      <c r="CB84">
        <v>1.134724444444444</v>
      </c>
      <c r="CC84">
        <v>1094.07962962963</v>
      </c>
      <c r="CD84">
        <v>22.83863333333333</v>
      </c>
      <c r="CE84">
        <v>2.178951111111111</v>
      </c>
      <c r="CF84">
        <v>2.075814444444444</v>
      </c>
      <c r="CG84">
        <v>18.80838888888889</v>
      </c>
      <c r="CH84">
        <v>18.03478518518519</v>
      </c>
      <c r="CI84">
        <v>2000.005185185185</v>
      </c>
      <c r="CJ84">
        <v>0.9799971111111112</v>
      </c>
      <c r="CK84">
        <v>0.02000258518518519</v>
      </c>
      <c r="CL84">
        <v>0</v>
      </c>
      <c r="CM84">
        <v>1.956674074074074</v>
      </c>
      <c r="CN84">
        <v>0</v>
      </c>
      <c r="CO84">
        <v>8576.863333333333</v>
      </c>
      <c r="CP84">
        <v>17338.25555555556</v>
      </c>
      <c r="CQ84">
        <v>38.312</v>
      </c>
      <c r="CR84">
        <v>39.25</v>
      </c>
      <c r="CS84">
        <v>38.25</v>
      </c>
      <c r="CT84">
        <v>37.562</v>
      </c>
      <c r="CU84">
        <v>37.62959259259259</v>
      </c>
      <c r="CV84">
        <v>1959.995185185185</v>
      </c>
      <c r="CW84">
        <v>40.00481481481481</v>
      </c>
      <c r="CX84">
        <v>0</v>
      </c>
      <c r="CY84">
        <v>1678292289.4</v>
      </c>
      <c r="CZ84">
        <v>0</v>
      </c>
      <c r="DA84">
        <v>0</v>
      </c>
      <c r="DB84" t="s">
        <v>356</v>
      </c>
      <c r="DC84">
        <v>1664468064.5</v>
      </c>
      <c r="DD84">
        <v>1677795524</v>
      </c>
      <c r="DE84">
        <v>0</v>
      </c>
      <c r="DF84">
        <v>-0.419</v>
      </c>
      <c r="DG84">
        <v>-0.001</v>
      </c>
      <c r="DH84">
        <v>3.097</v>
      </c>
      <c r="DI84">
        <v>0.268</v>
      </c>
      <c r="DJ84">
        <v>400</v>
      </c>
      <c r="DK84">
        <v>24</v>
      </c>
      <c r="DL84">
        <v>0.15</v>
      </c>
      <c r="DM84">
        <v>0.13</v>
      </c>
      <c r="DN84">
        <v>-43.456335</v>
      </c>
      <c r="DO84">
        <v>-1.114378986866811</v>
      </c>
      <c r="DP84">
        <v>0.1231994309037177</v>
      </c>
      <c r="DQ84">
        <v>0</v>
      </c>
      <c r="DR84">
        <v>1.1378125</v>
      </c>
      <c r="DS84">
        <v>-0.09270664165103361</v>
      </c>
      <c r="DT84">
        <v>0.01061853679891914</v>
      </c>
      <c r="DU84">
        <v>1</v>
      </c>
      <c r="DV84">
        <v>1</v>
      </c>
      <c r="DW84">
        <v>2</v>
      </c>
      <c r="DX84" t="s">
        <v>357</v>
      </c>
      <c r="DY84">
        <v>2.97839</v>
      </c>
      <c r="DZ84">
        <v>2.72826</v>
      </c>
      <c r="EA84">
        <v>0.164292</v>
      </c>
      <c r="EB84">
        <v>0.17003</v>
      </c>
      <c r="EC84">
        <v>0.107269</v>
      </c>
      <c r="ED84">
        <v>0.104619</v>
      </c>
      <c r="EE84">
        <v>24961.2</v>
      </c>
      <c r="EF84">
        <v>24546.8</v>
      </c>
      <c r="EG84">
        <v>30403.5</v>
      </c>
      <c r="EH84">
        <v>29830.2</v>
      </c>
      <c r="EI84">
        <v>37455.2</v>
      </c>
      <c r="EJ84">
        <v>35160.9</v>
      </c>
      <c r="EK84">
        <v>46505.8</v>
      </c>
      <c r="EL84">
        <v>44349.5</v>
      </c>
      <c r="EM84">
        <v>1.86125</v>
      </c>
      <c r="EN84">
        <v>1.8888</v>
      </c>
      <c r="EO84">
        <v>0.109244</v>
      </c>
      <c r="EP84">
        <v>0</v>
      </c>
      <c r="EQ84">
        <v>25.7478</v>
      </c>
      <c r="ER84">
        <v>999.9</v>
      </c>
      <c r="ES84">
        <v>51.9</v>
      </c>
      <c r="ET84">
        <v>29.5</v>
      </c>
      <c r="EU84">
        <v>23.6385</v>
      </c>
      <c r="EV84">
        <v>63.6448</v>
      </c>
      <c r="EW84">
        <v>21.9191</v>
      </c>
      <c r="EX84">
        <v>1</v>
      </c>
      <c r="EY84">
        <v>0.0874771</v>
      </c>
      <c r="EZ84">
        <v>1.3483</v>
      </c>
      <c r="FA84">
        <v>20.2431</v>
      </c>
      <c r="FB84">
        <v>5.22957</v>
      </c>
      <c r="FC84">
        <v>11.9682</v>
      </c>
      <c r="FD84">
        <v>4.97045</v>
      </c>
      <c r="FE84">
        <v>3.28955</v>
      </c>
      <c r="FF84">
        <v>9999</v>
      </c>
      <c r="FG84">
        <v>9999</v>
      </c>
      <c r="FH84">
        <v>9999</v>
      </c>
      <c r="FI84">
        <v>999.9</v>
      </c>
      <c r="FJ84">
        <v>4.97276</v>
      </c>
      <c r="FK84">
        <v>1.87673</v>
      </c>
      <c r="FL84">
        <v>1.87485</v>
      </c>
      <c r="FM84">
        <v>1.87766</v>
      </c>
      <c r="FN84">
        <v>1.87439</v>
      </c>
      <c r="FO84">
        <v>1.87802</v>
      </c>
      <c r="FP84">
        <v>1.87511</v>
      </c>
      <c r="FQ84">
        <v>1.87622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5.18</v>
      </c>
      <c r="GF84">
        <v>0.3399</v>
      </c>
      <c r="GG84">
        <v>1.955544260391263</v>
      </c>
      <c r="GH84">
        <v>0.004448784868333973</v>
      </c>
      <c r="GI84">
        <v>-1.803656819089732E-06</v>
      </c>
      <c r="GJ84">
        <v>4.26395578146833E-10</v>
      </c>
      <c r="GK84">
        <v>0.001738939304154581</v>
      </c>
      <c r="GL84">
        <v>0.001829357211096985</v>
      </c>
      <c r="GM84">
        <v>0.000603149683337579</v>
      </c>
      <c r="GN84">
        <v>-3.209321064931282E-06</v>
      </c>
      <c r="GO84">
        <v>-1</v>
      </c>
      <c r="GP84">
        <v>2136</v>
      </c>
      <c r="GQ84">
        <v>1</v>
      </c>
      <c r="GR84">
        <v>23</v>
      </c>
      <c r="GS84">
        <v>230403.6</v>
      </c>
      <c r="GT84">
        <v>8279.299999999999</v>
      </c>
      <c r="GU84">
        <v>2.46704</v>
      </c>
      <c r="GV84">
        <v>2.51709</v>
      </c>
      <c r="GW84">
        <v>1.39893</v>
      </c>
      <c r="GX84">
        <v>2.35596</v>
      </c>
      <c r="GY84">
        <v>1.44897</v>
      </c>
      <c r="GZ84">
        <v>2.45483</v>
      </c>
      <c r="HA84">
        <v>35.7544</v>
      </c>
      <c r="HB84">
        <v>15.6381</v>
      </c>
      <c r="HC84">
        <v>18</v>
      </c>
      <c r="HD84">
        <v>493.085</v>
      </c>
      <c r="HE84">
        <v>482.986</v>
      </c>
      <c r="HF84">
        <v>23.9264</v>
      </c>
      <c r="HG84">
        <v>28.1221</v>
      </c>
      <c r="HH84">
        <v>30.0003</v>
      </c>
      <c r="HI84">
        <v>27.9559</v>
      </c>
      <c r="HJ84">
        <v>28.0274</v>
      </c>
      <c r="HK84">
        <v>49.4215</v>
      </c>
      <c r="HL84">
        <v>13.4456</v>
      </c>
      <c r="HM84">
        <v>100</v>
      </c>
      <c r="HN84">
        <v>23.92</v>
      </c>
      <c r="HO84">
        <v>1142.07</v>
      </c>
      <c r="HP84">
        <v>22.9194</v>
      </c>
      <c r="HQ84">
        <v>100.506</v>
      </c>
      <c r="HR84">
        <v>101.99</v>
      </c>
    </row>
    <row r="85" spans="1:226">
      <c r="A85">
        <v>69</v>
      </c>
      <c r="B85">
        <v>1678292284.6</v>
      </c>
      <c r="C85">
        <v>431.5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1678292276.814285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1152.642357999359</v>
      </c>
      <c r="AK85">
        <v>1117.502969696969</v>
      </c>
      <c r="AL85">
        <v>3.426171142165181</v>
      </c>
      <c r="AM85">
        <v>63.83776752790466</v>
      </c>
      <c r="AN85">
        <f>(AP85 - AO85 + BO85*1E3/(8.314*(BQ85+273.15)) * AR85/BN85 * AQ85) * BN85/(100*BB85) * 1000/(1000 - AP85)</f>
        <v>0</v>
      </c>
      <c r="AO85">
        <v>22.86627327671448</v>
      </c>
      <c r="AP85">
        <v>23.98781151515152</v>
      </c>
      <c r="AQ85">
        <v>-0.0001089586478146751</v>
      </c>
      <c r="AR85">
        <v>97.27065221119963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3.21</v>
      </c>
      <c r="BC85">
        <v>0.5</v>
      </c>
      <c r="BD85" t="s">
        <v>355</v>
      </c>
      <c r="BE85">
        <v>2</v>
      </c>
      <c r="BF85" t="b">
        <v>1</v>
      </c>
      <c r="BG85">
        <v>1678292276.814285</v>
      </c>
      <c r="BH85">
        <v>1066.339285714286</v>
      </c>
      <c r="BI85">
        <v>1109.868571428571</v>
      </c>
      <c r="BJ85">
        <v>23.98264285714286</v>
      </c>
      <c r="BK85">
        <v>22.85538928571429</v>
      </c>
      <c r="BL85">
        <v>1061.184285714286</v>
      </c>
      <c r="BM85">
        <v>23.64291428571428</v>
      </c>
      <c r="BN85">
        <v>500.0399642857142</v>
      </c>
      <c r="BO85">
        <v>90.88995357142858</v>
      </c>
      <c r="BP85">
        <v>0.09989570714285713</v>
      </c>
      <c r="BQ85">
        <v>26.68327857142857</v>
      </c>
      <c r="BR85">
        <v>27.52902142857143</v>
      </c>
      <c r="BS85">
        <v>999.9000000000002</v>
      </c>
      <c r="BT85">
        <v>0</v>
      </c>
      <c r="BU85">
        <v>0</v>
      </c>
      <c r="BV85">
        <v>9994.934285714287</v>
      </c>
      <c r="BW85">
        <v>0</v>
      </c>
      <c r="BX85">
        <v>4.026979999999999</v>
      </c>
      <c r="BY85">
        <v>-43.52953571428571</v>
      </c>
      <c r="BZ85">
        <v>1092.541071428571</v>
      </c>
      <c r="CA85">
        <v>1135.827857142858</v>
      </c>
      <c r="CB85">
        <v>1.127258571428571</v>
      </c>
      <c r="CC85">
        <v>1109.868571428571</v>
      </c>
      <c r="CD85">
        <v>22.85538928571429</v>
      </c>
      <c r="CE85">
        <v>2.179781785714286</v>
      </c>
      <c r="CF85">
        <v>2.077323928571428</v>
      </c>
      <c r="CG85">
        <v>18.81448928571428</v>
      </c>
      <c r="CH85">
        <v>18.04635714285714</v>
      </c>
      <c r="CI85">
        <v>2000.026071428572</v>
      </c>
      <c r="CJ85">
        <v>0.9799972142857144</v>
      </c>
      <c r="CK85">
        <v>0.02000247857142858</v>
      </c>
      <c r="CL85">
        <v>0</v>
      </c>
      <c r="CM85">
        <v>1.948796428571429</v>
      </c>
      <c r="CN85">
        <v>0</v>
      </c>
      <c r="CO85">
        <v>8575.928571428571</v>
      </c>
      <c r="CP85">
        <v>17338.45</v>
      </c>
      <c r="CQ85">
        <v>38.312</v>
      </c>
      <c r="CR85">
        <v>39.25</v>
      </c>
      <c r="CS85">
        <v>38.25</v>
      </c>
      <c r="CT85">
        <v>37.562</v>
      </c>
      <c r="CU85">
        <v>37.63385714285715</v>
      </c>
      <c r="CV85">
        <v>1960.016071428572</v>
      </c>
      <c r="CW85">
        <v>40.00392857142857</v>
      </c>
      <c r="CX85">
        <v>0</v>
      </c>
      <c r="CY85">
        <v>1678292294.2</v>
      </c>
      <c r="CZ85">
        <v>0</v>
      </c>
      <c r="DA85">
        <v>0</v>
      </c>
      <c r="DB85" t="s">
        <v>356</v>
      </c>
      <c r="DC85">
        <v>1664468064.5</v>
      </c>
      <c r="DD85">
        <v>1677795524</v>
      </c>
      <c r="DE85">
        <v>0</v>
      </c>
      <c r="DF85">
        <v>-0.419</v>
      </c>
      <c r="DG85">
        <v>-0.001</v>
      </c>
      <c r="DH85">
        <v>3.097</v>
      </c>
      <c r="DI85">
        <v>0.268</v>
      </c>
      <c r="DJ85">
        <v>400</v>
      </c>
      <c r="DK85">
        <v>24</v>
      </c>
      <c r="DL85">
        <v>0.15</v>
      </c>
      <c r="DM85">
        <v>0.13</v>
      </c>
      <c r="DN85">
        <v>-43.5171375</v>
      </c>
      <c r="DO85">
        <v>-1.045552345215617</v>
      </c>
      <c r="DP85">
        <v>0.1315323509397974</v>
      </c>
      <c r="DQ85">
        <v>0</v>
      </c>
      <c r="DR85">
        <v>1.13359125</v>
      </c>
      <c r="DS85">
        <v>-0.09315861163227344</v>
      </c>
      <c r="DT85">
        <v>0.01060840331706426</v>
      </c>
      <c r="DU85">
        <v>1</v>
      </c>
      <c r="DV85">
        <v>1</v>
      </c>
      <c r="DW85">
        <v>2</v>
      </c>
      <c r="DX85" t="s">
        <v>357</v>
      </c>
      <c r="DY85">
        <v>2.97831</v>
      </c>
      <c r="DZ85">
        <v>2.72818</v>
      </c>
      <c r="EA85">
        <v>0.165891</v>
      </c>
      <c r="EB85">
        <v>0.171541</v>
      </c>
      <c r="EC85">
        <v>0.107259</v>
      </c>
      <c r="ED85">
        <v>0.104629</v>
      </c>
      <c r="EE85">
        <v>24913.3</v>
      </c>
      <c r="EF85">
        <v>24502.3</v>
      </c>
      <c r="EG85">
        <v>30403.4</v>
      </c>
      <c r="EH85">
        <v>29830.5</v>
      </c>
      <c r="EI85">
        <v>37455.2</v>
      </c>
      <c r="EJ85">
        <v>35161</v>
      </c>
      <c r="EK85">
        <v>46505.2</v>
      </c>
      <c r="EL85">
        <v>44349.9</v>
      </c>
      <c r="EM85">
        <v>1.86145</v>
      </c>
      <c r="EN85">
        <v>1.8888</v>
      </c>
      <c r="EO85">
        <v>0.108566</v>
      </c>
      <c r="EP85">
        <v>0</v>
      </c>
      <c r="EQ85">
        <v>25.7488</v>
      </c>
      <c r="ER85">
        <v>999.9</v>
      </c>
      <c r="ES85">
        <v>51.9</v>
      </c>
      <c r="ET85">
        <v>29.5</v>
      </c>
      <c r="EU85">
        <v>23.6393</v>
      </c>
      <c r="EV85">
        <v>63.6248</v>
      </c>
      <c r="EW85">
        <v>22.0833</v>
      </c>
      <c r="EX85">
        <v>1</v>
      </c>
      <c r="EY85">
        <v>0.08766259999999999</v>
      </c>
      <c r="EZ85">
        <v>1.40852</v>
      </c>
      <c r="FA85">
        <v>20.2427</v>
      </c>
      <c r="FB85">
        <v>5.22912</v>
      </c>
      <c r="FC85">
        <v>11.968</v>
      </c>
      <c r="FD85">
        <v>4.97045</v>
      </c>
      <c r="FE85">
        <v>3.2895</v>
      </c>
      <c r="FF85">
        <v>9999</v>
      </c>
      <c r="FG85">
        <v>9999</v>
      </c>
      <c r="FH85">
        <v>9999</v>
      </c>
      <c r="FI85">
        <v>999.9</v>
      </c>
      <c r="FJ85">
        <v>4.97276</v>
      </c>
      <c r="FK85">
        <v>1.8767</v>
      </c>
      <c r="FL85">
        <v>1.87485</v>
      </c>
      <c r="FM85">
        <v>1.87763</v>
      </c>
      <c r="FN85">
        <v>1.87437</v>
      </c>
      <c r="FO85">
        <v>1.87799</v>
      </c>
      <c r="FP85">
        <v>1.87505</v>
      </c>
      <c r="FQ85">
        <v>1.87622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5.21</v>
      </c>
      <c r="GF85">
        <v>0.3399</v>
      </c>
      <c r="GG85">
        <v>1.955544260391263</v>
      </c>
      <c r="GH85">
        <v>0.004448784868333973</v>
      </c>
      <c r="GI85">
        <v>-1.803656819089732E-06</v>
      </c>
      <c r="GJ85">
        <v>4.26395578146833E-10</v>
      </c>
      <c r="GK85">
        <v>0.001738939304154581</v>
      </c>
      <c r="GL85">
        <v>0.001829357211096985</v>
      </c>
      <c r="GM85">
        <v>0.000603149683337579</v>
      </c>
      <c r="GN85">
        <v>-3.209321064931282E-06</v>
      </c>
      <c r="GO85">
        <v>-1</v>
      </c>
      <c r="GP85">
        <v>2136</v>
      </c>
      <c r="GQ85">
        <v>1</v>
      </c>
      <c r="GR85">
        <v>23</v>
      </c>
      <c r="GS85">
        <v>230403.7</v>
      </c>
      <c r="GT85">
        <v>8279.299999999999</v>
      </c>
      <c r="GU85">
        <v>2.49634</v>
      </c>
      <c r="GV85">
        <v>2.51221</v>
      </c>
      <c r="GW85">
        <v>1.39893</v>
      </c>
      <c r="GX85">
        <v>2.35596</v>
      </c>
      <c r="GY85">
        <v>1.44897</v>
      </c>
      <c r="GZ85">
        <v>2.42676</v>
      </c>
      <c r="HA85">
        <v>35.7544</v>
      </c>
      <c r="HB85">
        <v>15.6381</v>
      </c>
      <c r="HC85">
        <v>18</v>
      </c>
      <c r="HD85">
        <v>493.208</v>
      </c>
      <c r="HE85">
        <v>483.001</v>
      </c>
      <c r="HF85">
        <v>23.8959</v>
      </c>
      <c r="HG85">
        <v>28.1239</v>
      </c>
      <c r="HH85">
        <v>30.0004</v>
      </c>
      <c r="HI85">
        <v>27.9574</v>
      </c>
      <c r="HJ85">
        <v>28.0293</v>
      </c>
      <c r="HK85">
        <v>50.0099</v>
      </c>
      <c r="HL85">
        <v>13.4456</v>
      </c>
      <c r="HM85">
        <v>100</v>
      </c>
      <c r="HN85">
        <v>23.8861</v>
      </c>
      <c r="HO85">
        <v>1155.42</v>
      </c>
      <c r="HP85">
        <v>22.9359</v>
      </c>
      <c r="HQ85">
        <v>100.505</v>
      </c>
      <c r="HR85">
        <v>101.991</v>
      </c>
    </row>
    <row r="86" spans="1:226">
      <c r="A86">
        <v>70</v>
      </c>
      <c r="B86">
        <v>1678292289.6</v>
      </c>
      <c r="C86">
        <v>436.5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1678292282.1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1168.613885351836</v>
      </c>
      <c r="AK86">
        <v>1134.030121212121</v>
      </c>
      <c r="AL86">
        <v>3.284170933327405</v>
      </c>
      <c r="AM86">
        <v>63.83776752790466</v>
      </c>
      <c r="AN86">
        <f>(AP86 - AO86 + BO86*1E3/(8.314*(BQ86+273.15)) * AR86/BN86 * AQ86) * BN86/(100*BB86) * 1000/(1000 - AP86)</f>
        <v>0</v>
      </c>
      <c r="AO86">
        <v>22.86908939518572</v>
      </c>
      <c r="AP86">
        <v>23.98419999999999</v>
      </c>
      <c r="AQ86">
        <v>-3.060213795026937E-05</v>
      </c>
      <c r="AR86">
        <v>97.27065221119963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3.21</v>
      </c>
      <c r="BC86">
        <v>0.5</v>
      </c>
      <c r="BD86" t="s">
        <v>355</v>
      </c>
      <c r="BE86">
        <v>2</v>
      </c>
      <c r="BF86" t="b">
        <v>1</v>
      </c>
      <c r="BG86">
        <v>1678292282.1</v>
      </c>
      <c r="BH86">
        <v>1083.911481481482</v>
      </c>
      <c r="BI86">
        <v>1127.247777777778</v>
      </c>
      <c r="BJ86">
        <v>23.98721481481482</v>
      </c>
      <c r="BK86">
        <v>22.86509629629629</v>
      </c>
      <c r="BL86">
        <v>1078.72037037037</v>
      </c>
      <c r="BM86">
        <v>23.64737407407408</v>
      </c>
      <c r="BN86">
        <v>500.0231851851852</v>
      </c>
      <c r="BO86">
        <v>90.88898888888889</v>
      </c>
      <c r="BP86">
        <v>0.09993571481481479</v>
      </c>
      <c r="BQ86">
        <v>26.68048888888889</v>
      </c>
      <c r="BR86">
        <v>27.52943703703704</v>
      </c>
      <c r="BS86">
        <v>999.9000000000001</v>
      </c>
      <c r="BT86">
        <v>0</v>
      </c>
      <c r="BU86">
        <v>0</v>
      </c>
      <c r="BV86">
        <v>9996.82962962963</v>
      </c>
      <c r="BW86">
        <v>0</v>
      </c>
      <c r="BX86">
        <v>4.026979999999999</v>
      </c>
      <c r="BY86">
        <v>-43.33623703703704</v>
      </c>
      <c r="BZ86">
        <v>1110.550370370371</v>
      </c>
      <c r="CA86">
        <v>1153.625555555556</v>
      </c>
      <c r="CB86">
        <v>1.122121851851852</v>
      </c>
      <c r="CC86">
        <v>1127.247777777778</v>
      </c>
      <c r="CD86">
        <v>22.86509629629629</v>
      </c>
      <c r="CE86">
        <v>2.180174444444444</v>
      </c>
      <c r="CF86">
        <v>2.078185185185185</v>
      </c>
      <c r="CG86">
        <v>18.81736666666666</v>
      </c>
      <c r="CH86">
        <v>18.05294814814815</v>
      </c>
      <c r="CI86">
        <v>2000.004074074074</v>
      </c>
      <c r="CJ86">
        <v>0.9799971111111112</v>
      </c>
      <c r="CK86">
        <v>0.02000258518518519</v>
      </c>
      <c r="CL86">
        <v>0</v>
      </c>
      <c r="CM86">
        <v>1.978040740740741</v>
      </c>
      <c r="CN86">
        <v>0</v>
      </c>
      <c r="CO86">
        <v>8574.847037037036</v>
      </c>
      <c r="CP86">
        <v>17338.26296296296</v>
      </c>
      <c r="CQ86">
        <v>38.312</v>
      </c>
      <c r="CR86">
        <v>39.25</v>
      </c>
      <c r="CS86">
        <v>38.25</v>
      </c>
      <c r="CT86">
        <v>37.562</v>
      </c>
      <c r="CU86">
        <v>37.63418518518519</v>
      </c>
      <c r="CV86">
        <v>1959.994074074074</v>
      </c>
      <c r="CW86">
        <v>40.00333333333333</v>
      </c>
      <c r="CX86">
        <v>0</v>
      </c>
      <c r="CY86">
        <v>1678292299.6</v>
      </c>
      <c r="CZ86">
        <v>0</v>
      </c>
      <c r="DA86">
        <v>0</v>
      </c>
      <c r="DB86" t="s">
        <v>356</v>
      </c>
      <c r="DC86">
        <v>1664468064.5</v>
      </c>
      <c r="DD86">
        <v>1677795524</v>
      </c>
      <c r="DE86">
        <v>0</v>
      </c>
      <c r="DF86">
        <v>-0.419</v>
      </c>
      <c r="DG86">
        <v>-0.001</v>
      </c>
      <c r="DH86">
        <v>3.097</v>
      </c>
      <c r="DI86">
        <v>0.268</v>
      </c>
      <c r="DJ86">
        <v>400</v>
      </c>
      <c r="DK86">
        <v>24</v>
      </c>
      <c r="DL86">
        <v>0.15</v>
      </c>
      <c r="DM86">
        <v>0.13</v>
      </c>
      <c r="DN86">
        <v>-43.363845</v>
      </c>
      <c r="DO86">
        <v>2.145196998123828</v>
      </c>
      <c r="DP86">
        <v>0.3309410302078</v>
      </c>
      <c r="DQ86">
        <v>0</v>
      </c>
      <c r="DR86">
        <v>1.12455475</v>
      </c>
      <c r="DS86">
        <v>-0.05588949343339408</v>
      </c>
      <c r="DT86">
        <v>0.006569509489870611</v>
      </c>
      <c r="DU86">
        <v>1</v>
      </c>
      <c r="DV86">
        <v>1</v>
      </c>
      <c r="DW86">
        <v>2</v>
      </c>
      <c r="DX86" t="s">
        <v>357</v>
      </c>
      <c r="DY86">
        <v>2.97828</v>
      </c>
      <c r="DZ86">
        <v>2.72827</v>
      </c>
      <c r="EA86">
        <v>0.167425</v>
      </c>
      <c r="EB86">
        <v>0.17304</v>
      </c>
      <c r="EC86">
        <v>0.107242</v>
      </c>
      <c r="ED86">
        <v>0.104638</v>
      </c>
      <c r="EE86">
        <v>24867.1</v>
      </c>
      <c r="EF86">
        <v>24457.7</v>
      </c>
      <c r="EG86">
        <v>30403</v>
      </c>
      <c r="EH86">
        <v>29830.2</v>
      </c>
      <c r="EI86">
        <v>37455.4</v>
      </c>
      <c r="EJ86">
        <v>35160.2</v>
      </c>
      <c r="EK86">
        <v>46504.3</v>
      </c>
      <c r="EL86">
        <v>44349.3</v>
      </c>
      <c r="EM86">
        <v>1.86135</v>
      </c>
      <c r="EN86">
        <v>1.8888</v>
      </c>
      <c r="EO86">
        <v>0.108261</v>
      </c>
      <c r="EP86">
        <v>0</v>
      </c>
      <c r="EQ86">
        <v>25.7488</v>
      </c>
      <c r="ER86">
        <v>999.9</v>
      </c>
      <c r="ES86">
        <v>51.9</v>
      </c>
      <c r="ET86">
        <v>29.5</v>
      </c>
      <c r="EU86">
        <v>23.6363</v>
      </c>
      <c r="EV86">
        <v>63.3648</v>
      </c>
      <c r="EW86">
        <v>22.3598</v>
      </c>
      <c r="EX86">
        <v>1</v>
      </c>
      <c r="EY86">
        <v>0.0880208</v>
      </c>
      <c r="EZ86">
        <v>1.42908</v>
      </c>
      <c r="FA86">
        <v>20.2424</v>
      </c>
      <c r="FB86">
        <v>5.22942</v>
      </c>
      <c r="FC86">
        <v>11.968</v>
      </c>
      <c r="FD86">
        <v>4.97045</v>
      </c>
      <c r="FE86">
        <v>3.28953</v>
      </c>
      <c r="FF86">
        <v>9999</v>
      </c>
      <c r="FG86">
        <v>9999</v>
      </c>
      <c r="FH86">
        <v>9999</v>
      </c>
      <c r="FI86">
        <v>999.9</v>
      </c>
      <c r="FJ86">
        <v>4.97276</v>
      </c>
      <c r="FK86">
        <v>1.8767</v>
      </c>
      <c r="FL86">
        <v>1.87485</v>
      </c>
      <c r="FM86">
        <v>1.87765</v>
      </c>
      <c r="FN86">
        <v>1.87439</v>
      </c>
      <c r="FO86">
        <v>1.87803</v>
      </c>
      <c r="FP86">
        <v>1.87505</v>
      </c>
      <c r="FQ86">
        <v>1.87622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5.24</v>
      </c>
      <c r="GF86">
        <v>0.3397</v>
      </c>
      <c r="GG86">
        <v>1.955544260391263</v>
      </c>
      <c r="GH86">
        <v>0.004448784868333973</v>
      </c>
      <c r="GI86">
        <v>-1.803656819089732E-06</v>
      </c>
      <c r="GJ86">
        <v>4.26395578146833E-10</v>
      </c>
      <c r="GK86">
        <v>0.001738939304154581</v>
      </c>
      <c r="GL86">
        <v>0.001829357211096985</v>
      </c>
      <c r="GM86">
        <v>0.000603149683337579</v>
      </c>
      <c r="GN86">
        <v>-3.209321064931282E-06</v>
      </c>
      <c r="GO86">
        <v>-1</v>
      </c>
      <c r="GP86">
        <v>2136</v>
      </c>
      <c r="GQ86">
        <v>1</v>
      </c>
      <c r="GR86">
        <v>23</v>
      </c>
      <c r="GS86">
        <v>230403.8</v>
      </c>
      <c r="GT86">
        <v>8279.4</v>
      </c>
      <c r="GU86">
        <v>2.52319</v>
      </c>
      <c r="GV86">
        <v>2.51465</v>
      </c>
      <c r="GW86">
        <v>1.39893</v>
      </c>
      <c r="GX86">
        <v>2.35596</v>
      </c>
      <c r="GY86">
        <v>1.44897</v>
      </c>
      <c r="GZ86">
        <v>2.49756</v>
      </c>
      <c r="HA86">
        <v>35.7777</v>
      </c>
      <c r="HB86">
        <v>15.6381</v>
      </c>
      <c r="HC86">
        <v>18</v>
      </c>
      <c r="HD86">
        <v>493.168</v>
      </c>
      <c r="HE86">
        <v>483.011</v>
      </c>
      <c r="HF86">
        <v>23.8637</v>
      </c>
      <c r="HG86">
        <v>28.1256</v>
      </c>
      <c r="HH86">
        <v>30.0004</v>
      </c>
      <c r="HI86">
        <v>27.9598</v>
      </c>
      <c r="HJ86">
        <v>28.0305</v>
      </c>
      <c r="HK86">
        <v>50.5516</v>
      </c>
      <c r="HL86">
        <v>13.4456</v>
      </c>
      <c r="HM86">
        <v>100</v>
      </c>
      <c r="HN86">
        <v>23.8575</v>
      </c>
      <c r="HO86">
        <v>1175.46</v>
      </c>
      <c r="HP86">
        <v>22.9515</v>
      </c>
      <c r="HQ86">
        <v>100.504</v>
      </c>
      <c r="HR86">
        <v>101.989</v>
      </c>
    </row>
    <row r="87" spans="1:226">
      <c r="A87">
        <v>71</v>
      </c>
      <c r="B87">
        <v>1678292294.6</v>
      </c>
      <c r="C87">
        <v>441.5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1678292286.814285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1185.229853199881</v>
      </c>
      <c r="AK87">
        <v>1150.527636363636</v>
      </c>
      <c r="AL87">
        <v>3.311048514066608</v>
      </c>
      <c r="AM87">
        <v>63.83776752790466</v>
      </c>
      <c r="AN87">
        <f>(AP87 - AO87 + BO87*1E3/(8.314*(BQ87+273.15)) * AR87/BN87 * AQ87) * BN87/(100*BB87) * 1000/(1000 - AP87)</f>
        <v>0</v>
      </c>
      <c r="AO87">
        <v>22.87413892681325</v>
      </c>
      <c r="AP87">
        <v>23.97608727272726</v>
      </c>
      <c r="AQ87">
        <v>-8.997748458816924E-05</v>
      </c>
      <c r="AR87">
        <v>97.27065221119963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3.21</v>
      </c>
      <c r="BC87">
        <v>0.5</v>
      </c>
      <c r="BD87" t="s">
        <v>355</v>
      </c>
      <c r="BE87">
        <v>2</v>
      </c>
      <c r="BF87" t="b">
        <v>1</v>
      </c>
      <c r="BG87">
        <v>1678292286.814285</v>
      </c>
      <c r="BH87">
        <v>1099.360714285714</v>
      </c>
      <c r="BI87">
        <v>1142.522142857143</v>
      </c>
      <c r="BJ87">
        <v>23.98488571428571</v>
      </c>
      <c r="BK87">
        <v>22.86898214285714</v>
      </c>
      <c r="BL87">
        <v>1094.137857142857</v>
      </c>
      <c r="BM87">
        <v>23.64510714285714</v>
      </c>
      <c r="BN87">
        <v>500.0355714285714</v>
      </c>
      <c r="BO87">
        <v>90.88896071428573</v>
      </c>
      <c r="BP87">
        <v>0.09997682857142857</v>
      </c>
      <c r="BQ87">
        <v>26.67650714285714</v>
      </c>
      <c r="BR87">
        <v>27.52200714285715</v>
      </c>
      <c r="BS87">
        <v>999.9000000000002</v>
      </c>
      <c r="BT87">
        <v>0</v>
      </c>
      <c r="BU87">
        <v>0</v>
      </c>
      <c r="BV87">
        <v>9999.751785714285</v>
      </c>
      <c r="BW87">
        <v>0</v>
      </c>
      <c r="BX87">
        <v>4.02427</v>
      </c>
      <c r="BY87">
        <v>-43.161625</v>
      </c>
      <c r="BZ87">
        <v>1126.375714285714</v>
      </c>
      <c r="CA87">
        <v>1169.261785714286</v>
      </c>
      <c r="CB87">
        <v>1.115911428571428</v>
      </c>
      <c r="CC87">
        <v>1142.522142857143</v>
      </c>
      <c r="CD87">
        <v>22.86898214285714</v>
      </c>
      <c r="CE87">
        <v>2.179961428571429</v>
      </c>
      <c r="CF87">
        <v>2.078537857142857</v>
      </c>
      <c r="CG87">
        <v>18.81580714285714</v>
      </c>
      <c r="CH87">
        <v>18.05564642857143</v>
      </c>
      <c r="CI87">
        <v>2000.002500000001</v>
      </c>
      <c r="CJ87">
        <v>0.9799971071428573</v>
      </c>
      <c r="CK87">
        <v>0.02000258928571429</v>
      </c>
      <c r="CL87">
        <v>0</v>
      </c>
      <c r="CM87">
        <v>1.989275</v>
      </c>
      <c r="CN87">
        <v>0</v>
      </c>
      <c r="CO87">
        <v>8574.227500000003</v>
      </c>
      <c r="CP87">
        <v>17338.23928571429</v>
      </c>
      <c r="CQ87">
        <v>38.312</v>
      </c>
      <c r="CR87">
        <v>39.25</v>
      </c>
      <c r="CS87">
        <v>38.25</v>
      </c>
      <c r="CT87">
        <v>37.562</v>
      </c>
      <c r="CU87">
        <v>37.64271428571429</v>
      </c>
      <c r="CV87">
        <v>1959.9925</v>
      </c>
      <c r="CW87">
        <v>40.0025</v>
      </c>
      <c r="CX87">
        <v>0</v>
      </c>
      <c r="CY87">
        <v>1678292304.4</v>
      </c>
      <c r="CZ87">
        <v>0</v>
      </c>
      <c r="DA87">
        <v>0</v>
      </c>
      <c r="DB87" t="s">
        <v>356</v>
      </c>
      <c r="DC87">
        <v>1664468064.5</v>
      </c>
      <c r="DD87">
        <v>1677795524</v>
      </c>
      <c r="DE87">
        <v>0</v>
      </c>
      <c r="DF87">
        <v>-0.419</v>
      </c>
      <c r="DG87">
        <v>-0.001</v>
      </c>
      <c r="DH87">
        <v>3.097</v>
      </c>
      <c r="DI87">
        <v>0.268</v>
      </c>
      <c r="DJ87">
        <v>400</v>
      </c>
      <c r="DK87">
        <v>24</v>
      </c>
      <c r="DL87">
        <v>0.15</v>
      </c>
      <c r="DM87">
        <v>0.13</v>
      </c>
      <c r="DN87">
        <v>-43.28248749999999</v>
      </c>
      <c r="DO87">
        <v>2.936855909943742</v>
      </c>
      <c r="DP87">
        <v>0.3617486200301944</v>
      </c>
      <c r="DQ87">
        <v>0</v>
      </c>
      <c r="DR87">
        <v>1.119579</v>
      </c>
      <c r="DS87">
        <v>-0.062428367729835</v>
      </c>
      <c r="DT87">
        <v>0.006701964562723386</v>
      </c>
      <c r="DU87">
        <v>1</v>
      </c>
      <c r="DV87">
        <v>1</v>
      </c>
      <c r="DW87">
        <v>2</v>
      </c>
      <c r="DX87" t="s">
        <v>357</v>
      </c>
      <c r="DY87">
        <v>2.97847</v>
      </c>
      <c r="DZ87">
        <v>2.72847</v>
      </c>
      <c r="EA87">
        <v>0.168951</v>
      </c>
      <c r="EB87">
        <v>0.174586</v>
      </c>
      <c r="EC87">
        <v>0.107219</v>
      </c>
      <c r="ED87">
        <v>0.104685</v>
      </c>
      <c r="EE87">
        <v>24821.5</v>
      </c>
      <c r="EF87">
        <v>24411.8</v>
      </c>
      <c r="EG87">
        <v>30403</v>
      </c>
      <c r="EH87">
        <v>29830</v>
      </c>
      <c r="EI87">
        <v>37456.5</v>
      </c>
      <c r="EJ87">
        <v>35158.3</v>
      </c>
      <c r="EK87">
        <v>46504.3</v>
      </c>
      <c r="EL87">
        <v>44349</v>
      </c>
      <c r="EM87">
        <v>1.86152</v>
      </c>
      <c r="EN87">
        <v>1.88883</v>
      </c>
      <c r="EO87">
        <v>0.107005</v>
      </c>
      <c r="EP87">
        <v>0</v>
      </c>
      <c r="EQ87">
        <v>25.7488</v>
      </c>
      <c r="ER87">
        <v>999.9</v>
      </c>
      <c r="ES87">
        <v>51.8</v>
      </c>
      <c r="ET87">
        <v>29.5</v>
      </c>
      <c r="EU87">
        <v>23.5915</v>
      </c>
      <c r="EV87">
        <v>63.4048</v>
      </c>
      <c r="EW87">
        <v>21.9872</v>
      </c>
      <c r="EX87">
        <v>1</v>
      </c>
      <c r="EY87">
        <v>0.0880589</v>
      </c>
      <c r="EZ87">
        <v>1.42438</v>
      </c>
      <c r="FA87">
        <v>20.2424</v>
      </c>
      <c r="FB87">
        <v>5.22942</v>
      </c>
      <c r="FC87">
        <v>11.9683</v>
      </c>
      <c r="FD87">
        <v>4.97065</v>
      </c>
      <c r="FE87">
        <v>3.2895</v>
      </c>
      <c r="FF87">
        <v>9999</v>
      </c>
      <c r="FG87">
        <v>9999</v>
      </c>
      <c r="FH87">
        <v>9999</v>
      </c>
      <c r="FI87">
        <v>999.9</v>
      </c>
      <c r="FJ87">
        <v>4.97275</v>
      </c>
      <c r="FK87">
        <v>1.87668</v>
      </c>
      <c r="FL87">
        <v>1.87484</v>
      </c>
      <c r="FM87">
        <v>1.87763</v>
      </c>
      <c r="FN87">
        <v>1.87437</v>
      </c>
      <c r="FO87">
        <v>1.87799</v>
      </c>
      <c r="FP87">
        <v>1.87506</v>
      </c>
      <c r="FQ87">
        <v>1.87621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5.27</v>
      </c>
      <c r="GF87">
        <v>0.3395</v>
      </c>
      <c r="GG87">
        <v>1.955544260391263</v>
      </c>
      <c r="GH87">
        <v>0.004448784868333973</v>
      </c>
      <c r="GI87">
        <v>-1.803656819089732E-06</v>
      </c>
      <c r="GJ87">
        <v>4.26395578146833E-10</v>
      </c>
      <c r="GK87">
        <v>0.001738939304154581</v>
      </c>
      <c r="GL87">
        <v>0.001829357211096985</v>
      </c>
      <c r="GM87">
        <v>0.000603149683337579</v>
      </c>
      <c r="GN87">
        <v>-3.209321064931282E-06</v>
      </c>
      <c r="GO87">
        <v>-1</v>
      </c>
      <c r="GP87">
        <v>2136</v>
      </c>
      <c r="GQ87">
        <v>1</v>
      </c>
      <c r="GR87">
        <v>23</v>
      </c>
      <c r="GS87">
        <v>230403.8</v>
      </c>
      <c r="GT87">
        <v>8279.5</v>
      </c>
      <c r="GU87">
        <v>2.55371</v>
      </c>
      <c r="GV87">
        <v>2.51953</v>
      </c>
      <c r="GW87">
        <v>1.39893</v>
      </c>
      <c r="GX87">
        <v>2.35596</v>
      </c>
      <c r="GY87">
        <v>1.44897</v>
      </c>
      <c r="GZ87">
        <v>2.37793</v>
      </c>
      <c r="HA87">
        <v>35.7777</v>
      </c>
      <c r="HB87">
        <v>15.6205</v>
      </c>
      <c r="HC87">
        <v>18</v>
      </c>
      <c r="HD87">
        <v>493.279</v>
      </c>
      <c r="HE87">
        <v>483.043</v>
      </c>
      <c r="HF87">
        <v>23.8359</v>
      </c>
      <c r="HG87">
        <v>28.128</v>
      </c>
      <c r="HH87">
        <v>30.0002</v>
      </c>
      <c r="HI87">
        <v>27.9618</v>
      </c>
      <c r="HJ87">
        <v>28.0323</v>
      </c>
      <c r="HK87">
        <v>51.1745</v>
      </c>
      <c r="HL87">
        <v>13.1721</v>
      </c>
      <c r="HM87">
        <v>100</v>
      </c>
      <c r="HN87">
        <v>23.8339</v>
      </c>
      <c r="HO87">
        <v>1188.82</v>
      </c>
      <c r="HP87">
        <v>22.9735</v>
      </c>
      <c r="HQ87">
        <v>100.504</v>
      </c>
      <c r="HR87">
        <v>101.989</v>
      </c>
    </row>
    <row r="88" spans="1:226">
      <c r="A88">
        <v>72</v>
      </c>
      <c r="B88">
        <v>1678292299.6</v>
      </c>
      <c r="C88">
        <v>446.5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1678292292.1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1202.280561909048</v>
      </c>
      <c r="AK88">
        <v>1167.223212121212</v>
      </c>
      <c r="AL88">
        <v>3.344810642583217</v>
      </c>
      <c r="AM88">
        <v>63.83776752790466</v>
      </c>
      <c r="AN88">
        <f>(AP88 - AO88 + BO88*1E3/(8.314*(BQ88+273.15)) * AR88/BN88 * AQ88) * BN88/(100*BB88) * 1000/(1000 - AP88)</f>
        <v>0</v>
      </c>
      <c r="AO88">
        <v>22.9039463392415</v>
      </c>
      <c r="AP88">
        <v>23.97303333333333</v>
      </c>
      <c r="AQ88">
        <v>4.590435058046781E-06</v>
      </c>
      <c r="AR88">
        <v>97.27065221119963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3.21</v>
      </c>
      <c r="BC88">
        <v>0.5</v>
      </c>
      <c r="BD88" t="s">
        <v>355</v>
      </c>
      <c r="BE88">
        <v>2</v>
      </c>
      <c r="BF88" t="b">
        <v>1</v>
      </c>
      <c r="BG88">
        <v>1678292292.1</v>
      </c>
      <c r="BH88">
        <v>1116.525185185185</v>
      </c>
      <c r="BI88">
        <v>1159.643333333333</v>
      </c>
      <c r="BJ88">
        <v>23.97911481481481</v>
      </c>
      <c r="BK88">
        <v>22.88045555555556</v>
      </c>
      <c r="BL88">
        <v>1111.268518518519</v>
      </c>
      <c r="BM88">
        <v>23.63947777777778</v>
      </c>
      <c r="BN88">
        <v>500.0297777777778</v>
      </c>
      <c r="BO88">
        <v>90.88930740740743</v>
      </c>
      <c r="BP88">
        <v>0.09997628888888889</v>
      </c>
      <c r="BQ88">
        <v>26.67051111111111</v>
      </c>
      <c r="BR88">
        <v>27.51165555555555</v>
      </c>
      <c r="BS88">
        <v>999.9000000000001</v>
      </c>
      <c r="BT88">
        <v>0</v>
      </c>
      <c r="BU88">
        <v>0</v>
      </c>
      <c r="BV88">
        <v>10003.98333333333</v>
      </c>
      <c r="BW88">
        <v>0</v>
      </c>
      <c r="BX88">
        <v>3.968543703703704</v>
      </c>
      <c r="BY88">
        <v>-43.11744814814814</v>
      </c>
      <c r="BZ88">
        <v>1143.956296296296</v>
      </c>
      <c r="CA88">
        <v>1186.798148148148</v>
      </c>
      <c r="CB88">
        <v>1.098667037037037</v>
      </c>
      <c r="CC88">
        <v>1159.643333333333</v>
      </c>
      <c r="CD88">
        <v>22.88045555555556</v>
      </c>
      <c r="CE88">
        <v>2.179445185185185</v>
      </c>
      <c r="CF88">
        <v>2.079588518518519</v>
      </c>
      <c r="CG88">
        <v>18.81201111111111</v>
      </c>
      <c r="CH88">
        <v>18.06368888888889</v>
      </c>
      <c r="CI88">
        <v>2000.005185185185</v>
      </c>
      <c r="CJ88">
        <v>0.9799971111111112</v>
      </c>
      <c r="CK88">
        <v>0.02000258518518519</v>
      </c>
      <c r="CL88">
        <v>0</v>
      </c>
      <c r="CM88">
        <v>2.026181481481482</v>
      </c>
      <c r="CN88">
        <v>0</v>
      </c>
      <c r="CO88">
        <v>8572.54111111111</v>
      </c>
      <c r="CP88">
        <v>17338.25925925926</v>
      </c>
      <c r="CQ88">
        <v>38.312</v>
      </c>
      <c r="CR88">
        <v>39.25</v>
      </c>
      <c r="CS88">
        <v>38.25</v>
      </c>
      <c r="CT88">
        <v>37.562</v>
      </c>
      <c r="CU88">
        <v>37.63877777777778</v>
      </c>
      <c r="CV88">
        <v>1959.995185185185</v>
      </c>
      <c r="CW88">
        <v>40.0037037037037</v>
      </c>
      <c r="CX88">
        <v>0</v>
      </c>
      <c r="CY88">
        <v>1678292309.8</v>
      </c>
      <c r="CZ88">
        <v>0</v>
      </c>
      <c r="DA88">
        <v>0</v>
      </c>
      <c r="DB88" t="s">
        <v>356</v>
      </c>
      <c r="DC88">
        <v>1664468064.5</v>
      </c>
      <c r="DD88">
        <v>1677795524</v>
      </c>
      <c r="DE88">
        <v>0</v>
      </c>
      <c r="DF88">
        <v>-0.419</v>
      </c>
      <c r="DG88">
        <v>-0.001</v>
      </c>
      <c r="DH88">
        <v>3.097</v>
      </c>
      <c r="DI88">
        <v>0.268</v>
      </c>
      <c r="DJ88">
        <v>400</v>
      </c>
      <c r="DK88">
        <v>24</v>
      </c>
      <c r="DL88">
        <v>0.15</v>
      </c>
      <c r="DM88">
        <v>0.13</v>
      </c>
      <c r="DN88">
        <v>-43.23709756097561</v>
      </c>
      <c r="DO88">
        <v>0.6452174216028239</v>
      </c>
      <c r="DP88">
        <v>0.3249747993890505</v>
      </c>
      <c r="DQ88">
        <v>0</v>
      </c>
      <c r="DR88">
        <v>1.107680731707317</v>
      </c>
      <c r="DS88">
        <v>-0.1753438327526157</v>
      </c>
      <c r="DT88">
        <v>0.01866953751896178</v>
      </c>
      <c r="DU88">
        <v>0</v>
      </c>
      <c r="DV88">
        <v>0</v>
      </c>
      <c r="DW88">
        <v>2</v>
      </c>
      <c r="DX88" t="s">
        <v>369</v>
      </c>
      <c r="DY88">
        <v>2.97827</v>
      </c>
      <c r="DZ88">
        <v>2.72858</v>
      </c>
      <c r="EA88">
        <v>0.170486</v>
      </c>
      <c r="EB88">
        <v>0.176124</v>
      </c>
      <c r="EC88">
        <v>0.107219</v>
      </c>
      <c r="ED88">
        <v>0.104753</v>
      </c>
      <c r="EE88">
        <v>24775.4</v>
      </c>
      <c r="EF88">
        <v>24366.5</v>
      </c>
      <c r="EG88">
        <v>30402.7</v>
      </c>
      <c r="EH88">
        <v>29830.2</v>
      </c>
      <c r="EI88">
        <v>37456.4</v>
      </c>
      <c r="EJ88">
        <v>35156</v>
      </c>
      <c r="EK88">
        <v>46504</v>
      </c>
      <c r="EL88">
        <v>44349.4</v>
      </c>
      <c r="EM88">
        <v>1.8614</v>
      </c>
      <c r="EN88">
        <v>1.88875</v>
      </c>
      <c r="EO88">
        <v>0.107411</v>
      </c>
      <c r="EP88">
        <v>0</v>
      </c>
      <c r="EQ88">
        <v>25.7466</v>
      </c>
      <c r="ER88">
        <v>999.9</v>
      </c>
      <c r="ES88">
        <v>51.8</v>
      </c>
      <c r="ET88">
        <v>29.5</v>
      </c>
      <c r="EU88">
        <v>23.5917</v>
      </c>
      <c r="EV88">
        <v>63.6248</v>
      </c>
      <c r="EW88">
        <v>22.1074</v>
      </c>
      <c r="EX88">
        <v>1</v>
      </c>
      <c r="EY88">
        <v>0.08816060000000001</v>
      </c>
      <c r="EZ88">
        <v>1.36308</v>
      </c>
      <c r="FA88">
        <v>20.243</v>
      </c>
      <c r="FB88">
        <v>5.22972</v>
      </c>
      <c r="FC88">
        <v>11.968</v>
      </c>
      <c r="FD88">
        <v>4.9705</v>
      </c>
      <c r="FE88">
        <v>3.28955</v>
      </c>
      <c r="FF88">
        <v>9999</v>
      </c>
      <c r="FG88">
        <v>9999</v>
      </c>
      <c r="FH88">
        <v>9999</v>
      </c>
      <c r="FI88">
        <v>999.9</v>
      </c>
      <c r="FJ88">
        <v>4.97276</v>
      </c>
      <c r="FK88">
        <v>1.87668</v>
      </c>
      <c r="FL88">
        <v>1.87484</v>
      </c>
      <c r="FM88">
        <v>1.87763</v>
      </c>
      <c r="FN88">
        <v>1.87439</v>
      </c>
      <c r="FO88">
        <v>1.878</v>
      </c>
      <c r="FP88">
        <v>1.87505</v>
      </c>
      <c r="FQ88">
        <v>1.87621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5.3</v>
      </c>
      <c r="GF88">
        <v>0.3395</v>
      </c>
      <c r="GG88">
        <v>1.955544260391263</v>
      </c>
      <c r="GH88">
        <v>0.004448784868333973</v>
      </c>
      <c r="GI88">
        <v>-1.803656819089732E-06</v>
      </c>
      <c r="GJ88">
        <v>4.26395578146833E-10</v>
      </c>
      <c r="GK88">
        <v>0.001738939304154581</v>
      </c>
      <c r="GL88">
        <v>0.001829357211096985</v>
      </c>
      <c r="GM88">
        <v>0.000603149683337579</v>
      </c>
      <c r="GN88">
        <v>-3.209321064931282E-06</v>
      </c>
      <c r="GO88">
        <v>-1</v>
      </c>
      <c r="GP88">
        <v>2136</v>
      </c>
      <c r="GQ88">
        <v>1</v>
      </c>
      <c r="GR88">
        <v>23</v>
      </c>
      <c r="GS88">
        <v>230403.9</v>
      </c>
      <c r="GT88">
        <v>8279.6</v>
      </c>
      <c r="GU88">
        <v>2.58179</v>
      </c>
      <c r="GV88">
        <v>2.51221</v>
      </c>
      <c r="GW88">
        <v>1.39893</v>
      </c>
      <c r="GX88">
        <v>2.35596</v>
      </c>
      <c r="GY88">
        <v>1.44897</v>
      </c>
      <c r="GZ88">
        <v>2.50244</v>
      </c>
      <c r="HA88">
        <v>35.7777</v>
      </c>
      <c r="HB88">
        <v>15.6293</v>
      </c>
      <c r="HC88">
        <v>18</v>
      </c>
      <c r="HD88">
        <v>493.217</v>
      </c>
      <c r="HE88">
        <v>483.012</v>
      </c>
      <c r="HF88">
        <v>23.8203</v>
      </c>
      <c r="HG88">
        <v>28.1302</v>
      </c>
      <c r="HH88">
        <v>30.0002</v>
      </c>
      <c r="HI88">
        <v>27.963</v>
      </c>
      <c r="HJ88">
        <v>28.0346</v>
      </c>
      <c r="HK88">
        <v>51.7259</v>
      </c>
      <c r="HL88">
        <v>13.1721</v>
      </c>
      <c r="HM88">
        <v>100</v>
      </c>
      <c r="HN88">
        <v>23.8271</v>
      </c>
      <c r="HO88">
        <v>1208.85</v>
      </c>
      <c r="HP88">
        <v>22.9848</v>
      </c>
      <c r="HQ88">
        <v>100.503</v>
      </c>
      <c r="HR88">
        <v>101.99</v>
      </c>
    </row>
    <row r="89" spans="1:226">
      <c r="A89">
        <v>73</v>
      </c>
      <c r="B89">
        <v>1678292304.6</v>
      </c>
      <c r="C89">
        <v>451.5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1678292296.814285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1219.468406934427</v>
      </c>
      <c r="AK89">
        <v>1184.138242424242</v>
      </c>
      <c r="AL89">
        <v>3.380285445780066</v>
      </c>
      <c r="AM89">
        <v>63.83776752790466</v>
      </c>
      <c r="AN89">
        <f>(AP89 - AO89 + BO89*1E3/(8.314*(BQ89+273.15)) * AR89/BN89 * AQ89) * BN89/(100*BB89) * 1000/(1000 - AP89)</f>
        <v>0</v>
      </c>
      <c r="AO89">
        <v>22.90895022045647</v>
      </c>
      <c r="AP89">
        <v>23.97485696969697</v>
      </c>
      <c r="AQ89">
        <v>-8.475495434719977E-06</v>
      </c>
      <c r="AR89">
        <v>97.27065221119963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3.21</v>
      </c>
      <c r="BC89">
        <v>0.5</v>
      </c>
      <c r="BD89" t="s">
        <v>355</v>
      </c>
      <c r="BE89">
        <v>2</v>
      </c>
      <c r="BF89" t="b">
        <v>1</v>
      </c>
      <c r="BG89">
        <v>1678292296.814285</v>
      </c>
      <c r="BH89">
        <v>1131.842142857143</v>
      </c>
      <c r="BI89">
        <v>1175.252857142857</v>
      </c>
      <c r="BJ89">
        <v>23.97596071428572</v>
      </c>
      <c r="BK89">
        <v>22.89284285714286</v>
      </c>
      <c r="BL89">
        <v>1126.554285714286</v>
      </c>
      <c r="BM89">
        <v>23.63641428571429</v>
      </c>
      <c r="BN89">
        <v>500.0460357142857</v>
      </c>
      <c r="BO89">
        <v>90.89023214285714</v>
      </c>
      <c r="BP89">
        <v>0.1000394821428571</v>
      </c>
      <c r="BQ89">
        <v>26.66477142857142</v>
      </c>
      <c r="BR89">
        <v>27.50361428571429</v>
      </c>
      <c r="BS89">
        <v>999.9000000000002</v>
      </c>
      <c r="BT89">
        <v>0</v>
      </c>
      <c r="BU89">
        <v>0</v>
      </c>
      <c r="BV89">
        <v>10002.96607142857</v>
      </c>
      <c r="BW89">
        <v>0</v>
      </c>
      <c r="BX89">
        <v>3.916105</v>
      </c>
      <c r="BY89">
        <v>-43.41056071428572</v>
      </c>
      <c r="BZ89">
        <v>1159.645</v>
      </c>
      <c r="CA89">
        <v>1202.787857142857</v>
      </c>
      <c r="CB89">
        <v>1.083126785714286</v>
      </c>
      <c r="CC89">
        <v>1175.252857142857</v>
      </c>
      <c r="CD89">
        <v>22.89284285714286</v>
      </c>
      <c r="CE89">
        <v>2.179180714285714</v>
      </c>
      <c r="CF89">
        <v>2.080735714285715</v>
      </c>
      <c r="CG89">
        <v>18.810075</v>
      </c>
      <c r="CH89">
        <v>18.07246785714286</v>
      </c>
      <c r="CI89">
        <v>2000.006428571429</v>
      </c>
      <c r="CJ89">
        <v>0.9799971071428573</v>
      </c>
      <c r="CK89">
        <v>0.02000258928571429</v>
      </c>
      <c r="CL89">
        <v>0</v>
      </c>
      <c r="CM89">
        <v>2.023750000000001</v>
      </c>
      <c r="CN89">
        <v>0</v>
      </c>
      <c r="CO89">
        <v>8570.967500000001</v>
      </c>
      <c r="CP89">
        <v>17338.27142857142</v>
      </c>
      <c r="CQ89">
        <v>38.312</v>
      </c>
      <c r="CR89">
        <v>39.25</v>
      </c>
      <c r="CS89">
        <v>38.25</v>
      </c>
      <c r="CT89">
        <v>37.562</v>
      </c>
      <c r="CU89">
        <v>37.6405</v>
      </c>
      <c r="CV89">
        <v>1959.996428571429</v>
      </c>
      <c r="CW89">
        <v>40.00464285714285</v>
      </c>
      <c r="CX89">
        <v>0</v>
      </c>
      <c r="CY89">
        <v>1678292314.6</v>
      </c>
      <c r="CZ89">
        <v>0</v>
      </c>
      <c r="DA89">
        <v>0</v>
      </c>
      <c r="DB89" t="s">
        <v>356</v>
      </c>
      <c r="DC89">
        <v>1664468064.5</v>
      </c>
      <c r="DD89">
        <v>1677795524</v>
      </c>
      <c r="DE89">
        <v>0</v>
      </c>
      <c r="DF89">
        <v>-0.419</v>
      </c>
      <c r="DG89">
        <v>-0.001</v>
      </c>
      <c r="DH89">
        <v>3.097</v>
      </c>
      <c r="DI89">
        <v>0.268</v>
      </c>
      <c r="DJ89">
        <v>400</v>
      </c>
      <c r="DK89">
        <v>24</v>
      </c>
      <c r="DL89">
        <v>0.15</v>
      </c>
      <c r="DM89">
        <v>0.13</v>
      </c>
      <c r="DN89">
        <v>-43.25287073170732</v>
      </c>
      <c r="DO89">
        <v>-3.223062020905974</v>
      </c>
      <c r="DP89">
        <v>0.3463338754579292</v>
      </c>
      <c r="DQ89">
        <v>0</v>
      </c>
      <c r="DR89">
        <v>1.093532195121951</v>
      </c>
      <c r="DS89">
        <v>-0.2116369337979074</v>
      </c>
      <c r="DT89">
        <v>0.02164303059255381</v>
      </c>
      <c r="DU89">
        <v>0</v>
      </c>
      <c r="DV89">
        <v>0</v>
      </c>
      <c r="DW89">
        <v>2</v>
      </c>
      <c r="DX89" t="s">
        <v>369</v>
      </c>
      <c r="DY89">
        <v>2.97838</v>
      </c>
      <c r="DZ89">
        <v>2.72847</v>
      </c>
      <c r="EA89">
        <v>0.172022</v>
      </c>
      <c r="EB89">
        <v>0.177661</v>
      </c>
      <c r="EC89">
        <v>0.107218</v>
      </c>
      <c r="ED89">
        <v>0.104775</v>
      </c>
      <c r="EE89">
        <v>24729.3</v>
      </c>
      <c r="EF89">
        <v>24321.2</v>
      </c>
      <c r="EG89">
        <v>30402.5</v>
      </c>
      <c r="EH89">
        <v>29830.5</v>
      </c>
      <c r="EI89">
        <v>37456.6</v>
      </c>
      <c r="EJ89">
        <v>35155.7</v>
      </c>
      <c r="EK89">
        <v>46504.1</v>
      </c>
      <c r="EL89">
        <v>44350</v>
      </c>
      <c r="EM89">
        <v>1.86122</v>
      </c>
      <c r="EN89">
        <v>1.88913</v>
      </c>
      <c r="EO89">
        <v>0.106584</v>
      </c>
      <c r="EP89">
        <v>0</v>
      </c>
      <c r="EQ89">
        <v>25.7455</v>
      </c>
      <c r="ER89">
        <v>999.9</v>
      </c>
      <c r="ES89">
        <v>51.8</v>
      </c>
      <c r="ET89">
        <v>29.5</v>
      </c>
      <c r="EU89">
        <v>23.5921</v>
      </c>
      <c r="EV89">
        <v>63.2748</v>
      </c>
      <c r="EW89">
        <v>21.9271</v>
      </c>
      <c r="EX89">
        <v>1</v>
      </c>
      <c r="EY89">
        <v>0.0880869</v>
      </c>
      <c r="EZ89">
        <v>1.31906</v>
      </c>
      <c r="FA89">
        <v>20.2436</v>
      </c>
      <c r="FB89">
        <v>5.22972</v>
      </c>
      <c r="FC89">
        <v>11.968</v>
      </c>
      <c r="FD89">
        <v>4.9704</v>
      </c>
      <c r="FE89">
        <v>3.28948</v>
      </c>
      <c r="FF89">
        <v>9999</v>
      </c>
      <c r="FG89">
        <v>9999</v>
      </c>
      <c r="FH89">
        <v>9999</v>
      </c>
      <c r="FI89">
        <v>999.9</v>
      </c>
      <c r="FJ89">
        <v>4.97276</v>
      </c>
      <c r="FK89">
        <v>1.87668</v>
      </c>
      <c r="FL89">
        <v>1.87485</v>
      </c>
      <c r="FM89">
        <v>1.87764</v>
      </c>
      <c r="FN89">
        <v>1.87439</v>
      </c>
      <c r="FO89">
        <v>1.87802</v>
      </c>
      <c r="FP89">
        <v>1.8751</v>
      </c>
      <c r="FQ89">
        <v>1.87622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5.34</v>
      </c>
      <c r="GF89">
        <v>0.3395</v>
      </c>
      <c r="GG89">
        <v>1.955544260391263</v>
      </c>
      <c r="GH89">
        <v>0.004448784868333973</v>
      </c>
      <c r="GI89">
        <v>-1.803656819089732E-06</v>
      </c>
      <c r="GJ89">
        <v>4.26395578146833E-10</v>
      </c>
      <c r="GK89">
        <v>0.001738939304154581</v>
      </c>
      <c r="GL89">
        <v>0.001829357211096985</v>
      </c>
      <c r="GM89">
        <v>0.000603149683337579</v>
      </c>
      <c r="GN89">
        <v>-3.209321064931282E-06</v>
      </c>
      <c r="GO89">
        <v>-1</v>
      </c>
      <c r="GP89">
        <v>2136</v>
      </c>
      <c r="GQ89">
        <v>1</v>
      </c>
      <c r="GR89">
        <v>23</v>
      </c>
      <c r="GS89">
        <v>230404</v>
      </c>
      <c r="GT89">
        <v>8279.700000000001</v>
      </c>
      <c r="GU89">
        <v>2.6123</v>
      </c>
      <c r="GV89">
        <v>2.52319</v>
      </c>
      <c r="GW89">
        <v>1.39893</v>
      </c>
      <c r="GX89">
        <v>2.35596</v>
      </c>
      <c r="GY89">
        <v>1.44897</v>
      </c>
      <c r="GZ89">
        <v>2.40845</v>
      </c>
      <c r="HA89">
        <v>35.7777</v>
      </c>
      <c r="HB89">
        <v>15.6118</v>
      </c>
      <c r="HC89">
        <v>18</v>
      </c>
      <c r="HD89">
        <v>493.131</v>
      </c>
      <c r="HE89">
        <v>483.277</v>
      </c>
      <c r="HF89">
        <v>23.8179</v>
      </c>
      <c r="HG89">
        <v>28.1326</v>
      </c>
      <c r="HH89">
        <v>30.0001</v>
      </c>
      <c r="HI89">
        <v>27.9646</v>
      </c>
      <c r="HJ89">
        <v>28.0364</v>
      </c>
      <c r="HK89">
        <v>52.3451</v>
      </c>
      <c r="HL89">
        <v>12.8925</v>
      </c>
      <c r="HM89">
        <v>100</v>
      </c>
      <c r="HN89">
        <v>23.8257</v>
      </c>
      <c r="HO89">
        <v>1222.22</v>
      </c>
      <c r="HP89">
        <v>23.0036</v>
      </c>
      <c r="HQ89">
        <v>100.503</v>
      </c>
      <c r="HR89">
        <v>101.991</v>
      </c>
    </row>
    <row r="90" spans="1:226">
      <c r="A90">
        <v>74</v>
      </c>
      <c r="B90">
        <v>1678292309.6</v>
      </c>
      <c r="C90">
        <v>456.5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1678292302.1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1236.621624121845</v>
      </c>
      <c r="AK90">
        <v>1201.285575757576</v>
      </c>
      <c r="AL90">
        <v>3.424800125302665</v>
      </c>
      <c r="AM90">
        <v>63.83776752790466</v>
      </c>
      <c r="AN90">
        <f>(AP90 - AO90 + BO90*1E3/(8.314*(BQ90+273.15)) * AR90/BN90 * AQ90) * BN90/(100*BB90) * 1000/(1000 - AP90)</f>
        <v>0</v>
      </c>
      <c r="AO90">
        <v>22.95002270656143</v>
      </c>
      <c r="AP90">
        <v>23.98352848484847</v>
      </c>
      <c r="AQ90">
        <v>0.0001489884743176468</v>
      </c>
      <c r="AR90">
        <v>97.27065221119963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3.21</v>
      </c>
      <c r="BC90">
        <v>0.5</v>
      </c>
      <c r="BD90" t="s">
        <v>355</v>
      </c>
      <c r="BE90">
        <v>2</v>
      </c>
      <c r="BF90" t="b">
        <v>1</v>
      </c>
      <c r="BG90">
        <v>1678292302.1</v>
      </c>
      <c r="BH90">
        <v>1149.212592592593</v>
      </c>
      <c r="BI90">
        <v>1192.907777777778</v>
      </c>
      <c r="BJ90">
        <v>23.97501851851852</v>
      </c>
      <c r="BK90">
        <v>22.9160962962963</v>
      </c>
      <c r="BL90">
        <v>1143.89037037037</v>
      </c>
      <c r="BM90">
        <v>23.63549259259259</v>
      </c>
      <c r="BN90">
        <v>500.0474444444444</v>
      </c>
      <c r="BO90">
        <v>90.89105555555554</v>
      </c>
      <c r="BP90">
        <v>0.1000272814814815</v>
      </c>
      <c r="BQ90">
        <v>26.65915555555555</v>
      </c>
      <c r="BR90">
        <v>27.49833333333333</v>
      </c>
      <c r="BS90">
        <v>999.9000000000001</v>
      </c>
      <c r="BT90">
        <v>0</v>
      </c>
      <c r="BU90">
        <v>0</v>
      </c>
      <c r="BV90">
        <v>10008.21777777778</v>
      </c>
      <c r="BW90">
        <v>0</v>
      </c>
      <c r="BX90">
        <v>3.849886666666667</v>
      </c>
      <c r="BY90">
        <v>-43.69479999999999</v>
      </c>
      <c r="BZ90">
        <v>1177.442222222222</v>
      </c>
      <c r="CA90">
        <v>1220.885185185185</v>
      </c>
      <c r="CB90">
        <v>1.058926666666667</v>
      </c>
      <c r="CC90">
        <v>1192.907777777778</v>
      </c>
      <c r="CD90">
        <v>22.9160962962963</v>
      </c>
      <c r="CE90">
        <v>2.179114444444445</v>
      </c>
      <c r="CF90">
        <v>2.082868148148148</v>
      </c>
      <c r="CG90">
        <v>18.80958888888889</v>
      </c>
      <c r="CH90">
        <v>18.08876666666667</v>
      </c>
      <c r="CI90">
        <v>2000.007777777778</v>
      </c>
      <c r="CJ90">
        <v>0.9799971111111112</v>
      </c>
      <c r="CK90">
        <v>0.02000258518518519</v>
      </c>
      <c r="CL90">
        <v>0</v>
      </c>
      <c r="CM90">
        <v>2.012940740740741</v>
      </c>
      <c r="CN90">
        <v>0</v>
      </c>
      <c r="CO90">
        <v>8569.09037037037</v>
      </c>
      <c r="CP90">
        <v>17338.28888888889</v>
      </c>
      <c r="CQ90">
        <v>38.312</v>
      </c>
      <c r="CR90">
        <v>39.25229629629629</v>
      </c>
      <c r="CS90">
        <v>38.25</v>
      </c>
      <c r="CT90">
        <v>37.562</v>
      </c>
      <c r="CU90">
        <v>37.63648148148148</v>
      </c>
      <c r="CV90">
        <v>1959.997777777778</v>
      </c>
      <c r="CW90">
        <v>40.00481481481481</v>
      </c>
      <c r="CX90">
        <v>0</v>
      </c>
      <c r="CY90">
        <v>1678292319.4</v>
      </c>
      <c r="CZ90">
        <v>0</v>
      </c>
      <c r="DA90">
        <v>0</v>
      </c>
      <c r="DB90" t="s">
        <v>356</v>
      </c>
      <c r="DC90">
        <v>1664468064.5</v>
      </c>
      <c r="DD90">
        <v>1677795524</v>
      </c>
      <c r="DE90">
        <v>0</v>
      </c>
      <c r="DF90">
        <v>-0.419</v>
      </c>
      <c r="DG90">
        <v>-0.001</v>
      </c>
      <c r="DH90">
        <v>3.097</v>
      </c>
      <c r="DI90">
        <v>0.268</v>
      </c>
      <c r="DJ90">
        <v>400</v>
      </c>
      <c r="DK90">
        <v>24</v>
      </c>
      <c r="DL90">
        <v>0.15</v>
      </c>
      <c r="DM90">
        <v>0.13</v>
      </c>
      <c r="DN90">
        <v>-43.52621750000001</v>
      </c>
      <c r="DO90">
        <v>-3.312955722326454</v>
      </c>
      <c r="DP90">
        <v>0.3291026077741559</v>
      </c>
      <c r="DQ90">
        <v>0</v>
      </c>
      <c r="DR90">
        <v>1.0718185</v>
      </c>
      <c r="DS90">
        <v>-0.2538058536585405</v>
      </c>
      <c r="DT90">
        <v>0.02531609690987141</v>
      </c>
      <c r="DU90">
        <v>0</v>
      </c>
      <c r="DV90">
        <v>0</v>
      </c>
      <c r="DW90">
        <v>2</v>
      </c>
      <c r="DX90" t="s">
        <v>369</v>
      </c>
      <c r="DY90">
        <v>2.97819</v>
      </c>
      <c r="DZ90">
        <v>2.72852</v>
      </c>
      <c r="EA90">
        <v>0.173563</v>
      </c>
      <c r="EB90">
        <v>0.179194</v>
      </c>
      <c r="EC90">
        <v>0.107255</v>
      </c>
      <c r="ED90">
        <v>0.104928</v>
      </c>
      <c r="EE90">
        <v>24683.5</v>
      </c>
      <c r="EF90">
        <v>24275.2</v>
      </c>
      <c r="EG90">
        <v>30402.7</v>
      </c>
      <c r="EH90">
        <v>29829.7</v>
      </c>
      <c r="EI90">
        <v>37455.3</v>
      </c>
      <c r="EJ90">
        <v>35148.8</v>
      </c>
      <c r="EK90">
        <v>46504.3</v>
      </c>
      <c r="EL90">
        <v>44348.8</v>
      </c>
      <c r="EM90">
        <v>1.86133</v>
      </c>
      <c r="EN90">
        <v>1.88903</v>
      </c>
      <c r="EO90">
        <v>0.107072</v>
      </c>
      <c r="EP90">
        <v>0</v>
      </c>
      <c r="EQ90">
        <v>25.7444</v>
      </c>
      <c r="ER90">
        <v>999.9</v>
      </c>
      <c r="ES90">
        <v>51.8</v>
      </c>
      <c r="ET90">
        <v>29.5</v>
      </c>
      <c r="EU90">
        <v>23.5917</v>
      </c>
      <c r="EV90">
        <v>63.5848</v>
      </c>
      <c r="EW90">
        <v>22.3077</v>
      </c>
      <c r="EX90">
        <v>1</v>
      </c>
      <c r="EY90">
        <v>0.0877922</v>
      </c>
      <c r="EZ90">
        <v>0.646977</v>
      </c>
      <c r="FA90">
        <v>20.2476</v>
      </c>
      <c r="FB90">
        <v>5.22957</v>
      </c>
      <c r="FC90">
        <v>11.968</v>
      </c>
      <c r="FD90">
        <v>4.9704</v>
      </c>
      <c r="FE90">
        <v>3.28955</v>
      </c>
      <c r="FF90">
        <v>9999</v>
      </c>
      <c r="FG90">
        <v>9999</v>
      </c>
      <c r="FH90">
        <v>9999</v>
      </c>
      <c r="FI90">
        <v>999.9</v>
      </c>
      <c r="FJ90">
        <v>4.97276</v>
      </c>
      <c r="FK90">
        <v>1.8767</v>
      </c>
      <c r="FL90">
        <v>1.87485</v>
      </c>
      <c r="FM90">
        <v>1.87769</v>
      </c>
      <c r="FN90">
        <v>1.87439</v>
      </c>
      <c r="FO90">
        <v>1.87805</v>
      </c>
      <c r="FP90">
        <v>1.8751</v>
      </c>
      <c r="FQ90">
        <v>1.87622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5.37</v>
      </c>
      <c r="GF90">
        <v>0.3398</v>
      </c>
      <c r="GG90">
        <v>1.955544260391263</v>
      </c>
      <c r="GH90">
        <v>0.004448784868333973</v>
      </c>
      <c r="GI90">
        <v>-1.803656819089732E-06</v>
      </c>
      <c r="GJ90">
        <v>4.26395578146833E-10</v>
      </c>
      <c r="GK90">
        <v>0.001738939304154581</v>
      </c>
      <c r="GL90">
        <v>0.001829357211096985</v>
      </c>
      <c r="GM90">
        <v>0.000603149683337579</v>
      </c>
      <c r="GN90">
        <v>-3.209321064931282E-06</v>
      </c>
      <c r="GO90">
        <v>-1</v>
      </c>
      <c r="GP90">
        <v>2136</v>
      </c>
      <c r="GQ90">
        <v>1</v>
      </c>
      <c r="GR90">
        <v>23</v>
      </c>
      <c r="GS90">
        <v>230404.1</v>
      </c>
      <c r="GT90">
        <v>8279.799999999999</v>
      </c>
      <c r="GU90">
        <v>2.64038</v>
      </c>
      <c r="GV90">
        <v>2.50244</v>
      </c>
      <c r="GW90">
        <v>1.39893</v>
      </c>
      <c r="GX90">
        <v>2.35596</v>
      </c>
      <c r="GY90">
        <v>1.44897</v>
      </c>
      <c r="GZ90">
        <v>2.48413</v>
      </c>
      <c r="HA90">
        <v>35.7777</v>
      </c>
      <c r="HB90">
        <v>15.6293</v>
      </c>
      <c r="HC90">
        <v>18</v>
      </c>
      <c r="HD90">
        <v>493.203</v>
      </c>
      <c r="HE90">
        <v>483.22</v>
      </c>
      <c r="HF90">
        <v>23.9074</v>
      </c>
      <c r="HG90">
        <v>28.1346</v>
      </c>
      <c r="HH90">
        <v>29.9999</v>
      </c>
      <c r="HI90">
        <v>27.967</v>
      </c>
      <c r="HJ90">
        <v>28.0376</v>
      </c>
      <c r="HK90">
        <v>52.8864</v>
      </c>
      <c r="HL90">
        <v>12.8925</v>
      </c>
      <c r="HM90">
        <v>100</v>
      </c>
      <c r="HN90">
        <v>23.9925</v>
      </c>
      <c r="HO90">
        <v>1242.26</v>
      </c>
      <c r="HP90">
        <v>23.002</v>
      </c>
      <c r="HQ90">
        <v>100.503</v>
      </c>
      <c r="HR90">
        <v>101.988</v>
      </c>
    </row>
    <row r="91" spans="1:226">
      <c r="A91">
        <v>75</v>
      </c>
      <c r="B91">
        <v>1678292314.6</v>
      </c>
      <c r="C91">
        <v>461.5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1678292306.814285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1253.893387686207</v>
      </c>
      <c r="AK91">
        <v>1218.383878787878</v>
      </c>
      <c r="AL91">
        <v>3.42906683373676</v>
      </c>
      <c r="AM91">
        <v>63.83776752790466</v>
      </c>
      <c r="AN91">
        <f>(AP91 - AO91 + BO91*1E3/(8.314*(BQ91+273.15)) * AR91/BN91 * AQ91) * BN91/(100*BB91) * 1000/(1000 - AP91)</f>
        <v>0</v>
      </c>
      <c r="AO91">
        <v>22.96635820243747</v>
      </c>
      <c r="AP91">
        <v>24.00801212121212</v>
      </c>
      <c r="AQ91">
        <v>0.002631193815536836</v>
      </c>
      <c r="AR91">
        <v>97.27065221119963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3.21</v>
      </c>
      <c r="BC91">
        <v>0.5</v>
      </c>
      <c r="BD91" t="s">
        <v>355</v>
      </c>
      <c r="BE91">
        <v>2</v>
      </c>
      <c r="BF91" t="b">
        <v>1</v>
      </c>
      <c r="BG91">
        <v>1678292306.814285</v>
      </c>
      <c r="BH91">
        <v>1164.850714285714</v>
      </c>
      <c r="BI91">
        <v>1208.736071428571</v>
      </c>
      <c r="BJ91">
        <v>23.98318928571428</v>
      </c>
      <c r="BK91">
        <v>22.93688571428572</v>
      </c>
      <c r="BL91">
        <v>1159.496785714286</v>
      </c>
      <c r="BM91">
        <v>23.64345357142857</v>
      </c>
      <c r="BN91">
        <v>500.0370714285714</v>
      </c>
      <c r="BO91">
        <v>90.89171071428572</v>
      </c>
      <c r="BP91">
        <v>0.1000667178571429</v>
      </c>
      <c r="BQ91">
        <v>26.65543928571429</v>
      </c>
      <c r="BR91">
        <v>27.49561071428571</v>
      </c>
      <c r="BS91">
        <v>999.9000000000002</v>
      </c>
      <c r="BT91">
        <v>0</v>
      </c>
      <c r="BU91">
        <v>0</v>
      </c>
      <c r="BV91">
        <v>10001.42428571429</v>
      </c>
      <c r="BW91">
        <v>0</v>
      </c>
      <c r="BX91">
        <v>3.430266071428571</v>
      </c>
      <c r="BY91">
        <v>-43.885225</v>
      </c>
      <c r="BZ91">
        <v>1193.474642857143</v>
      </c>
      <c r="CA91">
        <v>1237.110714285714</v>
      </c>
      <c r="CB91">
        <v>1.046305714285714</v>
      </c>
      <c r="CC91">
        <v>1208.736071428571</v>
      </c>
      <c r="CD91">
        <v>22.93688571428572</v>
      </c>
      <c r="CE91">
        <v>2.1798725</v>
      </c>
      <c r="CF91">
        <v>2.084773214285714</v>
      </c>
      <c r="CG91">
        <v>18.81515714285715</v>
      </c>
      <c r="CH91">
        <v>18.10330714285714</v>
      </c>
      <c r="CI91">
        <v>1999.986785714286</v>
      </c>
      <c r="CJ91">
        <v>0.9799971071428573</v>
      </c>
      <c r="CK91">
        <v>0.02000258928571429</v>
      </c>
      <c r="CL91">
        <v>0</v>
      </c>
      <c r="CM91">
        <v>2.0273</v>
      </c>
      <c r="CN91">
        <v>0</v>
      </c>
      <c r="CO91">
        <v>8568.383214285714</v>
      </c>
      <c r="CP91">
        <v>17338.1</v>
      </c>
      <c r="CQ91">
        <v>38.312</v>
      </c>
      <c r="CR91">
        <v>39.25885714285714</v>
      </c>
      <c r="CS91">
        <v>38.25</v>
      </c>
      <c r="CT91">
        <v>37.562</v>
      </c>
      <c r="CU91">
        <v>37.65378571428572</v>
      </c>
      <c r="CV91">
        <v>1959.977142857142</v>
      </c>
      <c r="CW91">
        <v>40.00214285714286</v>
      </c>
      <c r="CX91">
        <v>0</v>
      </c>
      <c r="CY91">
        <v>1678292324.2</v>
      </c>
      <c r="CZ91">
        <v>0</v>
      </c>
      <c r="DA91">
        <v>0</v>
      </c>
      <c r="DB91" t="s">
        <v>356</v>
      </c>
      <c r="DC91">
        <v>1664468064.5</v>
      </c>
      <c r="DD91">
        <v>1677795524</v>
      </c>
      <c r="DE91">
        <v>0</v>
      </c>
      <c r="DF91">
        <v>-0.419</v>
      </c>
      <c r="DG91">
        <v>-0.001</v>
      </c>
      <c r="DH91">
        <v>3.097</v>
      </c>
      <c r="DI91">
        <v>0.268</v>
      </c>
      <c r="DJ91">
        <v>400</v>
      </c>
      <c r="DK91">
        <v>24</v>
      </c>
      <c r="DL91">
        <v>0.15</v>
      </c>
      <c r="DM91">
        <v>0.13</v>
      </c>
      <c r="DN91">
        <v>-43.732205</v>
      </c>
      <c r="DO91">
        <v>-2.481140712945557</v>
      </c>
      <c r="DP91">
        <v>0.245515782537498</v>
      </c>
      <c r="DQ91">
        <v>0</v>
      </c>
      <c r="DR91">
        <v>1.056281</v>
      </c>
      <c r="DS91">
        <v>-0.210875347091933</v>
      </c>
      <c r="DT91">
        <v>0.02167916693510154</v>
      </c>
      <c r="DU91">
        <v>0</v>
      </c>
      <c r="DV91">
        <v>0</v>
      </c>
      <c r="DW91">
        <v>2</v>
      </c>
      <c r="DX91" t="s">
        <v>369</v>
      </c>
      <c r="DY91">
        <v>2.97834</v>
      </c>
      <c r="DZ91">
        <v>2.72816</v>
      </c>
      <c r="EA91">
        <v>0.175092</v>
      </c>
      <c r="EB91">
        <v>0.180716</v>
      </c>
      <c r="EC91">
        <v>0.107325</v>
      </c>
      <c r="ED91">
        <v>0.104947</v>
      </c>
      <c r="EE91">
        <v>24637.6</v>
      </c>
      <c r="EF91">
        <v>24230.2</v>
      </c>
      <c r="EG91">
        <v>30402.5</v>
      </c>
      <c r="EH91">
        <v>29829.7</v>
      </c>
      <c r="EI91">
        <v>37452.4</v>
      </c>
      <c r="EJ91">
        <v>35148.5</v>
      </c>
      <c r="EK91">
        <v>46504.2</v>
      </c>
      <c r="EL91">
        <v>44349.2</v>
      </c>
      <c r="EM91">
        <v>1.86125</v>
      </c>
      <c r="EN91">
        <v>1.88818</v>
      </c>
      <c r="EO91">
        <v>0.107769</v>
      </c>
      <c r="EP91">
        <v>0</v>
      </c>
      <c r="EQ91">
        <v>25.7423</v>
      </c>
      <c r="ER91">
        <v>999.9</v>
      </c>
      <c r="ES91">
        <v>51.8</v>
      </c>
      <c r="ET91">
        <v>29.5</v>
      </c>
      <c r="EU91">
        <v>23.5922</v>
      </c>
      <c r="EV91">
        <v>63.4748</v>
      </c>
      <c r="EW91">
        <v>22.1875</v>
      </c>
      <c r="EX91">
        <v>1</v>
      </c>
      <c r="EY91">
        <v>0.087815</v>
      </c>
      <c r="EZ91">
        <v>0.968538</v>
      </c>
      <c r="FA91">
        <v>20.2464</v>
      </c>
      <c r="FB91">
        <v>5.22972</v>
      </c>
      <c r="FC91">
        <v>11.968</v>
      </c>
      <c r="FD91">
        <v>4.9705</v>
      </c>
      <c r="FE91">
        <v>3.28963</v>
      </c>
      <c r="FF91">
        <v>9999</v>
      </c>
      <c r="FG91">
        <v>9999</v>
      </c>
      <c r="FH91">
        <v>9999</v>
      </c>
      <c r="FI91">
        <v>999.9</v>
      </c>
      <c r="FJ91">
        <v>4.97275</v>
      </c>
      <c r="FK91">
        <v>1.87669</v>
      </c>
      <c r="FL91">
        <v>1.87484</v>
      </c>
      <c r="FM91">
        <v>1.87763</v>
      </c>
      <c r="FN91">
        <v>1.87437</v>
      </c>
      <c r="FO91">
        <v>1.87799</v>
      </c>
      <c r="FP91">
        <v>1.87505</v>
      </c>
      <c r="FQ91">
        <v>1.87619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5.41</v>
      </c>
      <c r="GF91">
        <v>0.3404</v>
      </c>
      <c r="GG91">
        <v>1.955544260391263</v>
      </c>
      <c r="GH91">
        <v>0.004448784868333973</v>
      </c>
      <c r="GI91">
        <v>-1.803656819089732E-06</v>
      </c>
      <c r="GJ91">
        <v>4.26395578146833E-10</v>
      </c>
      <c r="GK91">
        <v>0.001738939304154581</v>
      </c>
      <c r="GL91">
        <v>0.001829357211096985</v>
      </c>
      <c r="GM91">
        <v>0.000603149683337579</v>
      </c>
      <c r="GN91">
        <v>-3.209321064931282E-06</v>
      </c>
      <c r="GO91">
        <v>-1</v>
      </c>
      <c r="GP91">
        <v>2136</v>
      </c>
      <c r="GQ91">
        <v>1</v>
      </c>
      <c r="GR91">
        <v>23</v>
      </c>
      <c r="GS91">
        <v>230404.2</v>
      </c>
      <c r="GT91">
        <v>8279.799999999999</v>
      </c>
      <c r="GU91">
        <v>2.66968</v>
      </c>
      <c r="GV91">
        <v>2.52686</v>
      </c>
      <c r="GW91">
        <v>1.39893</v>
      </c>
      <c r="GX91">
        <v>2.35596</v>
      </c>
      <c r="GY91">
        <v>1.44897</v>
      </c>
      <c r="GZ91">
        <v>2.49146</v>
      </c>
      <c r="HA91">
        <v>35.7777</v>
      </c>
      <c r="HB91">
        <v>15.6118</v>
      </c>
      <c r="HC91">
        <v>18</v>
      </c>
      <c r="HD91">
        <v>493.171</v>
      </c>
      <c r="HE91">
        <v>482.672</v>
      </c>
      <c r="HF91">
        <v>24.0018</v>
      </c>
      <c r="HG91">
        <v>28.137</v>
      </c>
      <c r="HH91">
        <v>29.9999</v>
      </c>
      <c r="HI91">
        <v>27.9684</v>
      </c>
      <c r="HJ91">
        <v>28.0394</v>
      </c>
      <c r="HK91">
        <v>53.4975</v>
      </c>
      <c r="HL91">
        <v>12.8925</v>
      </c>
      <c r="HM91">
        <v>100</v>
      </c>
      <c r="HN91">
        <v>23.995</v>
      </c>
      <c r="HO91">
        <v>1255.61</v>
      </c>
      <c r="HP91">
        <v>22.9965</v>
      </c>
      <c r="HQ91">
        <v>100.503</v>
      </c>
      <c r="HR91">
        <v>101.989</v>
      </c>
    </row>
    <row r="92" spans="1:226">
      <c r="A92">
        <v>76</v>
      </c>
      <c r="B92">
        <v>1678292319.6</v>
      </c>
      <c r="C92">
        <v>466.5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1678292312.1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1271.024592978891</v>
      </c>
      <c r="AK92">
        <v>1235.417878787879</v>
      </c>
      <c r="AL92">
        <v>3.396476160642225</v>
      </c>
      <c r="AM92">
        <v>63.83776752790466</v>
      </c>
      <c r="AN92">
        <f>(AP92 - AO92 + BO92*1E3/(8.314*(BQ92+273.15)) * AR92/BN92 * AQ92) * BN92/(100*BB92) * 1000/(1000 - AP92)</f>
        <v>0</v>
      </c>
      <c r="AO92">
        <v>22.96589222753054</v>
      </c>
      <c r="AP92">
        <v>24.01416363636364</v>
      </c>
      <c r="AQ92">
        <v>8.051272315333794E-05</v>
      </c>
      <c r="AR92">
        <v>97.27065221119963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3.21</v>
      </c>
      <c r="BC92">
        <v>0.5</v>
      </c>
      <c r="BD92" t="s">
        <v>355</v>
      </c>
      <c r="BE92">
        <v>2</v>
      </c>
      <c r="BF92" t="b">
        <v>1</v>
      </c>
      <c r="BG92">
        <v>1678292312.1</v>
      </c>
      <c r="BH92">
        <v>1182.454444444445</v>
      </c>
      <c r="BI92">
        <v>1226.45037037037</v>
      </c>
      <c r="BJ92">
        <v>23.99630370370371</v>
      </c>
      <c r="BK92">
        <v>22.95750740740741</v>
      </c>
      <c r="BL92">
        <v>1177.065185185185</v>
      </c>
      <c r="BM92">
        <v>23.65623333333333</v>
      </c>
      <c r="BN92">
        <v>500.0473703703705</v>
      </c>
      <c r="BO92">
        <v>90.89160740740739</v>
      </c>
      <c r="BP92">
        <v>0.1000086925925926</v>
      </c>
      <c r="BQ92">
        <v>26.65451851851852</v>
      </c>
      <c r="BR92">
        <v>27.50025555555556</v>
      </c>
      <c r="BS92">
        <v>999.9000000000001</v>
      </c>
      <c r="BT92">
        <v>0</v>
      </c>
      <c r="BU92">
        <v>0</v>
      </c>
      <c r="BV92">
        <v>9999.486296296296</v>
      </c>
      <c r="BW92">
        <v>0</v>
      </c>
      <c r="BX92">
        <v>2.273166</v>
      </c>
      <c r="BY92">
        <v>-43.99594814814814</v>
      </c>
      <c r="BZ92">
        <v>1211.527037037037</v>
      </c>
      <c r="CA92">
        <v>1255.267777777778</v>
      </c>
      <c r="CB92">
        <v>1.038796666666667</v>
      </c>
      <c r="CC92">
        <v>1226.45037037037</v>
      </c>
      <c r="CD92">
        <v>22.95750740740741</v>
      </c>
      <c r="CE92">
        <v>2.181061481481481</v>
      </c>
      <c r="CF92">
        <v>2.086644074074074</v>
      </c>
      <c r="CG92">
        <v>18.82387777777778</v>
      </c>
      <c r="CH92">
        <v>18.11758888888889</v>
      </c>
      <c r="CI92">
        <v>1999.998888888889</v>
      </c>
      <c r="CJ92">
        <v>0.9799972222222223</v>
      </c>
      <c r="CK92">
        <v>0.02000247037037037</v>
      </c>
      <c r="CL92">
        <v>0</v>
      </c>
      <c r="CM92">
        <v>2.039125925925926</v>
      </c>
      <c r="CN92">
        <v>0</v>
      </c>
      <c r="CO92">
        <v>8567.983703703705</v>
      </c>
      <c r="CP92">
        <v>17338.21111111111</v>
      </c>
      <c r="CQ92">
        <v>38.312</v>
      </c>
      <c r="CR92">
        <v>39.26377777777778</v>
      </c>
      <c r="CS92">
        <v>38.25</v>
      </c>
      <c r="CT92">
        <v>37.562</v>
      </c>
      <c r="CU92">
        <v>37.66862962962963</v>
      </c>
      <c r="CV92">
        <v>1959.991111111111</v>
      </c>
      <c r="CW92">
        <v>40.00074074074074</v>
      </c>
      <c r="CX92">
        <v>0</v>
      </c>
      <c r="CY92">
        <v>1678292329.6</v>
      </c>
      <c r="CZ92">
        <v>0</v>
      </c>
      <c r="DA92">
        <v>0</v>
      </c>
      <c r="DB92" t="s">
        <v>356</v>
      </c>
      <c r="DC92">
        <v>1664468064.5</v>
      </c>
      <c r="DD92">
        <v>1677795524</v>
      </c>
      <c r="DE92">
        <v>0</v>
      </c>
      <c r="DF92">
        <v>-0.419</v>
      </c>
      <c r="DG92">
        <v>-0.001</v>
      </c>
      <c r="DH92">
        <v>3.097</v>
      </c>
      <c r="DI92">
        <v>0.268</v>
      </c>
      <c r="DJ92">
        <v>400</v>
      </c>
      <c r="DK92">
        <v>24</v>
      </c>
      <c r="DL92">
        <v>0.15</v>
      </c>
      <c r="DM92">
        <v>0.13</v>
      </c>
      <c r="DN92">
        <v>-43.91195121951219</v>
      </c>
      <c r="DO92">
        <v>-1.586713588850205</v>
      </c>
      <c r="DP92">
        <v>0.1706692524095218</v>
      </c>
      <c r="DQ92">
        <v>0</v>
      </c>
      <c r="DR92">
        <v>1.047148536585366</v>
      </c>
      <c r="DS92">
        <v>-0.09449163763066012</v>
      </c>
      <c r="DT92">
        <v>0.0153729611475403</v>
      </c>
      <c r="DU92">
        <v>1</v>
      </c>
      <c r="DV92">
        <v>1</v>
      </c>
      <c r="DW92">
        <v>2</v>
      </c>
      <c r="DX92" t="s">
        <v>357</v>
      </c>
      <c r="DY92">
        <v>2.97827</v>
      </c>
      <c r="DZ92">
        <v>2.72839</v>
      </c>
      <c r="EA92">
        <v>0.176598</v>
      </c>
      <c r="EB92">
        <v>0.18219</v>
      </c>
      <c r="EC92">
        <v>0.10734</v>
      </c>
      <c r="ED92">
        <v>0.104948</v>
      </c>
      <c r="EE92">
        <v>24592.4</v>
      </c>
      <c r="EF92">
        <v>24186.4</v>
      </c>
      <c r="EG92">
        <v>30402.3</v>
      </c>
      <c r="EH92">
        <v>29829.6</v>
      </c>
      <c r="EI92">
        <v>37451.6</v>
      </c>
      <c r="EJ92">
        <v>35148.5</v>
      </c>
      <c r="EK92">
        <v>46503.9</v>
      </c>
      <c r="EL92">
        <v>44349.2</v>
      </c>
      <c r="EM92">
        <v>1.8613</v>
      </c>
      <c r="EN92">
        <v>1.88943</v>
      </c>
      <c r="EO92">
        <v>0.108145</v>
      </c>
      <c r="EP92">
        <v>0</v>
      </c>
      <c r="EQ92">
        <v>25.7411</v>
      </c>
      <c r="ER92">
        <v>999.9</v>
      </c>
      <c r="ES92">
        <v>51.8</v>
      </c>
      <c r="ET92">
        <v>29.5</v>
      </c>
      <c r="EU92">
        <v>23.5903</v>
      </c>
      <c r="EV92">
        <v>63.5748</v>
      </c>
      <c r="EW92">
        <v>22.2115</v>
      </c>
      <c r="EX92">
        <v>1</v>
      </c>
      <c r="EY92">
        <v>0.0875635</v>
      </c>
      <c r="EZ92">
        <v>1.09311</v>
      </c>
      <c r="FA92">
        <v>20.2456</v>
      </c>
      <c r="FB92">
        <v>5.23002</v>
      </c>
      <c r="FC92">
        <v>11.968</v>
      </c>
      <c r="FD92">
        <v>4.97075</v>
      </c>
      <c r="FE92">
        <v>3.28965</v>
      </c>
      <c r="FF92">
        <v>9999</v>
      </c>
      <c r="FG92">
        <v>9999</v>
      </c>
      <c r="FH92">
        <v>9999</v>
      </c>
      <c r="FI92">
        <v>999.9</v>
      </c>
      <c r="FJ92">
        <v>4.97276</v>
      </c>
      <c r="FK92">
        <v>1.87668</v>
      </c>
      <c r="FL92">
        <v>1.87483</v>
      </c>
      <c r="FM92">
        <v>1.8776</v>
      </c>
      <c r="FN92">
        <v>1.87434</v>
      </c>
      <c r="FO92">
        <v>1.87795</v>
      </c>
      <c r="FP92">
        <v>1.87503</v>
      </c>
      <c r="FQ92">
        <v>1.87619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5.44</v>
      </c>
      <c r="GF92">
        <v>0.3405</v>
      </c>
      <c r="GG92">
        <v>1.955544260391263</v>
      </c>
      <c r="GH92">
        <v>0.004448784868333973</v>
      </c>
      <c r="GI92">
        <v>-1.803656819089732E-06</v>
      </c>
      <c r="GJ92">
        <v>4.26395578146833E-10</v>
      </c>
      <c r="GK92">
        <v>0.001738939304154581</v>
      </c>
      <c r="GL92">
        <v>0.001829357211096985</v>
      </c>
      <c r="GM92">
        <v>0.000603149683337579</v>
      </c>
      <c r="GN92">
        <v>-3.209321064931282E-06</v>
      </c>
      <c r="GO92">
        <v>-1</v>
      </c>
      <c r="GP92">
        <v>2136</v>
      </c>
      <c r="GQ92">
        <v>1</v>
      </c>
      <c r="GR92">
        <v>23</v>
      </c>
      <c r="GS92">
        <v>230404.3</v>
      </c>
      <c r="GT92">
        <v>8279.9</v>
      </c>
      <c r="GU92">
        <v>2.69775</v>
      </c>
      <c r="GV92">
        <v>2.52686</v>
      </c>
      <c r="GW92">
        <v>1.39893</v>
      </c>
      <c r="GX92">
        <v>2.35596</v>
      </c>
      <c r="GY92">
        <v>1.44897</v>
      </c>
      <c r="GZ92">
        <v>2.40601</v>
      </c>
      <c r="HA92">
        <v>35.7777</v>
      </c>
      <c r="HB92">
        <v>15.6205</v>
      </c>
      <c r="HC92">
        <v>18</v>
      </c>
      <c r="HD92">
        <v>493.206</v>
      </c>
      <c r="HE92">
        <v>483.511</v>
      </c>
      <c r="HF92">
        <v>24.0171</v>
      </c>
      <c r="HG92">
        <v>28.1388</v>
      </c>
      <c r="HH92">
        <v>30.0002</v>
      </c>
      <c r="HI92">
        <v>27.9696</v>
      </c>
      <c r="HJ92">
        <v>28.0406</v>
      </c>
      <c r="HK92">
        <v>54.0455</v>
      </c>
      <c r="HL92">
        <v>12.8925</v>
      </c>
      <c r="HM92">
        <v>100</v>
      </c>
      <c r="HN92">
        <v>23.9987</v>
      </c>
      <c r="HO92">
        <v>1275.65</v>
      </c>
      <c r="HP92">
        <v>22.9958</v>
      </c>
      <c r="HQ92">
        <v>100.502</v>
      </c>
      <c r="HR92">
        <v>101.988</v>
      </c>
    </row>
    <row r="93" spans="1:226">
      <c r="A93">
        <v>77</v>
      </c>
      <c r="B93">
        <v>1678292324.6</v>
      </c>
      <c r="C93">
        <v>471.5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1678292316.814285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1287.944077874202</v>
      </c>
      <c r="AK93">
        <v>1252.392666666667</v>
      </c>
      <c r="AL93">
        <v>3.412210705234697</v>
      </c>
      <c r="AM93">
        <v>63.83776752790466</v>
      </c>
      <c r="AN93">
        <f>(AP93 - AO93 + BO93*1E3/(8.314*(BQ93+273.15)) * AR93/BN93 * AQ93) * BN93/(100*BB93) * 1000/(1000 - AP93)</f>
        <v>0</v>
      </c>
      <c r="AO93">
        <v>22.97565576168453</v>
      </c>
      <c r="AP93">
        <v>24.01306545454545</v>
      </c>
      <c r="AQ93">
        <v>-2.96670528595548E-05</v>
      </c>
      <c r="AR93">
        <v>97.27065221119963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3.21</v>
      </c>
      <c r="BC93">
        <v>0.5</v>
      </c>
      <c r="BD93" t="s">
        <v>355</v>
      </c>
      <c r="BE93">
        <v>2</v>
      </c>
      <c r="BF93" t="b">
        <v>1</v>
      </c>
      <c r="BG93">
        <v>1678292316.814285</v>
      </c>
      <c r="BH93">
        <v>1198.117857142857</v>
      </c>
      <c r="BI93">
        <v>1242.210714285714</v>
      </c>
      <c r="BJ93">
        <v>24.00753571428572</v>
      </c>
      <c r="BK93">
        <v>22.96823214285715</v>
      </c>
      <c r="BL93">
        <v>1192.6975</v>
      </c>
      <c r="BM93">
        <v>23.66719642857143</v>
      </c>
      <c r="BN93">
        <v>500.0409285714287</v>
      </c>
      <c r="BO93">
        <v>90.89198928571429</v>
      </c>
      <c r="BP93">
        <v>0.0999448357142857</v>
      </c>
      <c r="BQ93">
        <v>26.65617142857143</v>
      </c>
      <c r="BR93">
        <v>27.50432857142857</v>
      </c>
      <c r="BS93">
        <v>999.9000000000002</v>
      </c>
      <c r="BT93">
        <v>0</v>
      </c>
      <c r="BU93">
        <v>0</v>
      </c>
      <c r="BV93">
        <v>9999.460357142858</v>
      </c>
      <c r="BW93">
        <v>0</v>
      </c>
      <c r="BX93">
        <v>1.230945607142858</v>
      </c>
      <c r="BY93">
        <v>-44.09312857142857</v>
      </c>
      <c r="BZ93">
        <v>1227.589285714286</v>
      </c>
      <c r="CA93">
        <v>1271.413571428571</v>
      </c>
      <c r="CB93">
        <v>1.039305</v>
      </c>
      <c r="CC93">
        <v>1242.210714285714</v>
      </c>
      <c r="CD93">
        <v>22.96823214285715</v>
      </c>
      <c r="CE93">
        <v>2.1820925</v>
      </c>
      <c r="CF93">
        <v>2.087628214285715</v>
      </c>
      <c r="CG93">
        <v>18.83144285714286</v>
      </c>
      <c r="CH93">
        <v>18.1251</v>
      </c>
      <c r="CI93">
        <v>2000.010357142857</v>
      </c>
      <c r="CJ93">
        <v>0.9799973214285715</v>
      </c>
      <c r="CK93">
        <v>0.02000236785714287</v>
      </c>
      <c r="CL93">
        <v>0</v>
      </c>
      <c r="CM93">
        <v>2.034978571428571</v>
      </c>
      <c r="CN93">
        <v>0</v>
      </c>
      <c r="CO93">
        <v>8567.551071428572</v>
      </c>
      <c r="CP93">
        <v>17338.31428571428</v>
      </c>
      <c r="CQ93">
        <v>38.312</v>
      </c>
      <c r="CR93">
        <v>39.27878571428571</v>
      </c>
      <c r="CS93">
        <v>38.25</v>
      </c>
      <c r="CT93">
        <v>37.5665</v>
      </c>
      <c r="CU93">
        <v>37.67814285714286</v>
      </c>
      <c r="CV93">
        <v>1960.004999999999</v>
      </c>
      <c r="CW93">
        <v>40.00071428571429</v>
      </c>
      <c r="CX93">
        <v>0</v>
      </c>
      <c r="CY93">
        <v>1678292334.4</v>
      </c>
      <c r="CZ93">
        <v>0</v>
      </c>
      <c r="DA93">
        <v>0</v>
      </c>
      <c r="DB93" t="s">
        <v>356</v>
      </c>
      <c r="DC93">
        <v>1664468064.5</v>
      </c>
      <c r="DD93">
        <v>1677795524</v>
      </c>
      <c r="DE93">
        <v>0</v>
      </c>
      <c r="DF93">
        <v>-0.419</v>
      </c>
      <c r="DG93">
        <v>-0.001</v>
      </c>
      <c r="DH93">
        <v>3.097</v>
      </c>
      <c r="DI93">
        <v>0.268</v>
      </c>
      <c r="DJ93">
        <v>400</v>
      </c>
      <c r="DK93">
        <v>24</v>
      </c>
      <c r="DL93">
        <v>0.15</v>
      </c>
      <c r="DM93">
        <v>0.13</v>
      </c>
      <c r="DN93">
        <v>-44.01911463414634</v>
      </c>
      <c r="DO93">
        <v>-1.018565853658653</v>
      </c>
      <c r="DP93">
        <v>0.121158228656611</v>
      </c>
      <c r="DQ93">
        <v>0</v>
      </c>
      <c r="DR93">
        <v>1.040775853658537</v>
      </c>
      <c r="DS93">
        <v>-0.005690801393729891</v>
      </c>
      <c r="DT93">
        <v>0.01023751946318404</v>
      </c>
      <c r="DU93">
        <v>1</v>
      </c>
      <c r="DV93">
        <v>1</v>
      </c>
      <c r="DW93">
        <v>2</v>
      </c>
      <c r="DX93" t="s">
        <v>357</v>
      </c>
      <c r="DY93">
        <v>2.97806</v>
      </c>
      <c r="DZ93">
        <v>2.72816</v>
      </c>
      <c r="EA93">
        <v>0.178098</v>
      </c>
      <c r="EB93">
        <v>0.183712</v>
      </c>
      <c r="EC93">
        <v>0.107339</v>
      </c>
      <c r="ED93">
        <v>0.104985</v>
      </c>
      <c r="EE93">
        <v>24547.8</v>
      </c>
      <c r="EF93">
        <v>24141.2</v>
      </c>
      <c r="EG93">
        <v>30402.6</v>
      </c>
      <c r="EH93">
        <v>29829.4</v>
      </c>
      <c r="EI93">
        <v>37452.2</v>
      </c>
      <c r="EJ93">
        <v>35146.8</v>
      </c>
      <c r="EK93">
        <v>46504.4</v>
      </c>
      <c r="EL93">
        <v>44348.7</v>
      </c>
      <c r="EM93">
        <v>1.86092</v>
      </c>
      <c r="EN93">
        <v>1.88923</v>
      </c>
      <c r="EO93">
        <v>0.10816</v>
      </c>
      <c r="EP93">
        <v>0</v>
      </c>
      <c r="EQ93">
        <v>25.7401</v>
      </c>
      <c r="ER93">
        <v>999.9</v>
      </c>
      <c r="ES93">
        <v>51.8</v>
      </c>
      <c r="ET93">
        <v>29.5</v>
      </c>
      <c r="EU93">
        <v>23.589</v>
      </c>
      <c r="EV93">
        <v>63.7048</v>
      </c>
      <c r="EW93">
        <v>22.3678</v>
      </c>
      <c r="EX93">
        <v>1</v>
      </c>
      <c r="EY93">
        <v>0.08807420000000001</v>
      </c>
      <c r="EZ93">
        <v>1.14536</v>
      </c>
      <c r="FA93">
        <v>20.2453</v>
      </c>
      <c r="FB93">
        <v>5.22927</v>
      </c>
      <c r="FC93">
        <v>11.968</v>
      </c>
      <c r="FD93">
        <v>4.97055</v>
      </c>
      <c r="FE93">
        <v>3.28965</v>
      </c>
      <c r="FF93">
        <v>9999</v>
      </c>
      <c r="FG93">
        <v>9999</v>
      </c>
      <c r="FH93">
        <v>9999</v>
      </c>
      <c r="FI93">
        <v>999.9</v>
      </c>
      <c r="FJ93">
        <v>4.97276</v>
      </c>
      <c r="FK93">
        <v>1.87668</v>
      </c>
      <c r="FL93">
        <v>1.87483</v>
      </c>
      <c r="FM93">
        <v>1.87762</v>
      </c>
      <c r="FN93">
        <v>1.87435</v>
      </c>
      <c r="FO93">
        <v>1.87797</v>
      </c>
      <c r="FP93">
        <v>1.87501</v>
      </c>
      <c r="FQ93">
        <v>1.8762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5.47</v>
      </c>
      <c r="GF93">
        <v>0.3404</v>
      </c>
      <c r="GG93">
        <v>1.955544260391263</v>
      </c>
      <c r="GH93">
        <v>0.004448784868333973</v>
      </c>
      <c r="GI93">
        <v>-1.803656819089732E-06</v>
      </c>
      <c r="GJ93">
        <v>4.26395578146833E-10</v>
      </c>
      <c r="GK93">
        <v>0.001738939304154581</v>
      </c>
      <c r="GL93">
        <v>0.001829357211096985</v>
      </c>
      <c r="GM93">
        <v>0.000603149683337579</v>
      </c>
      <c r="GN93">
        <v>-3.209321064931282E-06</v>
      </c>
      <c r="GO93">
        <v>-1</v>
      </c>
      <c r="GP93">
        <v>2136</v>
      </c>
      <c r="GQ93">
        <v>1</v>
      </c>
      <c r="GR93">
        <v>23</v>
      </c>
      <c r="GS93">
        <v>230404.3</v>
      </c>
      <c r="GT93">
        <v>8280</v>
      </c>
      <c r="GU93">
        <v>2.72827</v>
      </c>
      <c r="GV93">
        <v>2.5061</v>
      </c>
      <c r="GW93">
        <v>1.39893</v>
      </c>
      <c r="GX93">
        <v>2.35596</v>
      </c>
      <c r="GY93">
        <v>1.44897</v>
      </c>
      <c r="GZ93">
        <v>2.49268</v>
      </c>
      <c r="HA93">
        <v>35.7777</v>
      </c>
      <c r="HB93">
        <v>15.603</v>
      </c>
      <c r="HC93">
        <v>18</v>
      </c>
      <c r="HD93">
        <v>493.013</v>
      </c>
      <c r="HE93">
        <v>483.388</v>
      </c>
      <c r="HF93">
        <v>24.0183</v>
      </c>
      <c r="HG93">
        <v>28.1406</v>
      </c>
      <c r="HH93">
        <v>30.0002</v>
      </c>
      <c r="HI93">
        <v>27.9718</v>
      </c>
      <c r="HJ93">
        <v>28.0418</v>
      </c>
      <c r="HK93">
        <v>54.649</v>
      </c>
      <c r="HL93">
        <v>12.8925</v>
      </c>
      <c r="HM93">
        <v>100</v>
      </c>
      <c r="HN93">
        <v>24.005</v>
      </c>
      <c r="HO93">
        <v>1289.01</v>
      </c>
      <c r="HP93">
        <v>22.9988</v>
      </c>
      <c r="HQ93">
        <v>100.503</v>
      </c>
      <c r="HR93">
        <v>101.987</v>
      </c>
    </row>
    <row r="94" spans="1:226">
      <c r="A94">
        <v>78</v>
      </c>
      <c r="B94">
        <v>1678292329.6</v>
      </c>
      <c r="C94">
        <v>476.5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1678292322.1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1305.614115479444</v>
      </c>
      <c r="AK94">
        <v>1269.688121212121</v>
      </c>
      <c r="AL94">
        <v>3.462761606422072</v>
      </c>
      <c r="AM94">
        <v>63.83776752790466</v>
      </c>
      <c r="AN94">
        <f>(AP94 - AO94 + BO94*1E3/(8.314*(BQ94+273.15)) * AR94/BN94 * AQ94) * BN94/(100*BB94) * 1000/(1000 - AP94)</f>
        <v>0</v>
      </c>
      <c r="AO94">
        <v>22.98402400833037</v>
      </c>
      <c r="AP94">
        <v>24.01031151515151</v>
      </c>
      <c r="AQ94">
        <v>-8.700379988337807E-05</v>
      </c>
      <c r="AR94">
        <v>97.27065221119963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3.21</v>
      </c>
      <c r="BC94">
        <v>0.5</v>
      </c>
      <c r="BD94" t="s">
        <v>355</v>
      </c>
      <c r="BE94">
        <v>2</v>
      </c>
      <c r="BF94" t="b">
        <v>1</v>
      </c>
      <c r="BG94">
        <v>1678292322.1</v>
      </c>
      <c r="BH94">
        <v>1215.735185185185</v>
      </c>
      <c r="BI94">
        <v>1259.982222222222</v>
      </c>
      <c r="BJ94">
        <v>24.01282222222222</v>
      </c>
      <c r="BK94">
        <v>22.97443703703704</v>
      </c>
      <c r="BL94">
        <v>1210.280740740741</v>
      </c>
      <c r="BM94">
        <v>23.67235555555555</v>
      </c>
      <c r="BN94">
        <v>500.0488518518518</v>
      </c>
      <c r="BO94">
        <v>90.89215185185184</v>
      </c>
      <c r="BP94">
        <v>0.09994586296296294</v>
      </c>
      <c r="BQ94">
        <v>26.65933703703704</v>
      </c>
      <c r="BR94">
        <v>27.51374074074074</v>
      </c>
      <c r="BS94">
        <v>999.9000000000001</v>
      </c>
      <c r="BT94">
        <v>0</v>
      </c>
      <c r="BU94">
        <v>0</v>
      </c>
      <c r="BV94">
        <v>10004.43962962963</v>
      </c>
      <c r="BW94">
        <v>0</v>
      </c>
      <c r="BX94">
        <v>0.4379410740740741</v>
      </c>
      <c r="BY94">
        <v>-44.24731111111112</v>
      </c>
      <c r="BZ94">
        <v>1245.645925925926</v>
      </c>
      <c r="CA94">
        <v>1289.611111111111</v>
      </c>
      <c r="CB94">
        <v>1.038382592592592</v>
      </c>
      <c r="CC94">
        <v>1259.982222222222</v>
      </c>
      <c r="CD94">
        <v>22.97443703703704</v>
      </c>
      <c r="CE94">
        <v>2.182577037037037</v>
      </c>
      <c r="CF94">
        <v>2.088195555555556</v>
      </c>
      <c r="CG94">
        <v>18.8349962962963</v>
      </c>
      <c r="CH94">
        <v>18.12943333333333</v>
      </c>
      <c r="CI94">
        <v>2000.024074074074</v>
      </c>
      <c r="CJ94">
        <v>0.9799973333333334</v>
      </c>
      <c r="CK94">
        <v>0.02000235555555556</v>
      </c>
      <c r="CL94">
        <v>0</v>
      </c>
      <c r="CM94">
        <v>1.973485185185185</v>
      </c>
      <c r="CN94">
        <v>0</v>
      </c>
      <c r="CO94">
        <v>8566.948518518519</v>
      </c>
      <c r="CP94">
        <v>17338.43703703703</v>
      </c>
      <c r="CQ94">
        <v>38.312</v>
      </c>
      <c r="CR94">
        <v>39.28444444444444</v>
      </c>
      <c r="CS94">
        <v>38.25</v>
      </c>
      <c r="CT94">
        <v>37.58533333333333</v>
      </c>
      <c r="CU94">
        <v>37.67551851851852</v>
      </c>
      <c r="CV94">
        <v>1960.021111111111</v>
      </c>
      <c r="CW94">
        <v>40.00148148148148</v>
      </c>
      <c r="CX94">
        <v>0</v>
      </c>
      <c r="CY94">
        <v>1678292339.8</v>
      </c>
      <c r="CZ94">
        <v>0</v>
      </c>
      <c r="DA94">
        <v>0</v>
      </c>
      <c r="DB94" t="s">
        <v>356</v>
      </c>
      <c r="DC94">
        <v>1664468064.5</v>
      </c>
      <c r="DD94">
        <v>1677795524</v>
      </c>
      <c r="DE94">
        <v>0</v>
      </c>
      <c r="DF94">
        <v>-0.419</v>
      </c>
      <c r="DG94">
        <v>-0.001</v>
      </c>
      <c r="DH94">
        <v>3.097</v>
      </c>
      <c r="DI94">
        <v>0.268</v>
      </c>
      <c r="DJ94">
        <v>400</v>
      </c>
      <c r="DK94">
        <v>24</v>
      </c>
      <c r="DL94">
        <v>0.15</v>
      </c>
      <c r="DM94">
        <v>0.13</v>
      </c>
      <c r="DN94">
        <v>-44.1936025</v>
      </c>
      <c r="DO94">
        <v>-1.675732457785971</v>
      </c>
      <c r="DP94">
        <v>0.1961948795044104</v>
      </c>
      <c r="DQ94">
        <v>0</v>
      </c>
      <c r="DR94">
        <v>1.037051</v>
      </c>
      <c r="DS94">
        <v>-0.01676127579737574</v>
      </c>
      <c r="DT94">
        <v>0.007525865000117936</v>
      </c>
      <c r="DU94">
        <v>1</v>
      </c>
      <c r="DV94">
        <v>1</v>
      </c>
      <c r="DW94">
        <v>2</v>
      </c>
      <c r="DX94" t="s">
        <v>357</v>
      </c>
      <c r="DY94">
        <v>2.9784</v>
      </c>
      <c r="DZ94">
        <v>2.72854</v>
      </c>
      <c r="EA94">
        <v>0.179609</v>
      </c>
      <c r="EB94">
        <v>0.185193</v>
      </c>
      <c r="EC94">
        <v>0.107327</v>
      </c>
      <c r="ED94">
        <v>0.105007</v>
      </c>
      <c r="EE94">
        <v>24502.4</v>
      </c>
      <c r="EF94">
        <v>24097.4</v>
      </c>
      <c r="EG94">
        <v>30402.3</v>
      </c>
      <c r="EH94">
        <v>29829.3</v>
      </c>
      <c r="EI94">
        <v>37452.1</v>
      </c>
      <c r="EJ94">
        <v>35146</v>
      </c>
      <c r="EK94">
        <v>46503.5</v>
      </c>
      <c r="EL94">
        <v>44348.7</v>
      </c>
      <c r="EM94">
        <v>1.8611</v>
      </c>
      <c r="EN94">
        <v>1.88943</v>
      </c>
      <c r="EO94">
        <v>0.109084</v>
      </c>
      <c r="EP94">
        <v>0</v>
      </c>
      <c r="EQ94">
        <v>25.7384</v>
      </c>
      <c r="ER94">
        <v>999.9</v>
      </c>
      <c r="ES94">
        <v>51.8</v>
      </c>
      <c r="ET94">
        <v>29.5</v>
      </c>
      <c r="EU94">
        <v>23.5901</v>
      </c>
      <c r="EV94">
        <v>63.5048</v>
      </c>
      <c r="EW94">
        <v>21.883</v>
      </c>
      <c r="EX94">
        <v>1</v>
      </c>
      <c r="EY94">
        <v>0.0886687</v>
      </c>
      <c r="EZ94">
        <v>1.22671</v>
      </c>
      <c r="FA94">
        <v>20.2444</v>
      </c>
      <c r="FB94">
        <v>5.22882</v>
      </c>
      <c r="FC94">
        <v>11.968</v>
      </c>
      <c r="FD94">
        <v>4.97055</v>
      </c>
      <c r="FE94">
        <v>3.2896</v>
      </c>
      <c r="FF94">
        <v>9999</v>
      </c>
      <c r="FG94">
        <v>9999</v>
      </c>
      <c r="FH94">
        <v>9999</v>
      </c>
      <c r="FI94">
        <v>999.9</v>
      </c>
      <c r="FJ94">
        <v>4.97278</v>
      </c>
      <c r="FK94">
        <v>1.87668</v>
      </c>
      <c r="FL94">
        <v>1.87483</v>
      </c>
      <c r="FM94">
        <v>1.8776</v>
      </c>
      <c r="FN94">
        <v>1.87435</v>
      </c>
      <c r="FO94">
        <v>1.87799</v>
      </c>
      <c r="FP94">
        <v>1.875</v>
      </c>
      <c r="FQ94">
        <v>1.87618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5.5</v>
      </c>
      <c r="GF94">
        <v>0.3404</v>
      </c>
      <c r="GG94">
        <v>1.955544260391263</v>
      </c>
      <c r="GH94">
        <v>0.004448784868333973</v>
      </c>
      <c r="GI94">
        <v>-1.803656819089732E-06</v>
      </c>
      <c r="GJ94">
        <v>4.26395578146833E-10</v>
      </c>
      <c r="GK94">
        <v>0.001738939304154581</v>
      </c>
      <c r="GL94">
        <v>0.001829357211096985</v>
      </c>
      <c r="GM94">
        <v>0.000603149683337579</v>
      </c>
      <c r="GN94">
        <v>-3.209321064931282E-06</v>
      </c>
      <c r="GO94">
        <v>-1</v>
      </c>
      <c r="GP94">
        <v>2136</v>
      </c>
      <c r="GQ94">
        <v>1</v>
      </c>
      <c r="GR94">
        <v>23</v>
      </c>
      <c r="GS94">
        <v>230404.4</v>
      </c>
      <c r="GT94">
        <v>8280.1</v>
      </c>
      <c r="GU94">
        <v>2.75513</v>
      </c>
      <c r="GV94">
        <v>2.51953</v>
      </c>
      <c r="GW94">
        <v>1.39893</v>
      </c>
      <c r="GX94">
        <v>2.35596</v>
      </c>
      <c r="GY94">
        <v>1.44897</v>
      </c>
      <c r="GZ94">
        <v>2.40356</v>
      </c>
      <c r="HA94">
        <v>35.7777</v>
      </c>
      <c r="HB94">
        <v>15.5943</v>
      </c>
      <c r="HC94">
        <v>18</v>
      </c>
      <c r="HD94">
        <v>493.123</v>
      </c>
      <c r="HE94">
        <v>483.541</v>
      </c>
      <c r="HF94">
        <v>24.0106</v>
      </c>
      <c r="HG94">
        <v>28.1424</v>
      </c>
      <c r="HH94">
        <v>30.0005</v>
      </c>
      <c r="HI94">
        <v>27.9738</v>
      </c>
      <c r="HJ94">
        <v>28.0442</v>
      </c>
      <c r="HK94">
        <v>55.1779</v>
      </c>
      <c r="HL94">
        <v>12.8925</v>
      </c>
      <c r="HM94">
        <v>100</v>
      </c>
      <c r="HN94">
        <v>23.9958</v>
      </c>
      <c r="HO94">
        <v>1309.04</v>
      </c>
      <c r="HP94">
        <v>23.0067</v>
      </c>
      <c r="HQ94">
        <v>100.502</v>
      </c>
      <c r="HR94">
        <v>101.987</v>
      </c>
    </row>
    <row r="95" spans="1:226">
      <c r="A95">
        <v>79</v>
      </c>
      <c r="B95">
        <v>1678292334.6</v>
      </c>
      <c r="C95">
        <v>481.5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1678292326.814285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1322.503342569308</v>
      </c>
      <c r="AK95">
        <v>1286.847636363636</v>
      </c>
      <c r="AL95">
        <v>3.435819384742835</v>
      </c>
      <c r="AM95">
        <v>63.83776752790466</v>
      </c>
      <c r="AN95">
        <f>(AP95 - AO95 + BO95*1E3/(8.314*(BQ95+273.15)) * AR95/BN95 * AQ95) * BN95/(100*BB95) * 1000/(1000 - AP95)</f>
        <v>0</v>
      </c>
      <c r="AO95">
        <v>22.99622549960787</v>
      </c>
      <c r="AP95">
        <v>24.00640303030303</v>
      </c>
      <c r="AQ95">
        <v>-2.115494968889119E-05</v>
      </c>
      <c r="AR95">
        <v>97.27065221119963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3.21</v>
      </c>
      <c r="BC95">
        <v>0.5</v>
      </c>
      <c r="BD95" t="s">
        <v>355</v>
      </c>
      <c r="BE95">
        <v>2</v>
      </c>
      <c r="BF95" t="b">
        <v>1</v>
      </c>
      <c r="BG95">
        <v>1678292326.814285</v>
      </c>
      <c r="BH95">
        <v>1231.4875</v>
      </c>
      <c r="BI95">
        <v>1275.785357142857</v>
      </c>
      <c r="BJ95">
        <v>24.01090714285714</v>
      </c>
      <c r="BK95">
        <v>22.98295357142857</v>
      </c>
      <c r="BL95">
        <v>1226.003571428571</v>
      </c>
      <c r="BM95">
        <v>23.67048928571429</v>
      </c>
      <c r="BN95">
        <v>500.0469285714285</v>
      </c>
      <c r="BO95">
        <v>90.89257500000001</v>
      </c>
      <c r="BP95">
        <v>0.1000251071428572</v>
      </c>
      <c r="BQ95">
        <v>26.66167142857142</v>
      </c>
      <c r="BR95">
        <v>27.519125</v>
      </c>
      <c r="BS95">
        <v>999.9000000000002</v>
      </c>
      <c r="BT95">
        <v>0</v>
      </c>
      <c r="BU95">
        <v>0</v>
      </c>
      <c r="BV95">
        <v>9999.258928571429</v>
      </c>
      <c r="BW95">
        <v>0</v>
      </c>
      <c r="BX95">
        <v>1.004527214285714</v>
      </c>
      <c r="BY95">
        <v>-44.29706785714286</v>
      </c>
      <c r="BZ95">
        <v>1261.783571428571</v>
      </c>
      <c r="CA95">
        <v>1305.796071428572</v>
      </c>
      <c r="CB95">
        <v>1.027953928571429</v>
      </c>
      <c r="CC95">
        <v>1275.785357142857</v>
      </c>
      <c r="CD95">
        <v>22.98295357142857</v>
      </c>
      <c r="CE95">
        <v>2.182413928571429</v>
      </c>
      <c r="CF95">
        <v>2.08898</v>
      </c>
      <c r="CG95">
        <v>18.8338</v>
      </c>
      <c r="CH95">
        <v>18.13541428571428</v>
      </c>
      <c r="CI95">
        <v>2000.027857142857</v>
      </c>
      <c r="CJ95">
        <v>0.9799974285714287</v>
      </c>
      <c r="CK95">
        <v>0.02000225714285715</v>
      </c>
      <c r="CL95">
        <v>0</v>
      </c>
      <c r="CM95">
        <v>1.952342857142857</v>
      </c>
      <c r="CN95">
        <v>0</v>
      </c>
      <c r="CO95">
        <v>8566.3575</v>
      </c>
      <c r="CP95">
        <v>17338.46428571429</v>
      </c>
      <c r="CQ95">
        <v>38.31875</v>
      </c>
      <c r="CR95">
        <v>39.29871428571428</v>
      </c>
      <c r="CS95">
        <v>38.25</v>
      </c>
      <c r="CT95">
        <v>37.598</v>
      </c>
      <c r="CU95">
        <v>37.67592857142857</v>
      </c>
      <c r="CV95">
        <v>1960.025714285715</v>
      </c>
      <c r="CW95">
        <v>40.00142857142857</v>
      </c>
      <c r="CX95">
        <v>0</v>
      </c>
      <c r="CY95">
        <v>1678292344.6</v>
      </c>
      <c r="CZ95">
        <v>0</v>
      </c>
      <c r="DA95">
        <v>0</v>
      </c>
      <c r="DB95" t="s">
        <v>356</v>
      </c>
      <c r="DC95">
        <v>1664468064.5</v>
      </c>
      <c r="DD95">
        <v>1677795524</v>
      </c>
      <c r="DE95">
        <v>0</v>
      </c>
      <c r="DF95">
        <v>-0.419</v>
      </c>
      <c r="DG95">
        <v>-0.001</v>
      </c>
      <c r="DH95">
        <v>3.097</v>
      </c>
      <c r="DI95">
        <v>0.268</v>
      </c>
      <c r="DJ95">
        <v>400</v>
      </c>
      <c r="DK95">
        <v>24</v>
      </c>
      <c r="DL95">
        <v>0.15</v>
      </c>
      <c r="DM95">
        <v>0.13</v>
      </c>
      <c r="DN95">
        <v>-44.2413625</v>
      </c>
      <c r="DO95">
        <v>-1.166376360225027</v>
      </c>
      <c r="DP95">
        <v>0.1793779720137063</v>
      </c>
      <c r="DQ95">
        <v>0</v>
      </c>
      <c r="DR95">
        <v>1.03412575</v>
      </c>
      <c r="DS95">
        <v>-0.1077758724202647</v>
      </c>
      <c r="DT95">
        <v>0.01132356213554288</v>
      </c>
      <c r="DU95">
        <v>0</v>
      </c>
      <c r="DV95">
        <v>0</v>
      </c>
      <c r="DW95">
        <v>2</v>
      </c>
      <c r="DX95" t="s">
        <v>369</v>
      </c>
      <c r="DY95">
        <v>2.97816</v>
      </c>
      <c r="DZ95">
        <v>2.7282</v>
      </c>
      <c r="EA95">
        <v>0.181094</v>
      </c>
      <c r="EB95">
        <v>0.186646</v>
      </c>
      <c r="EC95">
        <v>0.107317</v>
      </c>
      <c r="ED95">
        <v>0.105058</v>
      </c>
      <c r="EE95">
        <v>24457.6</v>
      </c>
      <c r="EF95">
        <v>24053.5</v>
      </c>
      <c r="EG95">
        <v>30401.7</v>
      </c>
      <c r="EH95">
        <v>29828.3</v>
      </c>
      <c r="EI95">
        <v>37452.2</v>
      </c>
      <c r="EJ95">
        <v>35142.7</v>
      </c>
      <c r="EK95">
        <v>46502.9</v>
      </c>
      <c r="EL95">
        <v>44346.9</v>
      </c>
      <c r="EM95">
        <v>1.8609</v>
      </c>
      <c r="EN95">
        <v>1.88983</v>
      </c>
      <c r="EO95">
        <v>0.109836</v>
      </c>
      <c r="EP95">
        <v>0</v>
      </c>
      <c r="EQ95">
        <v>25.7379</v>
      </c>
      <c r="ER95">
        <v>999.9</v>
      </c>
      <c r="ES95">
        <v>51.8</v>
      </c>
      <c r="ET95">
        <v>29.5</v>
      </c>
      <c r="EU95">
        <v>23.5917</v>
      </c>
      <c r="EV95">
        <v>63.5148</v>
      </c>
      <c r="EW95">
        <v>22.2236</v>
      </c>
      <c r="EX95">
        <v>1</v>
      </c>
      <c r="EY95">
        <v>0.0888415</v>
      </c>
      <c r="EZ95">
        <v>1.29489</v>
      </c>
      <c r="FA95">
        <v>20.2438</v>
      </c>
      <c r="FB95">
        <v>5.22822</v>
      </c>
      <c r="FC95">
        <v>11.968</v>
      </c>
      <c r="FD95">
        <v>4.9703</v>
      </c>
      <c r="FE95">
        <v>3.2895</v>
      </c>
      <c r="FF95">
        <v>9999</v>
      </c>
      <c r="FG95">
        <v>9999</v>
      </c>
      <c r="FH95">
        <v>9999</v>
      </c>
      <c r="FI95">
        <v>999.9</v>
      </c>
      <c r="FJ95">
        <v>4.97276</v>
      </c>
      <c r="FK95">
        <v>1.87669</v>
      </c>
      <c r="FL95">
        <v>1.87485</v>
      </c>
      <c r="FM95">
        <v>1.87764</v>
      </c>
      <c r="FN95">
        <v>1.87439</v>
      </c>
      <c r="FO95">
        <v>1.87802</v>
      </c>
      <c r="FP95">
        <v>1.87504</v>
      </c>
      <c r="FQ95">
        <v>1.87621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5.54</v>
      </c>
      <c r="GF95">
        <v>0.3403</v>
      </c>
      <c r="GG95">
        <v>1.955544260391263</v>
      </c>
      <c r="GH95">
        <v>0.004448784868333973</v>
      </c>
      <c r="GI95">
        <v>-1.803656819089732E-06</v>
      </c>
      <c r="GJ95">
        <v>4.26395578146833E-10</v>
      </c>
      <c r="GK95">
        <v>0.001738939304154581</v>
      </c>
      <c r="GL95">
        <v>0.001829357211096985</v>
      </c>
      <c r="GM95">
        <v>0.000603149683337579</v>
      </c>
      <c r="GN95">
        <v>-3.209321064931282E-06</v>
      </c>
      <c r="GO95">
        <v>-1</v>
      </c>
      <c r="GP95">
        <v>2136</v>
      </c>
      <c r="GQ95">
        <v>1</v>
      </c>
      <c r="GR95">
        <v>23</v>
      </c>
      <c r="GS95">
        <v>230404.5</v>
      </c>
      <c r="GT95">
        <v>8280.200000000001</v>
      </c>
      <c r="GU95">
        <v>2.78442</v>
      </c>
      <c r="GV95">
        <v>2.50244</v>
      </c>
      <c r="GW95">
        <v>1.39893</v>
      </c>
      <c r="GX95">
        <v>2.35596</v>
      </c>
      <c r="GY95">
        <v>1.44897</v>
      </c>
      <c r="GZ95">
        <v>2.48901</v>
      </c>
      <c r="HA95">
        <v>35.7777</v>
      </c>
      <c r="HB95">
        <v>15.603</v>
      </c>
      <c r="HC95">
        <v>18</v>
      </c>
      <c r="HD95">
        <v>493.016</v>
      </c>
      <c r="HE95">
        <v>483.822</v>
      </c>
      <c r="HF95">
        <v>23.9888</v>
      </c>
      <c r="HG95">
        <v>28.1446</v>
      </c>
      <c r="HH95">
        <v>30.0003</v>
      </c>
      <c r="HI95">
        <v>27.9743</v>
      </c>
      <c r="HJ95">
        <v>28.046</v>
      </c>
      <c r="HK95">
        <v>55.7854</v>
      </c>
      <c r="HL95">
        <v>12.8925</v>
      </c>
      <c r="HM95">
        <v>100</v>
      </c>
      <c r="HN95">
        <v>23.9752</v>
      </c>
      <c r="HO95">
        <v>1322.4</v>
      </c>
      <c r="HP95">
        <v>23.0128</v>
      </c>
      <c r="HQ95">
        <v>100.5</v>
      </c>
      <c r="HR95">
        <v>101.983</v>
      </c>
    </row>
    <row r="96" spans="1:226">
      <c r="A96">
        <v>80</v>
      </c>
      <c r="B96">
        <v>1678292339.6</v>
      </c>
      <c r="C96">
        <v>486.5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1678292332.1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1339.646328128372</v>
      </c>
      <c r="AK96">
        <v>1303.924424242424</v>
      </c>
      <c r="AL96">
        <v>3.42146700080697</v>
      </c>
      <c r="AM96">
        <v>63.83776752790466</v>
      </c>
      <c r="AN96">
        <f>(AP96 - AO96 + BO96*1E3/(8.314*(BQ96+273.15)) * AR96/BN96 * AQ96) * BN96/(100*BB96) * 1000/(1000 - AP96)</f>
        <v>0</v>
      </c>
      <c r="AO96">
        <v>23.01718777758505</v>
      </c>
      <c r="AP96">
        <v>24.00732848484848</v>
      </c>
      <c r="AQ96">
        <v>4.927585048626394E-05</v>
      </c>
      <c r="AR96">
        <v>97.27065221119963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3.21</v>
      </c>
      <c r="BC96">
        <v>0.5</v>
      </c>
      <c r="BD96" t="s">
        <v>355</v>
      </c>
      <c r="BE96">
        <v>2</v>
      </c>
      <c r="BF96" t="b">
        <v>1</v>
      </c>
      <c r="BG96">
        <v>1678292332.1</v>
      </c>
      <c r="BH96">
        <v>1249.208518518519</v>
      </c>
      <c r="BI96">
        <v>1293.551111111111</v>
      </c>
      <c r="BJ96">
        <v>24.00835185185185</v>
      </c>
      <c r="BK96">
        <v>22.99681481481482</v>
      </c>
      <c r="BL96">
        <v>1243.691481481481</v>
      </c>
      <c r="BM96">
        <v>23.66798888888889</v>
      </c>
      <c r="BN96">
        <v>500.0433333333333</v>
      </c>
      <c r="BO96">
        <v>90.89281851851852</v>
      </c>
      <c r="BP96">
        <v>0.1000869777777778</v>
      </c>
      <c r="BQ96">
        <v>26.66241851851851</v>
      </c>
      <c r="BR96">
        <v>27.53021851851852</v>
      </c>
      <c r="BS96">
        <v>999.9000000000001</v>
      </c>
      <c r="BT96">
        <v>0</v>
      </c>
      <c r="BU96">
        <v>0</v>
      </c>
      <c r="BV96">
        <v>9991.637407407406</v>
      </c>
      <c r="BW96">
        <v>0</v>
      </c>
      <c r="BX96">
        <v>2.121312666666667</v>
      </c>
      <c r="BY96">
        <v>-44.34181111111111</v>
      </c>
      <c r="BZ96">
        <v>1279.937407407408</v>
      </c>
      <c r="CA96">
        <v>1323.998518518518</v>
      </c>
      <c r="CB96">
        <v>1.011543222222222</v>
      </c>
      <c r="CC96">
        <v>1293.551111111111</v>
      </c>
      <c r="CD96">
        <v>22.99681481481482</v>
      </c>
      <c r="CE96">
        <v>2.182187407407408</v>
      </c>
      <c r="CF96">
        <v>2.090244814814815</v>
      </c>
      <c r="CG96">
        <v>18.83214444444445</v>
      </c>
      <c r="CH96">
        <v>18.14504444444444</v>
      </c>
      <c r="CI96">
        <v>2000.017407407408</v>
      </c>
      <c r="CJ96">
        <v>0.9799974444444445</v>
      </c>
      <c r="CK96">
        <v>0.02000224074074075</v>
      </c>
      <c r="CL96">
        <v>0</v>
      </c>
      <c r="CM96">
        <v>1.914055555555555</v>
      </c>
      <c r="CN96">
        <v>0</v>
      </c>
      <c r="CO96">
        <v>8565.965185185187</v>
      </c>
      <c r="CP96">
        <v>17338.36666666666</v>
      </c>
      <c r="CQ96">
        <v>38.32833333333333</v>
      </c>
      <c r="CR96">
        <v>39.29822222222222</v>
      </c>
      <c r="CS96">
        <v>38.25</v>
      </c>
      <c r="CT96">
        <v>37.611</v>
      </c>
      <c r="CU96">
        <v>37.68011111111111</v>
      </c>
      <c r="CV96">
        <v>1960.015555555555</v>
      </c>
      <c r="CW96">
        <v>40.00111111111111</v>
      </c>
      <c r="CX96">
        <v>0</v>
      </c>
      <c r="CY96">
        <v>1678292349.4</v>
      </c>
      <c r="CZ96">
        <v>0</v>
      </c>
      <c r="DA96">
        <v>0</v>
      </c>
      <c r="DB96" t="s">
        <v>356</v>
      </c>
      <c r="DC96">
        <v>1664468064.5</v>
      </c>
      <c r="DD96">
        <v>1677795524</v>
      </c>
      <c r="DE96">
        <v>0</v>
      </c>
      <c r="DF96">
        <v>-0.419</v>
      </c>
      <c r="DG96">
        <v>-0.001</v>
      </c>
      <c r="DH96">
        <v>3.097</v>
      </c>
      <c r="DI96">
        <v>0.268</v>
      </c>
      <c r="DJ96">
        <v>400</v>
      </c>
      <c r="DK96">
        <v>24</v>
      </c>
      <c r="DL96">
        <v>0.15</v>
      </c>
      <c r="DM96">
        <v>0.13</v>
      </c>
      <c r="DN96">
        <v>-44.27803170731707</v>
      </c>
      <c r="DO96">
        <v>-0.3818383275261387</v>
      </c>
      <c r="DP96">
        <v>0.1611413202509121</v>
      </c>
      <c r="DQ96">
        <v>0</v>
      </c>
      <c r="DR96">
        <v>1.021499414634146</v>
      </c>
      <c r="DS96">
        <v>-0.1820056724738676</v>
      </c>
      <c r="DT96">
        <v>0.01817738084110889</v>
      </c>
      <c r="DU96">
        <v>0</v>
      </c>
      <c r="DV96">
        <v>0</v>
      </c>
      <c r="DW96">
        <v>2</v>
      </c>
      <c r="DX96" t="s">
        <v>369</v>
      </c>
      <c r="DY96">
        <v>2.97827</v>
      </c>
      <c r="DZ96">
        <v>2.72821</v>
      </c>
      <c r="EA96">
        <v>0.182573</v>
      </c>
      <c r="EB96">
        <v>0.188119</v>
      </c>
      <c r="EC96">
        <v>0.107323</v>
      </c>
      <c r="ED96">
        <v>0.10511</v>
      </c>
      <c r="EE96">
        <v>24413.1</v>
      </c>
      <c r="EF96">
        <v>24010.1</v>
      </c>
      <c r="EG96">
        <v>30401.4</v>
      </c>
      <c r="EH96">
        <v>29828.6</v>
      </c>
      <c r="EI96">
        <v>37451.4</v>
      </c>
      <c r="EJ96">
        <v>35141.1</v>
      </c>
      <c r="EK96">
        <v>46502.2</v>
      </c>
      <c r="EL96">
        <v>44347.4</v>
      </c>
      <c r="EM96">
        <v>1.86105</v>
      </c>
      <c r="EN96">
        <v>1.88958</v>
      </c>
      <c r="EO96">
        <v>0.11003</v>
      </c>
      <c r="EP96">
        <v>0</v>
      </c>
      <c r="EQ96">
        <v>25.7379</v>
      </c>
      <c r="ER96">
        <v>999.9</v>
      </c>
      <c r="ES96">
        <v>51.8</v>
      </c>
      <c r="ET96">
        <v>29.5</v>
      </c>
      <c r="EU96">
        <v>23.5912</v>
      </c>
      <c r="EV96">
        <v>63.7948</v>
      </c>
      <c r="EW96">
        <v>22.0152</v>
      </c>
      <c r="EX96">
        <v>1</v>
      </c>
      <c r="EY96">
        <v>0.089159</v>
      </c>
      <c r="EZ96">
        <v>1.37522</v>
      </c>
      <c r="FA96">
        <v>20.2431</v>
      </c>
      <c r="FB96">
        <v>5.22792</v>
      </c>
      <c r="FC96">
        <v>11.968</v>
      </c>
      <c r="FD96">
        <v>4.9703</v>
      </c>
      <c r="FE96">
        <v>3.28945</v>
      </c>
      <c r="FF96">
        <v>9999</v>
      </c>
      <c r="FG96">
        <v>9999</v>
      </c>
      <c r="FH96">
        <v>9999</v>
      </c>
      <c r="FI96">
        <v>999.9</v>
      </c>
      <c r="FJ96">
        <v>4.97276</v>
      </c>
      <c r="FK96">
        <v>1.87668</v>
      </c>
      <c r="FL96">
        <v>1.87482</v>
      </c>
      <c r="FM96">
        <v>1.87759</v>
      </c>
      <c r="FN96">
        <v>1.87434</v>
      </c>
      <c r="FO96">
        <v>1.87798</v>
      </c>
      <c r="FP96">
        <v>1.875</v>
      </c>
      <c r="FQ96">
        <v>1.87616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5.56</v>
      </c>
      <c r="GF96">
        <v>0.3404</v>
      </c>
      <c r="GG96">
        <v>1.955544260391263</v>
      </c>
      <c r="GH96">
        <v>0.004448784868333973</v>
      </c>
      <c r="GI96">
        <v>-1.803656819089732E-06</v>
      </c>
      <c r="GJ96">
        <v>4.26395578146833E-10</v>
      </c>
      <c r="GK96">
        <v>0.001738939304154581</v>
      </c>
      <c r="GL96">
        <v>0.001829357211096985</v>
      </c>
      <c r="GM96">
        <v>0.000603149683337579</v>
      </c>
      <c r="GN96">
        <v>-3.209321064931282E-06</v>
      </c>
      <c r="GO96">
        <v>-1</v>
      </c>
      <c r="GP96">
        <v>2136</v>
      </c>
      <c r="GQ96">
        <v>1</v>
      </c>
      <c r="GR96">
        <v>23</v>
      </c>
      <c r="GS96">
        <v>230404.6</v>
      </c>
      <c r="GT96">
        <v>8280.299999999999</v>
      </c>
      <c r="GU96">
        <v>2.81128</v>
      </c>
      <c r="GV96">
        <v>2.51831</v>
      </c>
      <c r="GW96">
        <v>1.39893</v>
      </c>
      <c r="GX96">
        <v>2.35596</v>
      </c>
      <c r="GY96">
        <v>1.44897</v>
      </c>
      <c r="GZ96">
        <v>2.48047</v>
      </c>
      <c r="HA96">
        <v>35.801</v>
      </c>
      <c r="HB96">
        <v>15.5943</v>
      </c>
      <c r="HC96">
        <v>18</v>
      </c>
      <c r="HD96">
        <v>493.115</v>
      </c>
      <c r="HE96">
        <v>483.66</v>
      </c>
      <c r="HF96">
        <v>23.9579</v>
      </c>
      <c r="HG96">
        <v>28.147</v>
      </c>
      <c r="HH96">
        <v>30.0004</v>
      </c>
      <c r="HI96">
        <v>27.9766</v>
      </c>
      <c r="HJ96">
        <v>28.0465</v>
      </c>
      <c r="HK96">
        <v>56.3113</v>
      </c>
      <c r="HL96">
        <v>12.8925</v>
      </c>
      <c r="HM96">
        <v>100</v>
      </c>
      <c r="HN96">
        <v>23.943</v>
      </c>
      <c r="HO96">
        <v>1335.76</v>
      </c>
      <c r="HP96">
        <v>23.0168</v>
      </c>
      <c r="HQ96">
        <v>100.499</v>
      </c>
      <c r="HR96">
        <v>101.985</v>
      </c>
    </row>
    <row r="97" spans="1:226">
      <c r="A97">
        <v>81</v>
      </c>
      <c r="B97">
        <v>1678292344.6</v>
      </c>
      <c r="C97">
        <v>491.5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1678292336.814285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1356.878920444319</v>
      </c>
      <c r="AK97">
        <v>1321.065454545454</v>
      </c>
      <c r="AL97">
        <v>3.420809389556644</v>
      </c>
      <c r="AM97">
        <v>63.83776752790466</v>
      </c>
      <c r="AN97">
        <f>(AP97 - AO97 + BO97*1E3/(8.314*(BQ97+273.15)) * AR97/BN97 * AQ97) * BN97/(100*BB97) * 1000/(1000 - AP97)</f>
        <v>0</v>
      </c>
      <c r="AO97">
        <v>23.0197300424441</v>
      </c>
      <c r="AP97">
        <v>24.00672</v>
      </c>
      <c r="AQ97">
        <v>-4.070322601789465E-05</v>
      </c>
      <c r="AR97">
        <v>97.27065221119963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3.21</v>
      </c>
      <c r="BC97">
        <v>0.5</v>
      </c>
      <c r="BD97" t="s">
        <v>355</v>
      </c>
      <c r="BE97">
        <v>2</v>
      </c>
      <c r="BF97" t="b">
        <v>1</v>
      </c>
      <c r="BG97">
        <v>1678292336.814285</v>
      </c>
      <c r="BH97">
        <v>1264.996428571428</v>
      </c>
      <c r="BI97">
        <v>1309.3</v>
      </c>
      <c r="BJ97">
        <v>24.00716428571429</v>
      </c>
      <c r="BK97">
        <v>23.00812142857143</v>
      </c>
      <c r="BL97">
        <v>1259.447857142857</v>
      </c>
      <c r="BM97">
        <v>23.66683214285714</v>
      </c>
      <c r="BN97">
        <v>500.0426071428573</v>
      </c>
      <c r="BO97">
        <v>90.89273214285716</v>
      </c>
      <c r="BP97">
        <v>0.1000252142857143</v>
      </c>
      <c r="BQ97">
        <v>26.66128214285714</v>
      </c>
      <c r="BR97">
        <v>27.53305</v>
      </c>
      <c r="BS97">
        <v>999.9000000000002</v>
      </c>
      <c r="BT97">
        <v>0</v>
      </c>
      <c r="BU97">
        <v>0</v>
      </c>
      <c r="BV97">
        <v>9991.220714285713</v>
      </c>
      <c r="BW97">
        <v>0</v>
      </c>
      <c r="BX97">
        <v>3.180995500000001</v>
      </c>
      <c r="BY97">
        <v>-44.30323928571429</v>
      </c>
      <c r="BZ97">
        <v>1296.111071428571</v>
      </c>
      <c r="CA97">
        <v>1340.134285714286</v>
      </c>
      <c r="CB97">
        <v>0.9990499642857145</v>
      </c>
      <c r="CC97">
        <v>1309.3</v>
      </c>
      <c r="CD97">
        <v>23.00812142857143</v>
      </c>
      <c r="CE97">
        <v>2.1820775</v>
      </c>
      <c r="CF97">
        <v>2.091271071428571</v>
      </c>
      <c r="CG97">
        <v>18.83133571428572</v>
      </c>
      <c r="CH97">
        <v>18.15285357142857</v>
      </c>
      <c r="CI97">
        <v>1999.995</v>
      </c>
      <c r="CJ97">
        <v>0.9799974285714287</v>
      </c>
      <c r="CK97">
        <v>0.02000225714285715</v>
      </c>
      <c r="CL97">
        <v>0</v>
      </c>
      <c r="CM97">
        <v>1.931310714285714</v>
      </c>
      <c r="CN97">
        <v>0</v>
      </c>
      <c r="CO97">
        <v>8566.007857142857</v>
      </c>
      <c r="CP97">
        <v>17338.175</v>
      </c>
      <c r="CQ97">
        <v>38.3435</v>
      </c>
      <c r="CR97">
        <v>39.30757142857142</v>
      </c>
      <c r="CS97">
        <v>38.25</v>
      </c>
      <c r="CT97">
        <v>37.61149999999999</v>
      </c>
      <c r="CU97">
        <v>37.687</v>
      </c>
      <c r="CV97">
        <v>1959.993571428571</v>
      </c>
      <c r="CW97">
        <v>40.00035714285714</v>
      </c>
      <c r="CX97">
        <v>0</v>
      </c>
      <c r="CY97">
        <v>1678292354.2</v>
      </c>
      <c r="CZ97">
        <v>0</v>
      </c>
      <c r="DA97">
        <v>0</v>
      </c>
      <c r="DB97" t="s">
        <v>356</v>
      </c>
      <c r="DC97">
        <v>1664468064.5</v>
      </c>
      <c r="DD97">
        <v>1677795524</v>
      </c>
      <c r="DE97">
        <v>0</v>
      </c>
      <c r="DF97">
        <v>-0.419</v>
      </c>
      <c r="DG97">
        <v>-0.001</v>
      </c>
      <c r="DH97">
        <v>3.097</v>
      </c>
      <c r="DI97">
        <v>0.268</v>
      </c>
      <c r="DJ97">
        <v>400</v>
      </c>
      <c r="DK97">
        <v>24</v>
      </c>
      <c r="DL97">
        <v>0.15</v>
      </c>
      <c r="DM97">
        <v>0.13</v>
      </c>
      <c r="DN97">
        <v>-44.3485625</v>
      </c>
      <c r="DO97">
        <v>0.3871688555346965</v>
      </c>
      <c r="DP97">
        <v>0.1146949861316962</v>
      </c>
      <c r="DQ97">
        <v>0</v>
      </c>
      <c r="DR97">
        <v>1.00645175</v>
      </c>
      <c r="DS97">
        <v>-0.1699893208255175</v>
      </c>
      <c r="DT97">
        <v>0.01684927494397011</v>
      </c>
      <c r="DU97">
        <v>0</v>
      </c>
      <c r="DV97">
        <v>0</v>
      </c>
      <c r="DW97">
        <v>2</v>
      </c>
      <c r="DX97" t="s">
        <v>369</v>
      </c>
      <c r="DY97">
        <v>2.97833</v>
      </c>
      <c r="DZ97">
        <v>2.72838</v>
      </c>
      <c r="EA97">
        <v>0.184032</v>
      </c>
      <c r="EB97">
        <v>0.189566</v>
      </c>
      <c r="EC97">
        <v>0.107315</v>
      </c>
      <c r="ED97">
        <v>0.105109</v>
      </c>
      <c r="EE97">
        <v>24369.8</v>
      </c>
      <c r="EF97">
        <v>23967.3</v>
      </c>
      <c r="EG97">
        <v>30401.7</v>
      </c>
      <c r="EH97">
        <v>29828.5</v>
      </c>
      <c r="EI97">
        <v>37452.1</v>
      </c>
      <c r="EJ97">
        <v>35141.2</v>
      </c>
      <c r="EK97">
        <v>46502.5</v>
      </c>
      <c r="EL97">
        <v>44347.3</v>
      </c>
      <c r="EM97">
        <v>1.86097</v>
      </c>
      <c r="EN97">
        <v>1.88932</v>
      </c>
      <c r="EO97">
        <v>0.109643</v>
      </c>
      <c r="EP97">
        <v>0</v>
      </c>
      <c r="EQ97">
        <v>25.7379</v>
      </c>
      <c r="ER97">
        <v>999.9</v>
      </c>
      <c r="ES97">
        <v>51.8</v>
      </c>
      <c r="ET97">
        <v>29.5</v>
      </c>
      <c r="EU97">
        <v>23.5919</v>
      </c>
      <c r="EV97">
        <v>63.2948</v>
      </c>
      <c r="EW97">
        <v>22.0353</v>
      </c>
      <c r="EX97">
        <v>1</v>
      </c>
      <c r="EY97">
        <v>0.08936479999999999</v>
      </c>
      <c r="EZ97">
        <v>1.44297</v>
      </c>
      <c r="FA97">
        <v>20.2426</v>
      </c>
      <c r="FB97">
        <v>5.22762</v>
      </c>
      <c r="FC97">
        <v>11.9683</v>
      </c>
      <c r="FD97">
        <v>4.97025</v>
      </c>
      <c r="FE97">
        <v>3.28955</v>
      </c>
      <c r="FF97">
        <v>9999</v>
      </c>
      <c r="FG97">
        <v>9999</v>
      </c>
      <c r="FH97">
        <v>9999</v>
      </c>
      <c r="FI97">
        <v>999.9</v>
      </c>
      <c r="FJ97">
        <v>4.97276</v>
      </c>
      <c r="FK97">
        <v>1.87669</v>
      </c>
      <c r="FL97">
        <v>1.87485</v>
      </c>
      <c r="FM97">
        <v>1.87763</v>
      </c>
      <c r="FN97">
        <v>1.87437</v>
      </c>
      <c r="FO97">
        <v>1.87802</v>
      </c>
      <c r="FP97">
        <v>1.87503</v>
      </c>
      <c r="FQ97">
        <v>1.87621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5.6</v>
      </c>
      <c r="GF97">
        <v>0.3403</v>
      </c>
      <c r="GG97">
        <v>1.955544260391263</v>
      </c>
      <c r="GH97">
        <v>0.004448784868333973</v>
      </c>
      <c r="GI97">
        <v>-1.803656819089732E-06</v>
      </c>
      <c r="GJ97">
        <v>4.26395578146833E-10</v>
      </c>
      <c r="GK97">
        <v>0.001738939304154581</v>
      </c>
      <c r="GL97">
        <v>0.001829357211096985</v>
      </c>
      <c r="GM97">
        <v>0.000603149683337579</v>
      </c>
      <c r="GN97">
        <v>-3.209321064931282E-06</v>
      </c>
      <c r="GO97">
        <v>-1</v>
      </c>
      <c r="GP97">
        <v>2136</v>
      </c>
      <c r="GQ97">
        <v>1</v>
      </c>
      <c r="GR97">
        <v>23</v>
      </c>
      <c r="GS97">
        <v>230404.7</v>
      </c>
      <c r="GT97">
        <v>8280.299999999999</v>
      </c>
      <c r="GU97">
        <v>2.84058</v>
      </c>
      <c r="GV97">
        <v>2.51099</v>
      </c>
      <c r="GW97">
        <v>1.39893</v>
      </c>
      <c r="GX97">
        <v>2.35596</v>
      </c>
      <c r="GY97">
        <v>1.44897</v>
      </c>
      <c r="GZ97">
        <v>2.41943</v>
      </c>
      <c r="HA97">
        <v>35.801</v>
      </c>
      <c r="HB97">
        <v>15.603</v>
      </c>
      <c r="HC97">
        <v>18</v>
      </c>
      <c r="HD97">
        <v>493.082</v>
      </c>
      <c r="HE97">
        <v>483.509</v>
      </c>
      <c r="HF97">
        <v>23.9158</v>
      </c>
      <c r="HG97">
        <v>28.1484</v>
      </c>
      <c r="HH97">
        <v>30.0003</v>
      </c>
      <c r="HI97">
        <v>27.9779</v>
      </c>
      <c r="HJ97">
        <v>28.0484</v>
      </c>
      <c r="HK97">
        <v>56.9084</v>
      </c>
      <c r="HL97">
        <v>12.8925</v>
      </c>
      <c r="HM97">
        <v>100</v>
      </c>
      <c r="HN97">
        <v>23.9022</v>
      </c>
      <c r="HO97">
        <v>1355.79</v>
      </c>
      <c r="HP97">
        <v>23.0255</v>
      </c>
      <c r="HQ97">
        <v>100.5</v>
      </c>
      <c r="HR97">
        <v>101.984</v>
      </c>
    </row>
    <row r="98" spans="1:226">
      <c r="A98">
        <v>82</v>
      </c>
      <c r="B98">
        <v>1678292349.6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1678292342.1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1374.040561138464</v>
      </c>
      <c r="AK98">
        <v>1338.234242424242</v>
      </c>
      <c r="AL98">
        <v>3.429323442565801</v>
      </c>
      <c r="AM98">
        <v>63.83776752790466</v>
      </c>
      <c r="AN98">
        <f>(AP98 - AO98 + BO98*1E3/(8.314*(BQ98+273.15)) * AR98/BN98 * AQ98) * BN98/(100*BB98) * 1000/(1000 - AP98)</f>
        <v>0</v>
      </c>
      <c r="AO98">
        <v>23.01943016252803</v>
      </c>
      <c r="AP98">
        <v>23.99929333333333</v>
      </c>
      <c r="AQ98">
        <v>-8.070454897078451E-05</v>
      </c>
      <c r="AR98">
        <v>97.27065221119963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3.21</v>
      </c>
      <c r="BC98">
        <v>0.5</v>
      </c>
      <c r="BD98" t="s">
        <v>355</v>
      </c>
      <c r="BE98">
        <v>2</v>
      </c>
      <c r="BF98" t="b">
        <v>1</v>
      </c>
      <c r="BG98">
        <v>1678292342.1</v>
      </c>
      <c r="BH98">
        <v>1282.68</v>
      </c>
      <c r="BI98">
        <v>1327.021111111111</v>
      </c>
      <c r="BJ98">
        <v>24.00551111111111</v>
      </c>
      <c r="BK98">
        <v>23.01740740740741</v>
      </c>
      <c r="BL98">
        <v>1277.097037037037</v>
      </c>
      <c r="BM98">
        <v>23.66521851851851</v>
      </c>
      <c r="BN98">
        <v>500.0233703703703</v>
      </c>
      <c r="BO98">
        <v>90.89279259259258</v>
      </c>
      <c r="BP98">
        <v>0.1000092111111111</v>
      </c>
      <c r="BQ98">
        <v>26.65778518518518</v>
      </c>
      <c r="BR98">
        <v>27.5325888888889</v>
      </c>
      <c r="BS98">
        <v>999.9000000000001</v>
      </c>
      <c r="BT98">
        <v>0</v>
      </c>
      <c r="BU98">
        <v>0</v>
      </c>
      <c r="BV98">
        <v>9991.082962962962</v>
      </c>
      <c r="BW98">
        <v>0</v>
      </c>
      <c r="BX98">
        <v>3.845497037037038</v>
      </c>
      <c r="BY98">
        <v>-44.34102222222222</v>
      </c>
      <c r="BZ98">
        <v>1314.228148148148</v>
      </c>
      <c r="CA98">
        <v>1358.285925925926</v>
      </c>
      <c r="CB98">
        <v>0.9880997777777778</v>
      </c>
      <c r="CC98">
        <v>1327.021111111111</v>
      </c>
      <c r="CD98">
        <v>23.01740740740741</v>
      </c>
      <c r="CE98">
        <v>2.181928148148149</v>
      </c>
      <c r="CF98">
        <v>2.092117037037037</v>
      </c>
      <c r="CG98">
        <v>18.83023703703704</v>
      </c>
      <c r="CH98">
        <v>18.15928888888889</v>
      </c>
      <c r="CI98">
        <v>1999.975185185185</v>
      </c>
      <c r="CJ98">
        <v>0.9799973333333334</v>
      </c>
      <c r="CK98">
        <v>0.02000235555555556</v>
      </c>
      <c r="CL98">
        <v>0</v>
      </c>
      <c r="CM98">
        <v>1.946692592592592</v>
      </c>
      <c r="CN98">
        <v>0</v>
      </c>
      <c r="CO98">
        <v>8566.080740740739</v>
      </c>
      <c r="CP98">
        <v>17338.0037037037</v>
      </c>
      <c r="CQ98">
        <v>38.35633333333334</v>
      </c>
      <c r="CR98">
        <v>39.3074074074074</v>
      </c>
      <c r="CS98">
        <v>38.25</v>
      </c>
      <c r="CT98">
        <v>37.618</v>
      </c>
      <c r="CU98">
        <v>37.687</v>
      </c>
      <c r="CV98">
        <v>1959.974074074074</v>
      </c>
      <c r="CW98">
        <v>40</v>
      </c>
      <c r="CX98">
        <v>0</v>
      </c>
      <c r="CY98">
        <v>1678292359.6</v>
      </c>
      <c r="CZ98">
        <v>0</v>
      </c>
      <c r="DA98">
        <v>0</v>
      </c>
      <c r="DB98" t="s">
        <v>356</v>
      </c>
      <c r="DC98">
        <v>1664468064.5</v>
      </c>
      <c r="DD98">
        <v>1677795524</v>
      </c>
      <c r="DE98">
        <v>0</v>
      </c>
      <c r="DF98">
        <v>-0.419</v>
      </c>
      <c r="DG98">
        <v>-0.001</v>
      </c>
      <c r="DH98">
        <v>3.097</v>
      </c>
      <c r="DI98">
        <v>0.268</v>
      </c>
      <c r="DJ98">
        <v>400</v>
      </c>
      <c r="DK98">
        <v>24</v>
      </c>
      <c r="DL98">
        <v>0.15</v>
      </c>
      <c r="DM98">
        <v>0.13</v>
      </c>
      <c r="DN98">
        <v>-44.32057073170731</v>
      </c>
      <c r="DO98">
        <v>-0.4110041811846378</v>
      </c>
      <c r="DP98">
        <v>0.07956188952833015</v>
      </c>
      <c r="DQ98">
        <v>0</v>
      </c>
      <c r="DR98">
        <v>0.9968552926829267</v>
      </c>
      <c r="DS98">
        <v>-0.1273654076655057</v>
      </c>
      <c r="DT98">
        <v>0.0135350946066844</v>
      </c>
      <c r="DU98">
        <v>0</v>
      </c>
      <c r="DV98">
        <v>0</v>
      </c>
      <c r="DW98">
        <v>2</v>
      </c>
      <c r="DX98" t="s">
        <v>369</v>
      </c>
      <c r="DY98">
        <v>2.97821</v>
      </c>
      <c r="DZ98">
        <v>2.72834</v>
      </c>
      <c r="EA98">
        <v>0.185483</v>
      </c>
      <c r="EB98">
        <v>0.190994</v>
      </c>
      <c r="EC98">
        <v>0.107292</v>
      </c>
      <c r="ED98">
        <v>0.105109</v>
      </c>
      <c r="EE98">
        <v>24326.1</v>
      </c>
      <c r="EF98">
        <v>23925.7</v>
      </c>
      <c r="EG98">
        <v>30401.4</v>
      </c>
      <c r="EH98">
        <v>29829.4</v>
      </c>
      <c r="EI98">
        <v>37452.9</v>
      </c>
      <c r="EJ98">
        <v>35142.6</v>
      </c>
      <c r="EK98">
        <v>46502.2</v>
      </c>
      <c r="EL98">
        <v>44349</v>
      </c>
      <c r="EM98">
        <v>1.86112</v>
      </c>
      <c r="EN98">
        <v>1.88915</v>
      </c>
      <c r="EO98">
        <v>0.109352</v>
      </c>
      <c r="EP98">
        <v>0</v>
      </c>
      <c r="EQ98">
        <v>25.7357</v>
      </c>
      <c r="ER98">
        <v>999.9</v>
      </c>
      <c r="ES98">
        <v>51.8</v>
      </c>
      <c r="ET98">
        <v>29.5</v>
      </c>
      <c r="EU98">
        <v>23.5933</v>
      </c>
      <c r="EV98">
        <v>63.7848</v>
      </c>
      <c r="EW98">
        <v>22.2957</v>
      </c>
      <c r="EX98">
        <v>1</v>
      </c>
      <c r="EY98">
        <v>0.0895046</v>
      </c>
      <c r="EZ98">
        <v>1.44035</v>
      </c>
      <c r="FA98">
        <v>20.2425</v>
      </c>
      <c r="FB98">
        <v>5.22747</v>
      </c>
      <c r="FC98">
        <v>11.968</v>
      </c>
      <c r="FD98">
        <v>4.97045</v>
      </c>
      <c r="FE98">
        <v>3.2895</v>
      </c>
      <c r="FF98">
        <v>9999</v>
      </c>
      <c r="FG98">
        <v>9999</v>
      </c>
      <c r="FH98">
        <v>9999</v>
      </c>
      <c r="FI98">
        <v>999.9</v>
      </c>
      <c r="FJ98">
        <v>4.97277</v>
      </c>
      <c r="FK98">
        <v>1.87668</v>
      </c>
      <c r="FL98">
        <v>1.87485</v>
      </c>
      <c r="FM98">
        <v>1.8776</v>
      </c>
      <c r="FN98">
        <v>1.87436</v>
      </c>
      <c r="FO98">
        <v>1.87798</v>
      </c>
      <c r="FP98">
        <v>1.875</v>
      </c>
      <c r="FQ98">
        <v>1.8762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5.64</v>
      </c>
      <c r="GF98">
        <v>0.3401</v>
      </c>
      <c r="GG98">
        <v>1.955544260391263</v>
      </c>
      <c r="GH98">
        <v>0.004448784868333973</v>
      </c>
      <c r="GI98">
        <v>-1.803656819089732E-06</v>
      </c>
      <c r="GJ98">
        <v>4.26395578146833E-10</v>
      </c>
      <c r="GK98">
        <v>0.001738939304154581</v>
      </c>
      <c r="GL98">
        <v>0.001829357211096985</v>
      </c>
      <c r="GM98">
        <v>0.000603149683337579</v>
      </c>
      <c r="GN98">
        <v>-3.209321064931282E-06</v>
      </c>
      <c r="GO98">
        <v>-1</v>
      </c>
      <c r="GP98">
        <v>2136</v>
      </c>
      <c r="GQ98">
        <v>1</v>
      </c>
      <c r="GR98">
        <v>23</v>
      </c>
      <c r="GS98">
        <v>230404.8</v>
      </c>
      <c r="GT98">
        <v>8280.4</v>
      </c>
      <c r="GU98">
        <v>2.86743</v>
      </c>
      <c r="GV98">
        <v>2.50977</v>
      </c>
      <c r="GW98">
        <v>1.39893</v>
      </c>
      <c r="GX98">
        <v>2.35474</v>
      </c>
      <c r="GY98">
        <v>1.44897</v>
      </c>
      <c r="GZ98">
        <v>2.48657</v>
      </c>
      <c r="HA98">
        <v>35.8244</v>
      </c>
      <c r="HB98">
        <v>15.603</v>
      </c>
      <c r="HC98">
        <v>18</v>
      </c>
      <c r="HD98">
        <v>493.173</v>
      </c>
      <c r="HE98">
        <v>483.398</v>
      </c>
      <c r="HF98">
        <v>23.8783</v>
      </c>
      <c r="HG98">
        <v>28.1496</v>
      </c>
      <c r="HH98">
        <v>30.0003</v>
      </c>
      <c r="HI98">
        <v>27.979</v>
      </c>
      <c r="HJ98">
        <v>28.049</v>
      </c>
      <c r="HK98">
        <v>57.4327</v>
      </c>
      <c r="HL98">
        <v>12.8925</v>
      </c>
      <c r="HM98">
        <v>100</v>
      </c>
      <c r="HN98">
        <v>23.8734</v>
      </c>
      <c r="HO98">
        <v>1369.16</v>
      </c>
      <c r="HP98">
        <v>23.0368</v>
      </c>
      <c r="HQ98">
        <v>100.499</v>
      </c>
      <c r="HR98">
        <v>101.988</v>
      </c>
    </row>
    <row r="99" spans="1:226">
      <c r="A99">
        <v>83</v>
      </c>
      <c r="B99">
        <v>1678292354.6</v>
      </c>
      <c r="C99">
        <v>501.5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1678292346.814285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1391.101624745001</v>
      </c>
      <c r="AK99">
        <v>1355.213818181817</v>
      </c>
      <c r="AL99">
        <v>3.401771810446013</v>
      </c>
      <c r="AM99">
        <v>63.83776752790466</v>
      </c>
      <c r="AN99">
        <f>(AP99 - AO99 + BO99*1E3/(8.314*(BQ99+273.15)) * AR99/BN99 * AQ99) * BN99/(100*BB99) * 1000/(1000 - AP99)</f>
        <v>0</v>
      </c>
      <c r="AO99">
        <v>23.02066692302823</v>
      </c>
      <c r="AP99">
        <v>23.99191333333334</v>
      </c>
      <c r="AQ99">
        <v>-7.498869586568175E-05</v>
      </c>
      <c r="AR99">
        <v>97.27065221119963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3.21</v>
      </c>
      <c r="BC99">
        <v>0.5</v>
      </c>
      <c r="BD99" t="s">
        <v>355</v>
      </c>
      <c r="BE99">
        <v>2</v>
      </c>
      <c r="BF99" t="b">
        <v>1</v>
      </c>
      <c r="BG99">
        <v>1678292346.814285</v>
      </c>
      <c r="BH99">
        <v>1298.427857142857</v>
      </c>
      <c r="BI99">
        <v>1342.827857142857</v>
      </c>
      <c r="BJ99">
        <v>24.00205</v>
      </c>
      <c r="BK99">
        <v>23.01961071428572</v>
      </c>
      <c r="BL99">
        <v>1292.815</v>
      </c>
      <c r="BM99">
        <v>23.66183928571429</v>
      </c>
      <c r="BN99">
        <v>500.0321071428571</v>
      </c>
      <c r="BO99">
        <v>90.89234999999999</v>
      </c>
      <c r="BP99">
        <v>0.09995031785714285</v>
      </c>
      <c r="BQ99">
        <v>26.65421428571429</v>
      </c>
      <c r="BR99">
        <v>27.5272</v>
      </c>
      <c r="BS99">
        <v>999.9000000000002</v>
      </c>
      <c r="BT99">
        <v>0</v>
      </c>
      <c r="BU99">
        <v>0</v>
      </c>
      <c r="BV99">
        <v>9997.338928571427</v>
      </c>
      <c r="BW99">
        <v>0</v>
      </c>
      <c r="BX99">
        <v>3.91133</v>
      </c>
      <c r="BY99">
        <v>-44.39992142857143</v>
      </c>
      <c r="BZ99">
        <v>1330.358571428571</v>
      </c>
      <c r="CA99">
        <v>1374.468214285714</v>
      </c>
      <c r="CB99">
        <v>0.9824241071428572</v>
      </c>
      <c r="CC99">
        <v>1342.827857142857</v>
      </c>
      <c r="CD99">
        <v>23.01961071428572</v>
      </c>
      <c r="CE99">
        <v>2.1816025</v>
      </c>
      <c r="CF99">
        <v>2.092307142857143</v>
      </c>
      <c r="CG99">
        <v>18.82783571428572</v>
      </c>
      <c r="CH99">
        <v>18.16074285714286</v>
      </c>
      <c r="CI99">
        <v>1999.997857142857</v>
      </c>
      <c r="CJ99">
        <v>0.9799973214285715</v>
      </c>
      <c r="CK99">
        <v>0.02000236785714287</v>
      </c>
      <c r="CL99">
        <v>0</v>
      </c>
      <c r="CM99">
        <v>1.967675</v>
      </c>
      <c r="CN99">
        <v>0</v>
      </c>
      <c r="CO99">
        <v>8566.238571428572</v>
      </c>
      <c r="CP99">
        <v>17338.2</v>
      </c>
      <c r="CQ99">
        <v>38.36825</v>
      </c>
      <c r="CR99">
        <v>39.312</v>
      </c>
      <c r="CS99">
        <v>38.25</v>
      </c>
      <c r="CT99">
        <v>37.62275</v>
      </c>
      <c r="CU99">
        <v>37.687</v>
      </c>
      <c r="CV99">
        <v>1959.995357142857</v>
      </c>
      <c r="CW99">
        <v>40.00071428571429</v>
      </c>
      <c r="CX99">
        <v>0</v>
      </c>
      <c r="CY99">
        <v>1678292364.4</v>
      </c>
      <c r="CZ99">
        <v>0</v>
      </c>
      <c r="DA99">
        <v>0</v>
      </c>
      <c r="DB99" t="s">
        <v>356</v>
      </c>
      <c r="DC99">
        <v>1664468064.5</v>
      </c>
      <c r="DD99">
        <v>1677795524</v>
      </c>
      <c r="DE99">
        <v>0</v>
      </c>
      <c r="DF99">
        <v>-0.419</v>
      </c>
      <c r="DG99">
        <v>-0.001</v>
      </c>
      <c r="DH99">
        <v>3.097</v>
      </c>
      <c r="DI99">
        <v>0.268</v>
      </c>
      <c r="DJ99">
        <v>400</v>
      </c>
      <c r="DK99">
        <v>24</v>
      </c>
      <c r="DL99">
        <v>0.15</v>
      </c>
      <c r="DM99">
        <v>0.13</v>
      </c>
      <c r="DN99">
        <v>-44.3647175</v>
      </c>
      <c r="DO99">
        <v>-0.6995651031893709</v>
      </c>
      <c r="DP99">
        <v>0.09051879884173235</v>
      </c>
      <c r="DQ99">
        <v>0</v>
      </c>
      <c r="DR99">
        <v>0.9852755999999999</v>
      </c>
      <c r="DS99">
        <v>-0.07476772232645605</v>
      </c>
      <c r="DT99">
        <v>0.007518021520985419</v>
      </c>
      <c r="DU99">
        <v>1</v>
      </c>
      <c r="DV99">
        <v>1</v>
      </c>
      <c r="DW99">
        <v>2</v>
      </c>
      <c r="DX99" t="s">
        <v>357</v>
      </c>
      <c r="DY99">
        <v>2.97838</v>
      </c>
      <c r="DZ99">
        <v>2.72813</v>
      </c>
      <c r="EA99">
        <v>0.186915</v>
      </c>
      <c r="EB99">
        <v>0.192429</v>
      </c>
      <c r="EC99">
        <v>0.107267</v>
      </c>
      <c r="ED99">
        <v>0.105113</v>
      </c>
      <c r="EE99">
        <v>24283.6</v>
      </c>
      <c r="EF99">
        <v>23883</v>
      </c>
      <c r="EG99">
        <v>30401.8</v>
      </c>
      <c r="EH99">
        <v>29829.1</v>
      </c>
      <c r="EI99">
        <v>37454.6</v>
      </c>
      <c r="EJ99">
        <v>35142</v>
      </c>
      <c r="EK99">
        <v>46502.7</v>
      </c>
      <c r="EL99">
        <v>44348.3</v>
      </c>
      <c r="EM99">
        <v>1.861</v>
      </c>
      <c r="EN99">
        <v>1.88923</v>
      </c>
      <c r="EO99">
        <v>0.108819</v>
      </c>
      <c r="EP99">
        <v>0</v>
      </c>
      <c r="EQ99">
        <v>25.7341</v>
      </c>
      <c r="ER99">
        <v>999.9</v>
      </c>
      <c r="ES99">
        <v>51.8</v>
      </c>
      <c r="ET99">
        <v>29.5</v>
      </c>
      <c r="EU99">
        <v>23.5919</v>
      </c>
      <c r="EV99">
        <v>63.2248</v>
      </c>
      <c r="EW99">
        <v>21.887</v>
      </c>
      <c r="EX99">
        <v>1</v>
      </c>
      <c r="EY99">
        <v>0.089784</v>
      </c>
      <c r="EZ99">
        <v>1.43889</v>
      </c>
      <c r="FA99">
        <v>20.2426</v>
      </c>
      <c r="FB99">
        <v>5.22807</v>
      </c>
      <c r="FC99">
        <v>11.968</v>
      </c>
      <c r="FD99">
        <v>4.97035</v>
      </c>
      <c r="FE99">
        <v>3.28973</v>
      </c>
      <c r="FF99">
        <v>9999</v>
      </c>
      <c r="FG99">
        <v>9999</v>
      </c>
      <c r="FH99">
        <v>9999</v>
      </c>
      <c r="FI99">
        <v>999.9</v>
      </c>
      <c r="FJ99">
        <v>4.97278</v>
      </c>
      <c r="FK99">
        <v>1.8767</v>
      </c>
      <c r="FL99">
        <v>1.87485</v>
      </c>
      <c r="FM99">
        <v>1.87768</v>
      </c>
      <c r="FN99">
        <v>1.87439</v>
      </c>
      <c r="FO99">
        <v>1.87802</v>
      </c>
      <c r="FP99">
        <v>1.87506</v>
      </c>
      <c r="FQ99">
        <v>1.87622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5.66</v>
      </c>
      <c r="GF99">
        <v>0.3399</v>
      </c>
      <c r="GG99">
        <v>1.955544260391263</v>
      </c>
      <c r="GH99">
        <v>0.004448784868333973</v>
      </c>
      <c r="GI99">
        <v>-1.803656819089732E-06</v>
      </c>
      <c r="GJ99">
        <v>4.26395578146833E-10</v>
      </c>
      <c r="GK99">
        <v>0.001738939304154581</v>
      </c>
      <c r="GL99">
        <v>0.001829357211096985</v>
      </c>
      <c r="GM99">
        <v>0.000603149683337579</v>
      </c>
      <c r="GN99">
        <v>-3.209321064931282E-06</v>
      </c>
      <c r="GO99">
        <v>-1</v>
      </c>
      <c r="GP99">
        <v>2136</v>
      </c>
      <c r="GQ99">
        <v>1</v>
      </c>
      <c r="GR99">
        <v>23</v>
      </c>
      <c r="GS99">
        <v>230404.8</v>
      </c>
      <c r="GT99">
        <v>8280.5</v>
      </c>
      <c r="GU99">
        <v>2.89673</v>
      </c>
      <c r="GV99">
        <v>2.51465</v>
      </c>
      <c r="GW99">
        <v>1.39893</v>
      </c>
      <c r="GX99">
        <v>2.35596</v>
      </c>
      <c r="GY99">
        <v>1.44897</v>
      </c>
      <c r="GZ99">
        <v>2.39014</v>
      </c>
      <c r="HA99">
        <v>35.8244</v>
      </c>
      <c r="HB99">
        <v>15.5855</v>
      </c>
      <c r="HC99">
        <v>18</v>
      </c>
      <c r="HD99">
        <v>493.117</v>
      </c>
      <c r="HE99">
        <v>483.467</v>
      </c>
      <c r="HF99">
        <v>23.848</v>
      </c>
      <c r="HG99">
        <v>28.1518</v>
      </c>
      <c r="HH99">
        <v>30.0003</v>
      </c>
      <c r="HI99">
        <v>27.9809</v>
      </c>
      <c r="HJ99">
        <v>28.0513</v>
      </c>
      <c r="HK99">
        <v>58.0262</v>
      </c>
      <c r="HL99">
        <v>12.8925</v>
      </c>
      <c r="HM99">
        <v>100</v>
      </c>
      <c r="HN99">
        <v>23.8464</v>
      </c>
      <c r="HO99">
        <v>1389.25</v>
      </c>
      <c r="HP99">
        <v>23.0551</v>
      </c>
      <c r="HQ99">
        <v>100.5</v>
      </c>
      <c r="HR99">
        <v>101.986</v>
      </c>
    </row>
    <row r="100" spans="1:226">
      <c r="A100">
        <v>84</v>
      </c>
      <c r="B100">
        <v>1678292359.6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1678292352.1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1408.38773014809</v>
      </c>
      <c r="AK100">
        <v>1372.288666666666</v>
      </c>
      <c r="AL100">
        <v>3.414542889959853</v>
      </c>
      <c r="AM100">
        <v>63.83776752790466</v>
      </c>
      <c r="AN100">
        <f>(AP100 - AO100 + BO100*1E3/(8.314*(BQ100+273.15)) * AR100/BN100 * AQ100) * BN100/(100*BB100) * 1000/(1000 - AP100)</f>
        <v>0</v>
      </c>
      <c r="AO100">
        <v>23.02142549557313</v>
      </c>
      <c r="AP100">
        <v>23.98890848484848</v>
      </c>
      <c r="AQ100">
        <v>-1.665713957849793E-05</v>
      </c>
      <c r="AR100">
        <v>97.27065221119963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3.21</v>
      </c>
      <c r="BC100">
        <v>0.5</v>
      </c>
      <c r="BD100" t="s">
        <v>355</v>
      </c>
      <c r="BE100">
        <v>2</v>
      </c>
      <c r="BF100" t="b">
        <v>1</v>
      </c>
      <c r="BG100">
        <v>1678292352.1</v>
      </c>
      <c r="BH100">
        <v>1316.058148148148</v>
      </c>
      <c r="BI100">
        <v>1360.538888888889</v>
      </c>
      <c r="BJ100">
        <v>23.99578518518518</v>
      </c>
      <c r="BK100">
        <v>23.02027777777777</v>
      </c>
      <c r="BL100">
        <v>1310.411481481482</v>
      </c>
      <c r="BM100">
        <v>23.65572592592593</v>
      </c>
      <c r="BN100">
        <v>500.0391851851851</v>
      </c>
      <c r="BO100">
        <v>90.89154814814816</v>
      </c>
      <c r="BP100">
        <v>0.1000440518518518</v>
      </c>
      <c r="BQ100">
        <v>26.64866296296296</v>
      </c>
      <c r="BR100">
        <v>27.52203333333333</v>
      </c>
      <c r="BS100">
        <v>999.9000000000001</v>
      </c>
      <c r="BT100">
        <v>0</v>
      </c>
      <c r="BU100">
        <v>0</v>
      </c>
      <c r="BV100">
        <v>9990.113333333333</v>
      </c>
      <c r="BW100">
        <v>0</v>
      </c>
      <c r="BX100">
        <v>3.928243333333334</v>
      </c>
      <c r="BY100">
        <v>-44.48076666666666</v>
      </c>
      <c r="BZ100">
        <v>1348.414814814814</v>
      </c>
      <c r="CA100">
        <v>1392.597777777778</v>
      </c>
      <c r="CB100">
        <v>0.9754896666666667</v>
      </c>
      <c r="CC100">
        <v>1360.538888888889</v>
      </c>
      <c r="CD100">
        <v>23.02027777777777</v>
      </c>
      <c r="CE100">
        <v>2.181013333333333</v>
      </c>
      <c r="CF100">
        <v>2.09234962962963</v>
      </c>
      <c r="CG100">
        <v>18.82351481481481</v>
      </c>
      <c r="CH100">
        <v>18.16105925925926</v>
      </c>
      <c r="CI100">
        <v>2000.022222222222</v>
      </c>
      <c r="CJ100">
        <v>0.9799974444444445</v>
      </c>
      <c r="CK100">
        <v>0.02000224074074075</v>
      </c>
      <c r="CL100">
        <v>0</v>
      </c>
      <c r="CM100">
        <v>1.995122222222223</v>
      </c>
      <c r="CN100">
        <v>0</v>
      </c>
      <c r="CO100">
        <v>8566.252962962964</v>
      </c>
      <c r="CP100">
        <v>17338.40740740741</v>
      </c>
      <c r="CQ100">
        <v>38.37033333333333</v>
      </c>
      <c r="CR100">
        <v>39.312</v>
      </c>
      <c r="CS100">
        <v>38.25</v>
      </c>
      <c r="CT100">
        <v>37.625</v>
      </c>
      <c r="CU100">
        <v>37.687</v>
      </c>
      <c r="CV100">
        <v>1960.018888888889</v>
      </c>
      <c r="CW100">
        <v>40.00111111111111</v>
      </c>
      <c r="CX100">
        <v>0</v>
      </c>
      <c r="CY100">
        <v>1678292369.2</v>
      </c>
      <c r="CZ100">
        <v>0</v>
      </c>
      <c r="DA100">
        <v>0</v>
      </c>
      <c r="DB100" t="s">
        <v>356</v>
      </c>
      <c r="DC100">
        <v>1664468064.5</v>
      </c>
      <c r="DD100">
        <v>1677795524</v>
      </c>
      <c r="DE100">
        <v>0</v>
      </c>
      <c r="DF100">
        <v>-0.419</v>
      </c>
      <c r="DG100">
        <v>-0.001</v>
      </c>
      <c r="DH100">
        <v>3.097</v>
      </c>
      <c r="DI100">
        <v>0.268</v>
      </c>
      <c r="DJ100">
        <v>400</v>
      </c>
      <c r="DK100">
        <v>24</v>
      </c>
      <c r="DL100">
        <v>0.15</v>
      </c>
      <c r="DM100">
        <v>0.13</v>
      </c>
      <c r="DN100">
        <v>-44.44378536585366</v>
      </c>
      <c r="DO100">
        <v>-0.9087156794425773</v>
      </c>
      <c r="DP100">
        <v>0.113638102423558</v>
      </c>
      <c r="DQ100">
        <v>0</v>
      </c>
      <c r="DR100">
        <v>0.9797910487804879</v>
      </c>
      <c r="DS100">
        <v>-0.07814644599303212</v>
      </c>
      <c r="DT100">
        <v>0.007848789855305236</v>
      </c>
      <c r="DU100">
        <v>1</v>
      </c>
      <c r="DV100">
        <v>1</v>
      </c>
      <c r="DW100">
        <v>2</v>
      </c>
      <c r="DX100" t="s">
        <v>357</v>
      </c>
      <c r="DY100">
        <v>2.97804</v>
      </c>
      <c r="DZ100">
        <v>2.72835</v>
      </c>
      <c r="EA100">
        <v>0.188339</v>
      </c>
      <c r="EB100">
        <v>0.193831</v>
      </c>
      <c r="EC100">
        <v>0.107255</v>
      </c>
      <c r="ED100">
        <v>0.105115</v>
      </c>
      <c r="EE100">
        <v>24240.6</v>
      </c>
      <c r="EF100">
        <v>23841.1</v>
      </c>
      <c r="EG100">
        <v>30401.2</v>
      </c>
      <c r="EH100">
        <v>29828.5</v>
      </c>
      <c r="EI100">
        <v>37454.7</v>
      </c>
      <c r="EJ100">
        <v>35141.3</v>
      </c>
      <c r="EK100">
        <v>46502.1</v>
      </c>
      <c r="EL100">
        <v>44347.4</v>
      </c>
      <c r="EM100">
        <v>1.86082</v>
      </c>
      <c r="EN100">
        <v>1.88923</v>
      </c>
      <c r="EO100">
        <v>0.108629</v>
      </c>
      <c r="EP100">
        <v>0</v>
      </c>
      <c r="EQ100">
        <v>25.7319</v>
      </c>
      <c r="ER100">
        <v>999.9</v>
      </c>
      <c r="ES100">
        <v>51.8</v>
      </c>
      <c r="ET100">
        <v>29.5</v>
      </c>
      <c r="EU100">
        <v>23.5919</v>
      </c>
      <c r="EV100">
        <v>63.5048</v>
      </c>
      <c r="EW100">
        <v>22.2796</v>
      </c>
      <c r="EX100">
        <v>1</v>
      </c>
      <c r="EY100">
        <v>0.08948929999999999</v>
      </c>
      <c r="EZ100">
        <v>1.42597</v>
      </c>
      <c r="FA100">
        <v>20.2425</v>
      </c>
      <c r="FB100">
        <v>5.22792</v>
      </c>
      <c r="FC100">
        <v>11.9685</v>
      </c>
      <c r="FD100">
        <v>4.97065</v>
      </c>
      <c r="FE100">
        <v>3.2897</v>
      </c>
      <c r="FF100">
        <v>9999</v>
      </c>
      <c r="FG100">
        <v>9999</v>
      </c>
      <c r="FH100">
        <v>9999</v>
      </c>
      <c r="FI100">
        <v>999.9</v>
      </c>
      <c r="FJ100">
        <v>4.97276</v>
      </c>
      <c r="FK100">
        <v>1.87669</v>
      </c>
      <c r="FL100">
        <v>1.87485</v>
      </c>
      <c r="FM100">
        <v>1.87769</v>
      </c>
      <c r="FN100">
        <v>1.87439</v>
      </c>
      <c r="FO100">
        <v>1.87804</v>
      </c>
      <c r="FP100">
        <v>1.87505</v>
      </c>
      <c r="FQ100">
        <v>1.87621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5.69</v>
      </c>
      <c r="GF100">
        <v>0.3399</v>
      </c>
      <c r="GG100">
        <v>1.955544260391263</v>
      </c>
      <c r="GH100">
        <v>0.004448784868333973</v>
      </c>
      <c r="GI100">
        <v>-1.803656819089732E-06</v>
      </c>
      <c r="GJ100">
        <v>4.26395578146833E-10</v>
      </c>
      <c r="GK100">
        <v>0.001738939304154581</v>
      </c>
      <c r="GL100">
        <v>0.001829357211096985</v>
      </c>
      <c r="GM100">
        <v>0.000603149683337579</v>
      </c>
      <c r="GN100">
        <v>-3.209321064931282E-06</v>
      </c>
      <c r="GO100">
        <v>-1</v>
      </c>
      <c r="GP100">
        <v>2136</v>
      </c>
      <c r="GQ100">
        <v>1</v>
      </c>
      <c r="GR100">
        <v>23</v>
      </c>
      <c r="GS100">
        <v>230404.9</v>
      </c>
      <c r="GT100">
        <v>8280.6</v>
      </c>
      <c r="GU100">
        <v>2.92358</v>
      </c>
      <c r="GV100">
        <v>2.50488</v>
      </c>
      <c r="GW100">
        <v>1.39893</v>
      </c>
      <c r="GX100">
        <v>2.35596</v>
      </c>
      <c r="GY100">
        <v>1.44897</v>
      </c>
      <c r="GZ100">
        <v>2.47925</v>
      </c>
      <c r="HA100">
        <v>35.801</v>
      </c>
      <c r="HB100">
        <v>15.6118</v>
      </c>
      <c r="HC100">
        <v>18</v>
      </c>
      <c r="HD100">
        <v>493.023</v>
      </c>
      <c r="HE100">
        <v>483.467</v>
      </c>
      <c r="HF100">
        <v>23.8236</v>
      </c>
      <c r="HG100">
        <v>28.1532</v>
      </c>
      <c r="HH100">
        <v>30.0001</v>
      </c>
      <c r="HI100">
        <v>27.9814</v>
      </c>
      <c r="HJ100">
        <v>28.0513</v>
      </c>
      <c r="HK100">
        <v>58.555</v>
      </c>
      <c r="HL100">
        <v>12.8925</v>
      </c>
      <c r="HM100">
        <v>100</v>
      </c>
      <c r="HN100">
        <v>23.8249</v>
      </c>
      <c r="HO100">
        <v>1402.69</v>
      </c>
      <c r="HP100">
        <v>23.0678</v>
      </c>
      <c r="HQ100">
        <v>100.499</v>
      </c>
      <c r="HR100">
        <v>101.984</v>
      </c>
    </row>
    <row r="101" spans="1:226">
      <c r="A101">
        <v>85</v>
      </c>
      <c r="B101">
        <v>1678292364.6</v>
      </c>
      <c r="C101">
        <v>511.5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1678292356.814285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1425.400443468152</v>
      </c>
      <c r="AK101">
        <v>1389.402484848484</v>
      </c>
      <c r="AL101">
        <v>3.420905373501069</v>
      </c>
      <c r="AM101">
        <v>63.83776752790466</v>
      </c>
      <c r="AN101">
        <f>(AP101 - AO101 + BO101*1E3/(8.314*(BQ101+273.15)) * AR101/BN101 * AQ101) * BN101/(100*BB101) * 1000/(1000 - AP101)</f>
        <v>0</v>
      </c>
      <c r="AO101">
        <v>23.02378451394491</v>
      </c>
      <c r="AP101">
        <v>23.98169878787878</v>
      </c>
      <c r="AQ101">
        <v>-3.435431351707811E-05</v>
      </c>
      <c r="AR101">
        <v>97.27065221119963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3.21</v>
      </c>
      <c r="BC101">
        <v>0.5</v>
      </c>
      <c r="BD101" t="s">
        <v>355</v>
      </c>
      <c r="BE101">
        <v>2</v>
      </c>
      <c r="BF101" t="b">
        <v>1</v>
      </c>
      <c r="BG101">
        <v>1678292356.814285</v>
      </c>
      <c r="BH101">
        <v>1331.762857142857</v>
      </c>
      <c r="BI101">
        <v>1376.322857142857</v>
      </c>
      <c r="BJ101">
        <v>23.9899</v>
      </c>
      <c r="BK101">
        <v>23.02160357142857</v>
      </c>
      <c r="BL101">
        <v>1326.085357142857</v>
      </c>
      <c r="BM101">
        <v>23.64998571428572</v>
      </c>
      <c r="BN101">
        <v>500.0407499999999</v>
      </c>
      <c r="BO101">
        <v>90.89139642857141</v>
      </c>
      <c r="BP101">
        <v>0.09998230357142858</v>
      </c>
      <c r="BQ101">
        <v>26.64403928571428</v>
      </c>
      <c r="BR101">
        <v>27.515925</v>
      </c>
      <c r="BS101">
        <v>999.9000000000002</v>
      </c>
      <c r="BT101">
        <v>0</v>
      </c>
      <c r="BU101">
        <v>0</v>
      </c>
      <c r="BV101">
        <v>9995.577499999999</v>
      </c>
      <c r="BW101">
        <v>0</v>
      </c>
      <c r="BX101">
        <v>3.942899999999999</v>
      </c>
      <c r="BY101">
        <v>-44.56174642857143</v>
      </c>
      <c r="BZ101">
        <v>1364.496785714286</v>
      </c>
      <c r="CA101">
        <v>1408.756428571429</v>
      </c>
      <c r="CB101">
        <v>0.9682893214285714</v>
      </c>
      <c r="CC101">
        <v>1376.322857142857</v>
      </c>
      <c r="CD101">
        <v>23.02160357142857</v>
      </c>
      <c r="CE101">
        <v>2.180474642857143</v>
      </c>
      <c r="CF101">
        <v>2.092465357142857</v>
      </c>
      <c r="CG101">
        <v>18.81957142857143</v>
      </c>
      <c r="CH101">
        <v>18.16194285714286</v>
      </c>
      <c r="CI101">
        <v>2000.016428571429</v>
      </c>
      <c r="CJ101">
        <v>0.9799974285714287</v>
      </c>
      <c r="CK101">
        <v>0.02000225714285715</v>
      </c>
      <c r="CL101">
        <v>0</v>
      </c>
      <c r="CM101">
        <v>1.980371428571428</v>
      </c>
      <c r="CN101">
        <v>0</v>
      </c>
      <c r="CO101">
        <v>8566.236428571428</v>
      </c>
      <c r="CP101">
        <v>17338.35357142857</v>
      </c>
      <c r="CQ101">
        <v>38.37275</v>
      </c>
      <c r="CR101">
        <v>39.312</v>
      </c>
      <c r="CS101">
        <v>38.25</v>
      </c>
      <c r="CT101">
        <v>37.625</v>
      </c>
      <c r="CU101">
        <v>37.687</v>
      </c>
      <c r="CV101">
        <v>1960.013571428572</v>
      </c>
      <c r="CW101">
        <v>40.00107142857143</v>
      </c>
      <c r="CX101">
        <v>0</v>
      </c>
      <c r="CY101">
        <v>1678292374.6</v>
      </c>
      <c r="CZ101">
        <v>0</v>
      </c>
      <c r="DA101">
        <v>0</v>
      </c>
      <c r="DB101" t="s">
        <v>356</v>
      </c>
      <c r="DC101">
        <v>1664468064.5</v>
      </c>
      <c r="DD101">
        <v>1677795524</v>
      </c>
      <c r="DE101">
        <v>0</v>
      </c>
      <c r="DF101">
        <v>-0.419</v>
      </c>
      <c r="DG101">
        <v>-0.001</v>
      </c>
      <c r="DH101">
        <v>3.097</v>
      </c>
      <c r="DI101">
        <v>0.268</v>
      </c>
      <c r="DJ101">
        <v>400</v>
      </c>
      <c r="DK101">
        <v>24</v>
      </c>
      <c r="DL101">
        <v>0.15</v>
      </c>
      <c r="DM101">
        <v>0.13</v>
      </c>
      <c r="DN101">
        <v>-44.50327073170732</v>
      </c>
      <c r="DO101">
        <v>-0.9935581881533339</v>
      </c>
      <c r="DP101">
        <v>0.1228505759913878</v>
      </c>
      <c r="DQ101">
        <v>0</v>
      </c>
      <c r="DR101">
        <v>0.9731646829268292</v>
      </c>
      <c r="DS101">
        <v>-0.08976577003483914</v>
      </c>
      <c r="DT101">
        <v>0.008895068193541706</v>
      </c>
      <c r="DU101">
        <v>1</v>
      </c>
      <c r="DV101">
        <v>1</v>
      </c>
      <c r="DW101">
        <v>2</v>
      </c>
      <c r="DX101" t="s">
        <v>357</v>
      </c>
      <c r="DY101">
        <v>2.9782</v>
      </c>
      <c r="DZ101">
        <v>2.72814</v>
      </c>
      <c r="EA101">
        <v>0.189766</v>
      </c>
      <c r="EB101">
        <v>0.195266</v>
      </c>
      <c r="EC101">
        <v>0.107238</v>
      </c>
      <c r="ED101">
        <v>0.105118</v>
      </c>
      <c r="EE101">
        <v>24198.2</v>
      </c>
      <c r="EF101">
        <v>23798.7</v>
      </c>
      <c r="EG101">
        <v>30401.4</v>
      </c>
      <c r="EH101">
        <v>29828.7</v>
      </c>
      <c r="EI101">
        <v>37455.8</v>
      </c>
      <c r="EJ101">
        <v>35141.5</v>
      </c>
      <c r="EK101">
        <v>46502.5</v>
      </c>
      <c r="EL101">
        <v>44347.7</v>
      </c>
      <c r="EM101">
        <v>1.8608</v>
      </c>
      <c r="EN101">
        <v>1.88927</v>
      </c>
      <c r="EO101">
        <v>0.1087</v>
      </c>
      <c r="EP101">
        <v>0</v>
      </c>
      <c r="EQ101">
        <v>25.7297</v>
      </c>
      <c r="ER101">
        <v>999.9</v>
      </c>
      <c r="ES101">
        <v>51.8</v>
      </c>
      <c r="ET101">
        <v>29.5</v>
      </c>
      <c r="EU101">
        <v>23.5916</v>
      </c>
      <c r="EV101">
        <v>63.5448</v>
      </c>
      <c r="EW101">
        <v>22.1314</v>
      </c>
      <c r="EX101">
        <v>1</v>
      </c>
      <c r="EY101">
        <v>0.0896748</v>
      </c>
      <c r="EZ101">
        <v>1.39564</v>
      </c>
      <c r="FA101">
        <v>20.2427</v>
      </c>
      <c r="FB101">
        <v>5.22762</v>
      </c>
      <c r="FC101">
        <v>11.968</v>
      </c>
      <c r="FD101">
        <v>4.97045</v>
      </c>
      <c r="FE101">
        <v>3.28953</v>
      </c>
      <c r="FF101">
        <v>9999</v>
      </c>
      <c r="FG101">
        <v>9999</v>
      </c>
      <c r="FH101">
        <v>9999</v>
      </c>
      <c r="FI101">
        <v>999.9</v>
      </c>
      <c r="FJ101">
        <v>4.97276</v>
      </c>
      <c r="FK101">
        <v>1.8767</v>
      </c>
      <c r="FL101">
        <v>1.87485</v>
      </c>
      <c r="FM101">
        <v>1.87769</v>
      </c>
      <c r="FN101">
        <v>1.87439</v>
      </c>
      <c r="FO101">
        <v>1.87803</v>
      </c>
      <c r="FP101">
        <v>1.87505</v>
      </c>
      <c r="FQ101">
        <v>1.87622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5.73</v>
      </c>
      <c r="GF101">
        <v>0.3397</v>
      </c>
      <c r="GG101">
        <v>1.955544260391263</v>
      </c>
      <c r="GH101">
        <v>0.004448784868333973</v>
      </c>
      <c r="GI101">
        <v>-1.803656819089732E-06</v>
      </c>
      <c r="GJ101">
        <v>4.26395578146833E-10</v>
      </c>
      <c r="GK101">
        <v>0.001738939304154581</v>
      </c>
      <c r="GL101">
        <v>0.001829357211096985</v>
      </c>
      <c r="GM101">
        <v>0.000603149683337579</v>
      </c>
      <c r="GN101">
        <v>-3.209321064931282E-06</v>
      </c>
      <c r="GO101">
        <v>-1</v>
      </c>
      <c r="GP101">
        <v>2136</v>
      </c>
      <c r="GQ101">
        <v>1</v>
      </c>
      <c r="GR101">
        <v>23</v>
      </c>
      <c r="GS101">
        <v>230405</v>
      </c>
      <c r="GT101">
        <v>8280.700000000001</v>
      </c>
      <c r="GU101">
        <v>2.95288</v>
      </c>
      <c r="GV101">
        <v>2.51465</v>
      </c>
      <c r="GW101">
        <v>1.39893</v>
      </c>
      <c r="GX101">
        <v>2.35474</v>
      </c>
      <c r="GY101">
        <v>1.44897</v>
      </c>
      <c r="GZ101">
        <v>2.46704</v>
      </c>
      <c r="HA101">
        <v>35.801</v>
      </c>
      <c r="HB101">
        <v>15.5943</v>
      </c>
      <c r="HC101">
        <v>18</v>
      </c>
      <c r="HD101">
        <v>493.022</v>
      </c>
      <c r="HE101">
        <v>483.52</v>
      </c>
      <c r="HF101">
        <v>23.8073</v>
      </c>
      <c r="HG101">
        <v>28.1542</v>
      </c>
      <c r="HH101">
        <v>30</v>
      </c>
      <c r="HI101">
        <v>27.9834</v>
      </c>
      <c r="HJ101">
        <v>28.0537</v>
      </c>
      <c r="HK101">
        <v>59.1503</v>
      </c>
      <c r="HL101">
        <v>12.8925</v>
      </c>
      <c r="HM101">
        <v>100</v>
      </c>
      <c r="HN101">
        <v>23.8114</v>
      </c>
      <c r="HO101">
        <v>1422.95</v>
      </c>
      <c r="HP101">
        <v>23.0828</v>
      </c>
      <c r="HQ101">
        <v>100.499</v>
      </c>
      <c r="HR101">
        <v>101.985</v>
      </c>
    </row>
    <row r="102" spans="1:226">
      <c r="A102">
        <v>86</v>
      </c>
      <c r="B102">
        <v>1678292369.6</v>
      </c>
      <c r="C102">
        <v>516.5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1678292362.1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1443.026067374712</v>
      </c>
      <c r="AK102">
        <v>1406.652969696969</v>
      </c>
      <c r="AL102">
        <v>3.443037579110339</v>
      </c>
      <c r="AM102">
        <v>63.83776752790466</v>
      </c>
      <c r="AN102">
        <f>(AP102 - AO102 + BO102*1E3/(8.314*(BQ102+273.15)) * AR102/BN102 * AQ102) * BN102/(100*BB102) * 1000/(1000 - AP102)</f>
        <v>0</v>
      </c>
      <c r="AO102">
        <v>23.0225657404204</v>
      </c>
      <c r="AP102">
        <v>23.97796909090907</v>
      </c>
      <c r="AQ102">
        <v>-2.617787980743401E-05</v>
      </c>
      <c r="AR102">
        <v>97.27065221119963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3.21</v>
      </c>
      <c r="BC102">
        <v>0.5</v>
      </c>
      <c r="BD102" t="s">
        <v>355</v>
      </c>
      <c r="BE102">
        <v>2</v>
      </c>
      <c r="BF102" t="b">
        <v>1</v>
      </c>
      <c r="BG102">
        <v>1678292362.1</v>
      </c>
      <c r="BH102">
        <v>1349.433703703704</v>
      </c>
      <c r="BI102">
        <v>1394.171111111111</v>
      </c>
      <c r="BJ102">
        <v>23.98432222222222</v>
      </c>
      <c r="BK102">
        <v>23.02243333333334</v>
      </c>
      <c r="BL102">
        <v>1343.721111111111</v>
      </c>
      <c r="BM102">
        <v>23.64455185185185</v>
      </c>
      <c r="BN102">
        <v>500.0507777777778</v>
      </c>
      <c r="BO102">
        <v>90.89159629629631</v>
      </c>
      <c r="BP102">
        <v>0.1000422925925926</v>
      </c>
      <c r="BQ102">
        <v>26.63831851851852</v>
      </c>
      <c r="BR102">
        <v>27.50694074074074</v>
      </c>
      <c r="BS102">
        <v>999.9000000000001</v>
      </c>
      <c r="BT102">
        <v>0</v>
      </c>
      <c r="BU102">
        <v>0</v>
      </c>
      <c r="BV102">
        <v>9988.95888888889</v>
      </c>
      <c r="BW102">
        <v>0</v>
      </c>
      <c r="BX102">
        <v>3.954444444444445</v>
      </c>
      <c r="BY102">
        <v>-44.73920740740741</v>
      </c>
      <c r="BZ102">
        <v>1382.594814814815</v>
      </c>
      <c r="CA102">
        <v>1427.026296296296</v>
      </c>
      <c r="CB102">
        <v>0.9618930740740742</v>
      </c>
      <c r="CC102">
        <v>1394.171111111111</v>
      </c>
      <c r="CD102">
        <v>23.02243333333334</v>
      </c>
      <c r="CE102">
        <v>2.179972592592593</v>
      </c>
      <c r="CF102">
        <v>2.092544444444445</v>
      </c>
      <c r="CG102">
        <v>18.8158962962963</v>
      </c>
      <c r="CH102">
        <v>18.16253703703704</v>
      </c>
      <c r="CI102">
        <v>2000.004814814815</v>
      </c>
      <c r="CJ102">
        <v>0.9799974444444445</v>
      </c>
      <c r="CK102">
        <v>0.02000224074074075</v>
      </c>
      <c r="CL102">
        <v>0</v>
      </c>
      <c r="CM102">
        <v>1.976977777777778</v>
      </c>
      <c r="CN102">
        <v>0</v>
      </c>
      <c r="CO102">
        <v>8566.166666666666</v>
      </c>
      <c r="CP102">
        <v>17338.25555555556</v>
      </c>
      <c r="CQ102">
        <v>38.37266666666666</v>
      </c>
      <c r="CR102">
        <v>39.312</v>
      </c>
      <c r="CS102">
        <v>38.25</v>
      </c>
      <c r="CT102">
        <v>37.625</v>
      </c>
      <c r="CU102">
        <v>37.687</v>
      </c>
      <c r="CV102">
        <v>1960.002962962963</v>
      </c>
      <c r="CW102">
        <v>40.00074074074074</v>
      </c>
      <c r="CX102">
        <v>0</v>
      </c>
      <c r="CY102">
        <v>1678292379.4</v>
      </c>
      <c r="CZ102">
        <v>0</v>
      </c>
      <c r="DA102">
        <v>0</v>
      </c>
      <c r="DB102" t="s">
        <v>356</v>
      </c>
      <c r="DC102">
        <v>1664468064.5</v>
      </c>
      <c r="DD102">
        <v>1677795524</v>
      </c>
      <c r="DE102">
        <v>0</v>
      </c>
      <c r="DF102">
        <v>-0.419</v>
      </c>
      <c r="DG102">
        <v>-0.001</v>
      </c>
      <c r="DH102">
        <v>3.097</v>
      </c>
      <c r="DI102">
        <v>0.268</v>
      </c>
      <c r="DJ102">
        <v>400</v>
      </c>
      <c r="DK102">
        <v>24</v>
      </c>
      <c r="DL102">
        <v>0.15</v>
      </c>
      <c r="DM102">
        <v>0.13</v>
      </c>
      <c r="DN102">
        <v>-44.6595825</v>
      </c>
      <c r="DO102">
        <v>-1.858305816134969</v>
      </c>
      <c r="DP102">
        <v>0.1992605441218854</v>
      </c>
      <c r="DQ102">
        <v>0</v>
      </c>
      <c r="DR102">
        <v>0.9654524500000001</v>
      </c>
      <c r="DS102">
        <v>-0.07483240525328407</v>
      </c>
      <c r="DT102">
        <v>0.007309402160744754</v>
      </c>
      <c r="DU102">
        <v>1</v>
      </c>
      <c r="DV102">
        <v>1</v>
      </c>
      <c r="DW102">
        <v>2</v>
      </c>
      <c r="DX102" t="s">
        <v>357</v>
      </c>
      <c r="DY102">
        <v>2.97819</v>
      </c>
      <c r="DZ102">
        <v>2.72829</v>
      </c>
      <c r="EA102">
        <v>0.191191</v>
      </c>
      <c r="EB102">
        <v>0.196683</v>
      </c>
      <c r="EC102">
        <v>0.107226</v>
      </c>
      <c r="ED102">
        <v>0.10512</v>
      </c>
      <c r="EE102">
        <v>24155.2</v>
      </c>
      <c r="EF102">
        <v>23756.8</v>
      </c>
      <c r="EG102">
        <v>30401</v>
      </c>
      <c r="EH102">
        <v>29828.7</v>
      </c>
      <c r="EI102">
        <v>37455.8</v>
      </c>
      <c r="EJ102">
        <v>35141.6</v>
      </c>
      <c r="EK102">
        <v>46501.7</v>
      </c>
      <c r="EL102">
        <v>44347.7</v>
      </c>
      <c r="EM102">
        <v>1.86098</v>
      </c>
      <c r="EN102">
        <v>1.88908</v>
      </c>
      <c r="EO102">
        <v>0.107542</v>
      </c>
      <c r="EP102">
        <v>0</v>
      </c>
      <c r="EQ102">
        <v>25.7271</v>
      </c>
      <c r="ER102">
        <v>999.9</v>
      </c>
      <c r="ES102">
        <v>51.8</v>
      </c>
      <c r="ET102">
        <v>29.6</v>
      </c>
      <c r="EU102">
        <v>23.7267</v>
      </c>
      <c r="EV102">
        <v>63.7648</v>
      </c>
      <c r="EW102">
        <v>21.9952</v>
      </c>
      <c r="EX102">
        <v>1</v>
      </c>
      <c r="EY102">
        <v>0.0896824</v>
      </c>
      <c r="EZ102">
        <v>1.37184</v>
      </c>
      <c r="FA102">
        <v>20.243</v>
      </c>
      <c r="FB102">
        <v>5.22852</v>
      </c>
      <c r="FC102">
        <v>11.968</v>
      </c>
      <c r="FD102">
        <v>4.9707</v>
      </c>
      <c r="FE102">
        <v>3.28968</v>
      </c>
      <c r="FF102">
        <v>9999</v>
      </c>
      <c r="FG102">
        <v>9999</v>
      </c>
      <c r="FH102">
        <v>9999</v>
      </c>
      <c r="FI102">
        <v>999.9</v>
      </c>
      <c r="FJ102">
        <v>4.97277</v>
      </c>
      <c r="FK102">
        <v>1.87668</v>
      </c>
      <c r="FL102">
        <v>1.87485</v>
      </c>
      <c r="FM102">
        <v>1.87764</v>
      </c>
      <c r="FN102">
        <v>1.87439</v>
      </c>
      <c r="FO102">
        <v>1.87801</v>
      </c>
      <c r="FP102">
        <v>1.87504</v>
      </c>
      <c r="FQ102">
        <v>1.87622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5.76</v>
      </c>
      <c r="GF102">
        <v>0.3396</v>
      </c>
      <c r="GG102">
        <v>1.955544260391263</v>
      </c>
      <c r="GH102">
        <v>0.004448784868333973</v>
      </c>
      <c r="GI102">
        <v>-1.803656819089732E-06</v>
      </c>
      <c r="GJ102">
        <v>4.26395578146833E-10</v>
      </c>
      <c r="GK102">
        <v>0.001738939304154581</v>
      </c>
      <c r="GL102">
        <v>0.001829357211096985</v>
      </c>
      <c r="GM102">
        <v>0.000603149683337579</v>
      </c>
      <c r="GN102">
        <v>-3.209321064931282E-06</v>
      </c>
      <c r="GO102">
        <v>-1</v>
      </c>
      <c r="GP102">
        <v>2136</v>
      </c>
      <c r="GQ102">
        <v>1</v>
      </c>
      <c r="GR102">
        <v>23</v>
      </c>
      <c r="GS102">
        <v>230405.1</v>
      </c>
      <c r="GT102">
        <v>8280.799999999999</v>
      </c>
      <c r="GU102">
        <v>2.97852</v>
      </c>
      <c r="GV102">
        <v>2.50854</v>
      </c>
      <c r="GW102">
        <v>1.39893</v>
      </c>
      <c r="GX102">
        <v>2.35474</v>
      </c>
      <c r="GY102">
        <v>1.44897</v>
      </c>
      <c r="GZ102">
        <v>2.4231</v>
      </c>
      <c r="HA102">
        <v>35.8244</v>
      </c>
      <c r="HB102">
        <v>15.603</v>
      </c>
      <c r="HC102">
        <v>18</v>
      </c>
      <c r="HD102">
        <v>493.123</v>
      </c>
      <c r="HE102">
        <v>483.387</v>
      </c>
      <c r="HF102">
        <v>23.7984</v>
      </c>
      <c r="HG102">
        <v>28.1562</v>
      </c>
      <c r="HH102">
        <v>30.0002</v>
      </c>
      <c r="HI102">
        <v>27.9838</v>
      </c>
      <c r="HJ102">
        <v>28.0537</v>
      </c>
      <c r="HK102">
        <v>59.6653</v>
      </c>
      <c r="HL102">
        <v>12.8925</v>
      </c>
      <c r="HM102">
        <v>100</v>
      </c>
      <c r="HN102">
        <v>23.8028</v>
      </c>
      <c r="HO102">
        <v>1436.32</v>
      </c>
      <c r="HP102">
        <v>23.1009</v>
      </c>
      <c r="HQ102">
        <v>100.498</v>
      </c>
      <c r="HR102">
        <v>101.985</v>
      </c>
    </row>
    <row r="103" spans="1:226">
      <c r="A103">
        <v>87</v>
      </c>
      <c r="B103">
        <v>1678292374.6</v>
      </c>
      <c r="C103">
        <v>521.5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1678292366.814285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1460.014870819762</v>
      </c>
      <c r="AK103">
        <v>1423.865757575757</v>
      </c>
      <c r="AL103">
        <v>3.442552780727474</v>
      </c>
      <c r="AM103">
        <v>63.83776752790466</v>
      </c>
      <c r="AN103">
        <f>(AP103 - AO103 + BO103*1E3/(8.314*(BQ103+273.15)) * AR103/BN103 * AQ103) * BN103/(100*BB103) * 1000/(1000 - AP103)</f>
        <v>0</v>
      </c>
      <c r="AO103">
        <v>23.02145382414746</v>
      </c>
      <c r="AP103">
        <v>23.97395636363636</v>
      </c>
      <c r="AQ103">
        <v>-1.489185617370939E-05</v>
      </c>
      <c r="AR103">
        <v>97.27065221119963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3.21</v>
      </c>
      <c r="BC103">
        <v>0.5</v>
      </c>
      <c r="BD103" t="s">
        <v>355</v>
      </c>
      <c r="BE103">
        <v>2</v>
      </c>
      <c r="BF103" t="b">
        <v>1</v>
      </c>
      <c r="BG103">
        <v>1678292366.814285</v>
      </c>
      <c r="BH103">
        <v>1365.240357142857</v>
      </c>
      <c r="BI103">
        <v>1410.028571428571</v>
      </c>
      <c r="BJ103">
        <v>23.97974285714286</v>
      </c>
      <c r="BK103">
        <v>23.0225</v>
      </c>
      <c r="BL103">
        <v>1359.499285714286</v>
      </c>
      <c r="BM103">
        <v>23.64007857142857</v>
      </c>
      <c r="BN103">
        <v>500.0351071428571</v>
      </c>
      <c r="BO103">
        <v>90.89233571428572</v>
      </c>
      <c r="BP103">
        <v>0.09996652499999999</v>
      </c>
      <c r="BQ103">
        <v>26.63377857142858</v>
      </c>
      <c r="BR103">
        <v>27.49888928571429</v>
      </c>
      <c r="BS103">
        <v>999.9000000000002</v>
      </c>
      <c r="BT103">
        <v>0</v>
      </c>
      <c r="BU103">
        <v>0</v>
      </c>
      <c r="BV103">
        <v>9998.945357142857</v>
      </c>
      <c r="BW103">
        <v>0</v>
      </c>
      <c r="BX103">
        <v>3.955212857142858</v>
      </c>
      <c r="BY103">
        <v>-44.78852857142857</v>
      </c>
      <c r="BZ103">
        <v>1398.783928571429</v>
      </c>
      <c r="CA103">
        <v>1443.256428571429</v>
      </c>
      <c r="CB103">
        <v>0.9572435357142856</v>
      </c>
      <c r="CC103">
        <v>1410.028571428571</v>
      </c>
      <c r="CD103">
        <v>23.0225</v>
      </c>
      <c r="CE103">
        <v>2.179573214285714</v>
      </c>
      <c r="CF103">
        <v>2.0925675</v>
      </c>
      <c r="CG103">
        <v>18.81297142857143</v>
      </c>
      <c r="CH103">
        <v>18.16270714285714</v>
      </c>
      <c r="CI103">
        <v>2000.011785714286</v>
      </c>
      <c r="CJ103">
        <v>0.9799975357142857</v>
      </c>
      <c r="CK103">
        <v>0.02000214642857143</v>
      </c>
      <c r="CL103">
        <v>0</v>
      </c>
      <c r="CM103">
        <v>1.944717857142857</v>
      </c>
      <c r="CN103">
        <v>0</v>
      </c>
      <c r="CO103">
        <v>8566.235357142858</v>
      </c>
      <c r="CP103">
        <v>17338.32142857143</v>
      </c>
      <c r="CQ103">
        <v>38.375</v>
      </c>
      <c r="CR103">
        <v>39.312</v>
      </c>
      <c r="CS103">
        <v>38.25</v>
      </c>
      <c r="CT103">
        <v>37.625</v>
      </c>
      <c r="CU103">
        <v>37.687</v>
      </c>
      <c r="CV103">
        <v>1960.009642857143</v>
      </c>
      <c r="CW103">
        <v>40.00071428571429</v>
      </c>
      <c r="CX103">
        <v>0</v>
      </c>
      <c r="CY103">
        <v>1678292384.2</v>
      </c>
      <c r="CZ103">
        <v>0</v>
      </c>
      <c r="DA103">
        <v>0</v>
      </c>
      <c r="DB103" t="s">
        <v>356</v>
      </c>
      <c r="DC103">
        <v>1664468064.5</v>
      </c>
      <c r="DD103">
        <v>1677795524</v>
      </c>
      <c r="DE103">
        <v>0</v>
      </c>
      <c r="DF103">
        <v>-0.419</v>
      </c>
      <c r="DG103">
        <v>-0.001</v>
      </c>
      <c r="DH103">
        <v>3.097</v>
      </c>
      <c r="DI103">
        <v>0.268</v>
      </c>
      <c r="DJ103">
        <v>400</v>
      </c>
      <c r="DK103">
        <v>24</v>
      </c>
      <c r="DL103">
        <v>0.15</v>
      </c>
      <c r="DM103">
        <v>0.13</v>
      </c>
      <c r="DN103">
        <v>-44.7493975</v>
      </c>
      <c r="DO103">
        <v>-1.052696060037455</v>
      </c>
      <c r="DP103">
        <v>0.1602465342643954</v>
      </c>
      <c r="DQ103">
        <v>0</v>
      </c>
      <c r="DR103">
        <v>0.9600263999999999</v>
      </c>
      <c r="DS103">
        <v>-0.0586317973733613</v>
      </c>
      <c r="DT103">
        <v>0.005800107480900683</v>
      </c>
      <c r="DU103">
        <v>1</v>
      </c>
      <c r="DV103">
        <v>1</v>
      </c>
      <c r="DW103">
        <v>2</v>
      </c>
      <c r="DX103" t="s">
        <v>357</v>
      </c>
      <c r="DY103">
        <v>2.97806</v>
      </c>
      <c r="DZ103">
        <v>2.7283</v>
      </c>
      <c r="EA103">
        <v>0.192594</v>
      </c>
      <c r="EB103">
        <v>0.198052</v>
      </c>
      <c r="EC103">
        <v>0.107216</v>
      </c>
      <c r="ED103">
        <v>0.105121</v>
      </c>
      <c r="EE103">
        <v>24113.5</v>
      </c>
      <c r="EF103">
        <v>23716.1</v>
      </c>
      <c r="EG103">
        <v>30401.3</v>
      </c>
      <c r="EH103">
        <v>29828.4</v>
      </c>
      <c r="EI103">
        <v>37456.5</v>
      </c>
      <c r="EJ103">
        <v>35141.3</v>
      </c>
      <c r="EK103">
        <v>46501.9</v>
      </c>
      <c r="EL103">
        <v>44347.2</v>
      </c>
      <c r="EM103">
        <v>1.86075</v>
      </c>
      <c r="EN103">
        <v>1.88932</v>
      </c>
      <c r="EO103">
        <v>0.107948</v>
      </c>
      <c r="EP103">
        <v>0</v>
      </c>
      <c r="EQ103">
        <v>25.7238</v>
      </c>
      <c r="ER103">
        <v>999.9</v>
      </c>
      <c r="ES103">
        <v>51.8</v>
      </c>
      <c r="ET103">
        <v>29.6</v>
      </c>
      <c r="EU103">
        <v>23.7291</v>
      </c>
      <c r="EV103">
        <v>63.8648</v>
      </c>
      <c r="EW103">
        <v>22.4119</v>
      </c>
      <c r="EX103">
        <v>1</v>
      </c>
      <c r="EY103">
        <v>0.089126</v>
      </c>
      <c r="EZ103">
        <v>0.943061</v>
      </c>
      <c r="FA103">
        <v>20.2462</v>
      </c>
      <c r="FB103">
        <v>5.22792</v>
      </c>
      <c r="FC103">
        <v>11.968</v>
      </c>
      <c r="FD103">
        <v>4.9705</v>
      </c>
      <c r="FE103">
        <v>3.28958</v>
      </c>
      <c r="FF103">
        <v>9999</v>
      </c>
      <c r="FG103">
        <v>9999</v>
      </c>
      <c r="FH103">
        <v>9999</v>
      </c>
      <c r="FI103">
        <v>999.9</v>
      </c>
      <c r="FJ103">
        <v>4.97276</v>
      </c>
      <c r="FK103">
        <v>1.87673</v>
      </c>
      <c r="FL103">
        <v>1.87485</v>
      </c>
      <c r="FM103">
        <v>1.87772</v>
      </c>
      <c r="FN103">
        <v>1.87439</v>
      </c>
      <c r="FO103">
        <v>1.87804</v>
      </c>
      <c r="FP103">
        <v>1.87509</v>
      </c>
      <c r="FQ103">
        <v>1.87622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5.79</v>
      </c>
      <c r="GF103">
        <v>0.3395</v>
      </c>
      <c r="GG103">
        <v>1.955544260391263</v>
      </c>
      <c r="GH103">
        <v>0.004448784868333973</v>
      </c>
      <c r="GI103">
        <v>-1.803656819089732E-06</v>
      </c>
      <c r="GJ103">
        <v>4.26395578146833E-10</v>
      </c>
      <c r="GK103">
        <v>0.001738939304154581</v>
      </c>
      <c r="GL103">
        <v>0.001829357211096985</v>
      </c>
      <c r="GM103">
        <v>0.000603149683337579</v>
      </c>
      <c r="GN103">
        <v>-3.209321064931282E-06</v>
      </c>
      <c r="GO103">
        <v>-1</v>
      </c>
      <c r="GP103">
        <v>2136</v>
      </c>
      <c r="GQ103">
        <v>1</v>
      </c>
      <c r="GR103">
        <v>23</v>
      </c>
      <c r="GS103">
        <v>230405.2</v>
      </c>
      <c r="GT103">
        <v>8280.799999999999</v>
      </c>
      <c r="GU103">
        <v>3.00781</v>
      </c>
      <c r="GV103">
        <v>2.5061</v>
      </c>
      <c r="GW103">
        <v>1.39893</v>
      </c>
      <c r="GX103">
        <v>2.35474</v>
      </c>
      <c r="GY103">
        <v>1.44897</v>
      </c>
      <c r="GZ103">
        <v>2.5061</v>
      </c>
      <c r="HA103">
        <v>35.801</v>
      </c>
      <c r="HB103">
        <v>15.603</v>
      </c>
      <c r="HC103">
        <v>18</v>
      </c>
      <c r="HD103">
        <v>493.006</v>
      </c>
      <c r="HE103">
        <v>483.559</v>
      </c>
      <c r="HF103">
        <v>23.8464</v>
      </c>
      <c r="HG103">
        <v>28.1566</v>
      </c>
      <c r="HH103">
        <v>29.9999</v>
      </c>
      <c r="HI103">
        <v>27.9851</v>
      </c>
      <c r="HJ103">
        <v>28.0543</v>
      </c>
      <c r="HK103">
        <v>60.2559</v>
      </c>
      <c r="HL103">
        <v>12.6167</v>
      </c>
      <c r="HM103">
        <v>100</v>
      </c>
      <c r="HN103">
        <v>23.9015</v>
      </c>
      <c r="HO103">
        <v>1456.36</v>
      </c>
      <c r="HP103">
        <v>23.1168</v>
      </c>
      <c r="HQ103">
        <v>100.498</v>
      </c>
      <c r="HR103">
        <v>101.984</v>
      </c>
    </row>
    <row r="104" spans="1:226">
      <c r="A104">
        <v>88</v>
      </c>
      <c r="B104">
        <v>1678292379.6</v>
      </c>
      <c r="C104">
        <v>526.5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1678292372.1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1477.192531038954</v>
      </c>
      <c r="AK104">
        <v>1440.941636363636</v>
      </c>
      <c r="AL104">
        <v>3.414885591966253</v>
      </c>
      <c r="AM104">
        <v>63.83776752790466</v>
      </c>
      <c r="AN104">
        <f>(AP104 - AO104 + BO104*1E3/(8.314*(BQ104+273.15)) * AR104/BN104 * AQ104) * BN104/(100*BB104) * 1000/(1000 - AP104)</f>
        <v>0</v>
      </c>
      <c r="AO104">
        <v>23.03942736625616</v>
      </c>
      <c r="AP104">
        <v>23.98149393939394</v>
      </c>
      <c r="AQ104">
        <v>5.935033606511407E-05</v>
      </c>
      <c r="AR104">
        <v>97.27065221119963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3.21</v>
      </c>
      <c r="BC104">
        <v>0.5</v>
      </c>
      <c r="BD104" t="s">
        <v>355</v>
      </c>
      <c r="BE104">
        <v>2</v>
      </c>
      <c r="BF104" t="b">
        <v>1</v>
      </c>
      <c r="BG104">
        <v>1678292372.1</v>
      </c>
      <c r="BH104">
        <v>1382.98</v>
      </c>
      <c r="BI104">
        <v>1427.85</v>
      </c>
      <c r="BJ104">
        <v>23.97738518518518</v>
      </c>
      <c r="BK104">
        <v>23.02646666666666</v>
      </c>
      <c r="BL104">
        <v>1377.204814814815</v>
      </c>
      <c r="BM104">
        <v>23.63778148148148</v>
      </c>
      <c r="BN104">
        <v>500.0465555555556</v>
      </c>
      <c r="BO104">
        <v>90.89294444444444</v>
      </c>
      <c r="BP104">
        <v>0.1000076185185185</v>
      </c>
      <c r="BQ104">
        <v>26.62974444444445</v>
      </c>
      <c r="BR104">
        <v>27.49364444444444</v>
      </c>
      <c r="BS104">
        <v>999.9000000000001</v>
      </c>
      <c r="BT104">
        <v>0</v>
      </c>
      <c r="BU104">
        <v>0</v>
      </c>
      <c r="BV104">
        <v>9999.43851851852</v>
      </c>
      <c r="BW104">
        <v>0</v>
      </c>
      <c r="BX104">
        <v>3.956181111111112</v>
      </c>
      <c r="BY104">
        <v>-44.86995925925926</v>
      </c>
      <c r="BZ104">
        <v>1416.954814814815</v>
      </c>
      <c r="CA104">
        <v>1461.503333333334</v>
      </c>
      <c r="CB104">
        <v>0.9509160740740741</v>
      </c>
      <c r="CC104">
        <v>1427.85</v>
      </c>
      <c r="CD104">
        <v>23.02646666666666</v>
      </c>
      <c r="CE104">
        <v>2.179373703703704</v>
      </c>
      <c r="CF104">
        <v>2.092943333333334</v>
      </c>
      <c r="CG104">
        <v>18.8115037037037</v>
      </c>
      <c r="CH104">
        <v>18.16555925925926</v>
      </c>
      <c r="CI104">
        <v>2000.012222222222</v>
      </c>
      <c r="CJ104">
        <v>0.9799975555555556</v>
      </c>
      <c r="CK104">
        <v>0.02000212592592593</v>
      </c>
      <c r="CL104">
        <v>0</v>
      </c>
      <c r="CM104">
        <v>1.946014814814815</v>
      </c>
      <c r="CN104">
        <v>0</v>
      </c>
      <c r="CO104">
        <v>8566.187037037036</v>
      </c>
      <c r="CP104">
        <v>17338.32962962963</v>
      </c>
      <c r="CQ104">
        <v>38.375</v>
      </c>
      <c r="CR104">
        <v>39.312</v>
      </c>
      <c r="CS104">
        <v>38.25459259259259</v>
      </c>
      <c r="CT104">
        <v>37.625</v>
      </c>
      <c r="CU104">
        <v>37.687</v>
      </c>
      <c r="CV104">
        <v>1960.01037037037</v>
      </c>
      <c r="CW104">
        <v>40.00074074074074</v>
      </c>
      <c r="CX104">
        <v>0</v>
      </c>
      <c r="CY104">
        <v>1678292389.6</v>
      </c>
      <c r="CZ104">
        <v>0</v>
      </c>
      <c r="DA104">
        <v>0</v>
      </c>
      <c r="DB104" t="s">
        <v>356</v>
      </c>
      <c r="DC104">
        <v>1664468064.5</v>
      </c>
      <c r="DD104">
        <v>1677795524</v>
      </c>
      <c r="DE104">
        <v>0</v>
      </c>
      <c r="DF104">
        <v>-0.419</v>
      </c>
      <c r="DG104">
        <v>-0.001</v>
      </c>
      <c r="DH104">
        <v>3.097</v>
      </c>
      <c r="DI104">
        <v>0.268</v>
      </c>
      <c r="DJ104">
        <v>400</v>
      </c>
      <c r="DK104">
        <v>24</v>
      </c>
      <c r="DL104">
        <v>0.15</v>
      </c>
      <c r="DM104">
        <v>0.13</v>
      </c>
      <c r="DN104">
        <v>-44.78960243902439</v>
      </c>
      <c r="DO104">
        <v>-0.7554313588849872</v>
      </c>
      <c r="DP104">
        <v>0.1528946049995015</v>
      </c>
      <c r="DQ104">
        <v>0</v>
      </c>
      <c r="DR104">
        <v>0.9547604390243902</v>
      </c>
      <c r="DS104">
        <v>-0.06834227874564358</v>
      </c>
      <c r="DT104">
        <v>0.007159627395430851</v>
      </c>
      <c r="DU104">
        <v>1</v>
      </c>
      <c r="DV104">
        <v>1</v>
      </c>
      <c r="DW104">
        <v>2</v>
      </c>
      <c r="DX104" t="s">
        <v>357</v>
      </c>
      <c r="DY104">
        <v>2.97848</v>
      </c>
      <c r="DZ104">
        <v>2.72832</v>
      </c>
      <c r="EA104">
        <v>0.193984</v>
      </c>
      <c r="EB104">
        <v>0.199454</v>
      </c>
      <c r="EC104">
        <v>0.107244</v>
      </c>
      <c r="ED104">
        <v>0.105188</v>
      </c>
      <c r="EE104">
        <v>24071.8</v>
      </c>
      <c r="EF104">
        <v>23674.7</v>
      </c>
      <c r="EG104">
        <v>30401.1</v>
      </c>
      <c r="EH104">
        <v>29828.6</v>
      </c>
      <c r="EI104">
        <v>37455.3</v>
      </c>
      <c r="EJ104">
        <v>35138.9</v>
      </c>
      <c r="EK104">
        <v>46501.7</v>
      </c>
      <c r="EL104">
        <v>44347.5</v>
      </c>
      <c r="EM104">
        <v>1.86112</v>
      </c>
      <c r="EN104">
        <v>1.88905</v>
      </c>
      <c r="EO104">
        <v>0.108473</v>
      </c>
      <c r="EP104">
        <v>0</v>
      </c>
      <c r="EQ104">
        <v>25.72</v>
      </c>
      <c r="ER104">
        <v>999.9</v>
      </c>
      <c r="ES104">
        <v>51.8</v>
      </c>
      <c r="ET104">
        <v>29.6</v>
      </c>
      <c r="EU104">
        <v>23.7292</v>
      </c>
      <c r="EV104">
        <v>63.5748</v>
      </c>
      <c r="EW104">
        <v>21.867</v>
      </c>
      <c r="EX104">
        <v>1</v>
      </c>
      <c r="EY104">
        <v>0.08894820000000001</v>
      </c>
      <c r="EZ104">
        <v>1.10154</v>
      </c>
      <c r="FA104">
        <v>20.2454</v>
      </c>
      <c r="FB104">
        <v>5.22867</v>
      </c>
      <c r="FC104">
        <v>11.968</v>
      </c>
      <c r="FD104">
        <v>4.97035</v>
      </c>
      <c r="FE104">
        <v>3.2895</v>
      </c>
      <c r="FF104">
        <v>9999</v>
      </c>
      <c r="FG104">
        <v>9999</v>
      </c>
      <c r="FH104">
        <v>9999</v>
      </c>
      <c r="FI104">
        <v>999.9</v>
      </c>
      <c r="FJ104">
        <v>4.97276</v>
      </c>
      <c r="FK104">
        <v>1.87672</v>
      </c>
      <c r="FL104">
        <v>1.87485</v>
      </c>
      <c r="FM104">
        <v>1.8777</v>
      </c>
      <c r="FN104">
        <v>1.87439</v>
      </c>
      <c r="FO104">
        <v>1.87802</v>
      </c>
      <c r="FP104">
        <v>1.87506</v>
      </c>
      <c r="FQ104">
        <v>1.87621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5.82</v>
      </c>
      <c r="GF104">
        <v>0.3398</v>
      </c>
      <c r="GG104">
        <v>1.955544260391263</v>
      </c>
      <c r="GH104">
        <v>0.004448784868333973</v>
      </c>
      <c r="GI104">
        <v>-1.803656819089732E-06</v>
      </c>
      <c r="GJ104">
        <v>4.26395578146833E-10</v>
      </c>
      <c r="GK104">
        <v>0.001738939304154581</v>
      </c>
      <c r="GL104">
        <v>0.001829357211096985</v>
      </c>
      <c r="GM104">
        <v>0.000603149683337579</v>
      </c>
      <c r="GN104">
        <v>-3.209321064931282E-06</v>
      </c>
      <c r="GO104">
        <v>-1</v>
      </c>
      <c r="GP104">
        <v>2136</v>
      </c>
      <c r="GQ104">
        <v>1</v>
      </c>
      <c r="GR104">
        <v>23</v>
      </c>
      <c r="GS104">
        <v>230405.3</v>
      </c>
      <c r="GT104">
        <v>8280.9</v>
      </c>
      <c r="GU104">
        <v>3.03345</v>
      </c>
      <c r="GV104">
        <v>2.51831</v>
      </c>
      <c r="GW104">
        <v>1.39893</v>
      </c>
      <c r="GX104">
        <v>2.35596</v>
      </c>
      <c r="GY104">
        <v>1.44897</v>
      </c>
      <c r="GZ104">
        <v>2.40234</v>
      </c>
      <c r="HA104">
        <v>35.8244</v>
      </c>
      <c r="HB104">
        <v>15.5943</v>
      </c>
      <c r="HC104">
        <v>18</v>
      </c>
      <c r="HD104">
        <v>493.222</v>
      </c>
      <c r="HE104">
        <v>483.391</v>
      </c>
      <c r="HF104">
        <v>23.9072</v>
      </c>
      <c r="HG104">
        <v>28.1586</v>
      </c>
      <c r="HH104">
        <v>29.9998</v>
      </c>
      <c r="HI104">
        <v>27.9861</v>
      </c>
      <c r="HJ104">
        <v>28.0561</v>
      </c>
      <c r="HK104">
        <v>60.7638</v>
      </c>
      <c r="HL104">
        <v>12.6167</v>
      </c>
      <c r="HM104">
        <v>100</v>
      </c>
      <c r="HN104">
        <v>23.9086</v>
      </c>
      <c r="HO104">
        <v>1469.75</v>
      </c>
      <c r="HP104">
        <v>23.1227</v>
      </c>
      <c r="HQ104">
        <v>100.498</v>
      </c>
      <c r="HR104">
        <v>101.985</v>
      </c>
    </row>
    <row r="105" spans="1:226">
      <c r="A105">
        <v>89</v>
      </c>
      <c r="B105">
        <v>1678292384.6</v>
      </c>
      <c r="C105">
        <v>531.5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1678292376.814285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1494.430542215229</v>
      </c>
      <c r="AK105">
        <v>1458.054848484848</v>
      </c>
      <c r="AL105">
        <v>3.421913280309266</v>
      </c>
      <c r="AM105">
        <v>63.83776752790466</v>
      </c>
      <c r="AN105">
        <f>(AP105 - AO105 + BO105*1E3/(8.314*(BQ105+273.15)) * AR105/BN105 * AQ105) * BN105/(100*BB105) * 1000/(1000 - AP105)</f>
        <v>0</v>
      </c>
      <c r="AO105">
        <v>23.04496627120776</v>
      </c>
      <c r="AP105">
        <v>23.98789454545454</v>
      </c>
      <c r="AQ105">
        <v>1.152751790703699E-05</v>
      </c>
      <c r="AR105">
        <v>97.27065221119963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3.21</v>
      </c>
      <c r="BC105">
        <v>0.5</v>
      </c>
      <c r="BD105" t="s">
        <v>355</v>
      </c>
      <c r="BE105">
        <v>2</v>
      </c>
      <c r="BF105" t="b">
        <v>1</v>
      </c>
      <c r="BG105">
        <v>1678292376.814285</v>
      </c>
      <c r="BH105">
        <v>1398.760357142857</v>
      </c>
      <c r="BI105">
        <v>1443.628928571428</v>
      </c>
      <c r="BJ105">
        <v>23.97976071428571</v>
      </c>
      <c r="BK105">
        <v>23.0335</v>
      </c>
      <c r="BL105">
        <v>1392.954642857143</v>
      </c>
      <c r="BM105">
        <v>23.64009642857143</v>
      </c>
      <c r="BN105">
        <v>500.0332857142857</v>
      </c>
      <c r="BO105">
        <v>90.89352142857142</v>
      </c>
      <c r="BP105">
        <v>0.09997752142857143</v>
      </c>
      <c r="BQ105">
        <v>26.62688214285714</v>
      </c>
      <c r="BR105">
        <v>27.49092857142858</v>
      </c>
      <c r="BS105">
        <v>999.9000000000002</v>
      </c>
      <c r="BT105">
        <v>0</v>
      </c>
      <c r="BU105">
        <v>0</v>
      </c>
      <c r="BV105">
        <v>10004.79178571429</v>
      </c>
      <c r="BW105">
        <v>0</v>
      </c>
      <c r="BX105">
        <v>3.963782142857144</v>
      </c>
      <c r="BY105">
        <v>-44.86784999999999</v>
      </c>
      <c r="BZ105">
        <v>1433.125357142857</v>
      </c>
      <c r="CA105">
        <v>1477.663928571429</v>
      </c>
      <c r="CB105">
        <v>0.9462503214285715</v>
      </c>
      <c r="CC105">
        <v>1443.628928571428</v>
      </c>
      <c r="CD105">
        <v>23.0335</v>
      </c>
      <c r="CE105">
        <v>2.179604642857143</v>
      </c>
      <c r="CF105">
        <v>2.093597142857143</v>
      </c>
      <c r="CG105">
        <v>18.81318928571429</v>
      </c>
      <c r="CH105">
        <v>18.17053214285714</v>
      </c>
      <c r="CI105">
        <v>2000.002142857143</v>
      </c>
      <c r="CJ105">
        <v>0.9799975357142857</v>
      </c>
      <c r="CK105">
        <v>0.02000214642857143</v>
      </c>
      <c r="CL105">
        <v>0</v>
      </c>
      <c r="CM105">
        <v>1.989142857142857</v>
      </c>
      <c r="CN105">
        <v>0</v>
      </c>
      <c r="CO105">
        <v>8565.971071428572</v>
      </c>
      <c r="CP105">
        <v>17338.23571428571</v>
      </c>
      <c r="CQ105">
        <v>38.375</v>
      </c>
      <c r="CR105">
        <v>39.312</v>
      </c>
      <c r="CS105">
        <v>38.25442857142857</v>
      </c>
      <c r="CT105">
        <v>37.625</v>
      </c>
      <c r="CU105">
        <v>37.687</v>
      </c>
      <c r="CV105">
        <v>1960.000714285714</v>
      </c>
      <c r="CW105">
        <v>40.00071428571429</v>
      </c>
      <c r="CX105">
        <v>0</v>
      </c>
      <c r="CY105">
        <v>1678292394.4</v>
      </c>
      <c r="CZ105">
        <v>0</v>
      </c>
      <c r="DA105">
        <v>0</v>
      </c>
      <c r="DB105" t="s">
        <v>356</v>
      </c>
      <c r="DC105">
        <v>1664468064.5</v>
      </c>
      <c r="DD105">
        <v>1677795524</v>
      </c>
      <c r="DE105">
        <v>0</v>
      </c>
      <c r="DF105">
        <v>-0.419</v>
      </c>
      <c r="DG105">
        <v>-0.001</v>
      </c>
      <c r="DH105">
        <v>3.097</v>
      </c>
      <c r="DI105">
        <v>0.268</v>
      </c>
      <c r="DJ105">
        <v>400</v>
      </c>
      <c r="DK105">
        <v>24</v>
      </c>
      <c r="DL105">
        <v>0.15</v>
      </c>
      <c r="DM105">
        <v>0.13</v>
      </c>
      <c r="DN105">
        <v>-44.88282926829269</v>
      </c>
      <c r="DO105">
        <v>-0.1460968641115462</v>
      </c>
      <c r="DP105">
        <v>0.1084423309569053</v>
      </c>
      <c r="DQ105">
        <v>0</v>
      </c>
      <c r="DR105">
        <v>0.9494607804878049</v>
      </c>
      <c r="DS105">
        <v>-0.06779197212543926</v>
      </c>
      <c r="DT105">
        <v>0.007264802575707719</v>
      </c>
      <c r="DU105">
        <v>1</v>
      </c>
      <c r="DV105">
        <v>1</v>
      </c>
      <c r="DW105">
        <v>2</v>
      </c>
      <c r="DX105" t="s">
        <v>357</v>
      </c>
      <c r="DY105">
        <v>2.97813</v>
      </c>
      <c r="DZ105">
        <v>2.72827</v>
      </c>
      <c r="EA105">
        <v>0.195367</v>
      </c>
      <c r="EB105">
        <v>0.20081</v>
      </c>
      <c r="EC105">
        <v>0.10726</v>
      </c>
      <c r="ED105">
        <v>0.105191</v>
      </c>
      <c r="EE105">
        <v>24031.2</v>
      </c>
      <c r="EF105">
        <v>23634.8</v>
      </c>
      <c r="EG105">
        <v>30401.9</v>
      </c>
      <c r="EH105">
        <v>29828.8</v>
      </c>
      <c r="EI105">
        <v>37455.7</v>
      </c>
      <c r="EJ105">
        <v>35139.1</v>
      </c>
      <c r="EK105">
        <v>46503</v>
      </c>
      <c r="EL105">
        <v>44347.8</v>
      </c>
      <c r="EM105">
        <v>1.86092</v>
      </c>
      <c r="EN105">
        <v>1.8891</v>
      </c>
      <c r="EO105">
        <v>0.108</v>
      </c>
      <c r="EP105">
        <v>0</v>
      </c>
      <c r="EQ105">
        <v>25.7156</v>
      </c>
      <c r="ER105">
        <v>999.9</v>
      </c>
      <c r="ES105">
        <v>51.8</v>
      </c>
      <c r="ET105">
        <v>29.6</v>
      </c>
      <c r="EU105">
        <v>23.7274</v>
      </c>
      <c r="EV105">
        <v>63.5848</v>
      </c>
      <c r="EW105">
        <v>22.1675</v>
      </c>
      <c r="EX105">
        <v>1</v>
      </c>
      <c r="EY105">
        <v>0.0890473</v>
      </c>
      <c r="EZ105">
        <v>1.18115</v>
      </c>
      <c r="FA105">
        <v>20.2447</v>
      </c>
      <c r="FB105">
        <v>5.22762</v>
      </c>
      <c r="FC105">
        <v>11.968</v>
      </c>
      <c r="FD105">
        <v>4.97</v>
      </c>
      <c r="FE105">
        <v>3.28948</v>
      </c>
      <c r="FF105">
        <v>9999</v>
      </c>
      <c r="FG105">
        <v>9999</v>
      </c>
      <c r="FH105">
        <v>9999</v>
      </c>
      <c r="FI105">
        <v>999.9</v>
      </c>
      <c r="FJ105">
        <v>4.97277</v>
      </c>
      <c r="FK105">
        <v>1.87671</v>
      </c>
      <c r="FL105">
        <v>1.87485</v>
      </c>
      <c r="FM105">
        <v>1.87765</v>
      </c>
      <c r="FN105">
        <v>1.87439</v>
      </c>
      <c r="FO105">
        <v>1.87804</v>
      </c>
      <c r="FP105">
        <v>1.87506</v>
      </c>
      <c r="FQ105">
        <v>1.8762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5.85</v>
      </c>
      <c r="GF105">
        <v>0.3399</v>
      </c>
      <c r="GG105">
        <v>1.955544260391263</v>
      </c>
      <c r="GH105">
        <v>0.004448784868333973</v>
      </c>
      <c r="GI105">
        <v>-1.803656819089732E-06</v>
      </c>
      <c r="GJ105">
        <v>4.26395578146833E-10</v>
      </c>
      <c r="GK105">
        <v>0.001738939304154581</v>
      </c>
      <c r="GL105">
        <v>0.001829357211096985</v>
      </c>
      <c r="GM105">
        <v>0.000603149683337579</v>
      </c>
      <c r="GN105">
        <v>-3.209321064931282E-06</v>
      </c>
      <c r="GO105">
        <v>-1</v>
      </c>
      <c r="GP105">
        <v>2136</v>
      </c>
      <c r="GQ105">
        <v>1</v>
      </c>
      <c r="GR105">
        <v>23</v>
      </c>
      <c r="GS105">
        <v>230405.3</v>
      </c>
      <c r="GT105">
        <v>8281</v>
      </c>
      <c r="GU105">
        <v>3.06274</v>
      </c>
      <c r="GV105">
        <v>2.50244</v>
      </c>
      <c r="GW105">
        <v>1.39893</v>
      </c>
      <c r="GX105">
        <v>2.35474</v>
      </c>
      <c r="GY105">
        <v>1.44897</v>
      </c>
      <c r="GZ105">
        <v>2.45972</v>
      </c>
      <c r="HA105">
        <v>35.8244</v>
      </c>
      <c r="HB105">
        <v>15.603</v>
      </c>
      <c r="HC105">
        <v>18</v>
      </c>
      <c r="HD105">
        <v>493.116</v>
      </c>
      <c r="HE105">
        <v>483.424</v>
      </c>
      <c r="HF105">
        <v>23.9218</v>
      </c>
      <c r="HG105">
        <v>28.159</v>
      </c>
      <c r="HH105">
        <v>29.9999</v>
      </c>
      <c r="HI105">
        <v>27.9869</v>
      </c>
      <c r="HJ105">
        <v>28.0561</v>
      </c>
      <c r="HK105">
        <v>61.3538</v>
      </c>
      <c r="HL105">
        <v>12.3416</v>
      </c>
      <c r="HM105">
        <v>100</v>
      </c>
      <c r="HN105">
        <v>23.9122</v>
      </c>
      <c r="HO105">
        <v>1489.79</v>
      </c>
      <c r="HP105">
        <v>23.1332</v>
      </c>
      <c r="HQ105">
        <v>100.501</v>
      </c>
      <c r="HR105">
        <v>101.985</v>
      </c>
    </row>
    <row r="106" spans="1:226">
      <c r="A106">
        <v>90</v>
      </c>
      <c r="B106">
        <v>1678292389.6</v>
      </c>
      <c r="C106">
        <v>536.5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1678292382.1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1511.709185841768</v>
      </c>
      <c r="AK106">
        <v>1475.058848484848</v>
      </c>
      <c r="AL106">
        <v>3.402514888360449</v>
      </c>
      <c r="AM106">
        <v>63.83776752790466</v>
      </c>
      <c r="AN106">
        <f>(AP106 - AO106 + BO106*1E3/(8.314*(BQ106+273.15)) * AR106/BN106 * AQ106) * BN106/(100*BB106) * 1000/(1000 - AP106)</f>
        <v>0</v>
      </c>
      <c r="AO106">
        <v>23.05811733307583</v>
      </c>
      <c r="AP106">
        <v>23.98944727272727</v>
      </c>
      <c r="AQ106">
        <v>1.363607004066961E-05</v>
      </c>
      <c r="AR106">
        <v>97.27065221119963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3.21</v>
      </c>
      <c r="BC106">
        <v>0.5</v>
      </c>
      <c r="BD106" t="s">
        <v>355</v>
      </c>
      <c r="BE106">
        <v>2</v>
      </c>
      <c r="BF106" t="b">
        <v>1</v>
      </c>
      <c r="BG106">
        <v>1678292382.1</v>
      </c>
      <c r="BH106">
        <v>1416.391111111111</v>
      </c>
      <c r="BI106">
        <v>1461.377407407407</v>
      </c>
      <c r="BJ106">
        <v>23.98431481481482</v>
      </c>
      <c r="BK106">
        <v>23.04495555555556</v>
      </c>
      <c r="BL106">
        <v>1410.551481481481</v>
      </c>
      <c r="BM106">
        <v>23.64453703703703</v>
      </c>
      <c r="BN106">
        <v>500.0281481481481</v>
      </c>
      <c r="BO106">
        <v>90.89398888888888</v>
      </c>
      <c r="BP106">
        <v>0.1000063444444445</v>
      </c>
      <c r="BQ106">
        <v>26.62586666666667</v>
      </c>
      <c r="BR106">
        <v>27.49007407407408</v>
      </c>
      <c r="BS106">
        <v>999.9000000000001</v>
      </c>
      <c r="BT106">
        <v>0</v>
      </c>
      <c r="BU106">
        <v>0</v>
      </c>
      <c r="BV106">
        <v>10003.72703703704</v>
      </c>
      <c r="BW106">
        <v>0</v>
      </c>
      <c r="BX106">
        <v>3.970635185185186</v>
      </c>
      <c r="BY106">
        <v>-44.98571851851852</v>
      </c>
      <c r="BZ106">
        <v>1451.195925925926</v>
      </c>
      <c r="CA106">
        <v>1495.848518518518</v>
      </c>
      <c r="CB106">
        <v>0.9393469259259258</v>
      </c>
      <c r="CC106">
        <v>1461.377407407407</v>
      </c>
      <c r="CD106">
        <v>23.04495555555556</v>
      </c>
      <c r="CE106">
        <v>2.18003</v>
      </c>
      <c r="CF106">
        <v>2.094649259259259</v>
      </c>
      <c r="CG106">
        <v>18.8163</v>
      </c>
      <c r="CH106">
        <v>18.17853333333333</v>
      </c>
      <c r="CI106">
        <v>1999.973333333334</v>
      </c>
      <c r="CJ106">
        <v>0.9799974444444445</v>
      </c>
      <c r="CK106">
        <v>0.02000224074074075</v>
      </c>
      <c r="CL106">
        <v>0</v>
      </c>
      <c r="CM106">
        <v>2.029148148148148</v>
      </c>
      <c r="CN106">
        <v>0</v>
      </c>
      <c r="CO106">
        <v>8565.58</v>
      </c>
      <c r="CP106">
        <v>17337.98518518519</v>
      </c>
      <c r="CQ106">
        <v>38.375</v>
      </c>
      <c r="CR106">
        <v>39.312</v>
      </c>
      <c r="CS106">
        <v>38.25688888888889</v>
      </c>
      <c r="CT106">
        <v>37.625</v>
      </c>
      <c r="CU106">
        <v>37.687</v>
      </c>
      <c r="CV106">
        <v>1959.972962962963</v>
      </c>
      <c r="CW106">
        <v>40.00037037037037</v>
      </c>
      <c r="CX106">
        <v>0</v>
      </c>
      <c r="CY106">
        <v>1678292399.2</v>
      </c>
      <c r="CZ106">
        <v>0</v>
      </c>
      <c r="DA106">
        <v>0</v>
      </c>
      <c r="DB106" t="s">
        <v>356</v>
      </c>
      <c r="DC106">
        <v>1664468064.5</v>
      </c>
      <c r="DD106">
        <v>1677795524</v>
      </c>
      <c r="DE106">
        <v>0</v>
      </c>
      <c r="DF106">
        <v>-0.419</v>
      </c>
      <c r="DG106">
        <v>-0.001</v>
      </c>
      <c r="DH106">
        <v>3.097</v>
      </c>
      <c r="DI106">
        <v>0.268</v>
      </c>
      <c r="DJ106">
        <v>400</v>
      </c>
      <c r="DK106">
        <v>24</v>
      </c>
      <c r="DL106">
        <v>0.15</v>
      </c>
      <c r="DM106">
        <v>0.13</v>
      </c>
      <c r="DN106">
        <v>-44.9353625</v>
      </c>
      <c r="DO106">
        <v>-1.24785253283285</v>
      </c>
      <c r="DP106">
        <v>0.1579333208786226</v>
      </c>
      <c r="DQ106">
        <v>0</v>
      </c>
      <c r="DR106">
        <v>0.943262575</v>
      </c>
      <c r="DS106">
        <v>-0.07214477673546209</v>
      </c>
      <c r="DT106">
        <v>0.00778660074386603</v>
      </c>
      <c r="DU106">
        <v>1</v>
      </c>
      <c r="DV106">
        <v>1</v>
      </c>
      <c r="DW106">
        <v>2</v>
      </c>
      <c r="DX106" t="s">
        <v>357</v>
      </c>
      <c r="DY106">
        <v>2.9784</v>
      </c>
      <c r="DZ106">
        <v>2.72852</v>
      </c>
      <c r="EA106">
        <v>0.19673</v>
      </c>
      <c r="EB106">
        <v>0.202166</v>
      </c>
      <c r="EC106">
        <v>0.107265</v>
      </c>
      <c r="ED106">
        <v>0.105247</v>
      </c>
      <c r="EE106">
        <v>23990.2</v>
      </c>
      <c r="EF106">
        <v>23595.4</v>
      </c>
      <c r="EG106">
        <v>30401.6</v>
      </c>
      <c r="EH106">
        <v>29829.7</v>
      </c>
      <c r="EI106">
        <v>37455.4</v>
      </c>
      <c r="EJ106">
        <v>35138.1</v>
      </c>
      <c r="EK106">
        <v>46502.7</v>
      </c>
      <c r="EL106">
        <v>44349.2</v>
      </c>
      <c r="EM106">
        <v>1.86117</v>
      </c>
      <c r="EN106">
        <v>1.88913</v>
      </c>
      <c r="EO106">
        <v>0.108745</v>
      </c>
      <c r="EP106">
        <v>0</v>
      </c>
      <c r="EQ106">
        <v>25.7123</v>
      </c>
      <c r="ER106">
        <v>999.9</v>
      </c>
      <c r="ES106">
        <v>51.8</v>
      </c>
      <c r="ET106">
        <v>29.6</v>
      </c>
      <c r="EU106">
        <v>23.7269</v>
      </c>
      <c r="EV106">
        <v>63.3548</v>
      </c>
      <c r="EW106">
        <v>22.1795</v>
      </c>
      <c r="EX106">
        <v>1</v>
      </c>
      <c r="EY106">
        <v>0.0891565</v>
      </c>
      <c r="EZ106">
        <v>1.2022</v>
      </c>
      <c r="FA106">
        <v>20.2445</v>
      </c>
      <c r="FB106">
        <v>5.22807</v>
      </c>
      <c r="FC106">
        <v>11.968</v>
      </c>
      <c r="FD106">
        <v>4.9702</v>
      </c>
      <c r="FE106">
        <v>3.28958</v>
      </c>
      <c r="FF106">
        <v>9999</v>
      </c>
      <c r="FG106">
        <v>9999</v>
      </c>
      <c r="FH106">
        <v>9999</v>
      </c>
      <c r="FI106">
        <v>999.9</v>
      </c>
      <c r="FJ106">
        <v>4.97276</v>
      </c>
      <c r="FK106">
        <v>1.87672</v>
      </c>
      <c r="FL106">
        <v>1.87484</v>
      </c>
      <c r="FM106">
        <v>1.87763</v>
      </c>
      <c r="FN106">
        <v>1.87439</v>
      </c>
      <c r="FO106">
        <v>1.87801</v>
      </c>
      <c r="FP106">
        <v>1.87506</v>
      </c>
      <c r="FQ106">
        <v>1.8762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5.89</v>
      </c>
      <c r="GF106">
        <v>0.3399</v>
      </c>
      <c r="GG106">
        <v>1.955544260391263</v>
      </c>
      <c r="GH106">
        <v>0.004448784868333973</v>
      </c>
      <c r="GI106">
        <v>-1.803656819089732E-06</v>
      </c>
      <c r="GJ106">
        <v>4.26395578146833E-10</v>
      </c>
      <c r="GK106">
        <v>0.001738939304154581</v>
      </c>
      <c r="GL106">
        <v>0.001829357211096985</v>
      </c>
      <c r="GM106">
        <v>0.000603149683337579</v>
      </c>
      <c r="GN106">
        <v>-3.209321064931282E-06</v>
      </c>
      <c r="GO106">
        <v>-1</v>
      </c>
      <c r="GP106">
        <v>2136</v>
      </c>
      <c r="GQ106">
        <v>1</v>
      </c>
      <c r="GR106">
        <v>23</v>
      </c>
      <c r="GS106">
        <v>230405.4</v>
      </c>
      <c r="GT106">
        <v>8281.1</v>
      </c>
      <c r="GU106">
        <v>3.0896</v>
      </c>
      <c r="GV106">
        <v>2.50977</v>
      </c>
      <c r="GW106">
        <v>1.39893</v>
      </c>
      <c r="GX106">
        <v>2.35474</v>
      </c>
      <c r="GY106">
        <v>1.44897</v>
      </c>
      <c r="GZ106">
        <v>2.50122</v>
      </c>
      <c r="HA106">
        <v>35.8244</v>
      </c>
      <c r="HB106">
        <v>15.5943</v>
      </c>
      <c r="HC106">
        <v>18</v>
      </c>
      <c r="HD106">
        <v>493.266</v>
      </c>
      <c r="HE106">
        <v>483.46</v>
      </c>
      <c r="HF106">
        <v>23.927</v>
      </c>
      <c r="HG106">
        <v>28.161</v>
      </c>
      <c r="HH106">
        <v>30.0002</v>
      </c>
      <c r="HI106">
        <v>27.9885</v>
      </c>
      <c r="HJ106">
        <v>28.0584</v>
      </c>
      <c r="HK106">
        <v>61.8655</v>
      </c>
      <c r="HL106">
        <v>12.3416</v>
      </c>
      <c r="HM106">
        <v>100</v>
      </c>
      <c r="HN106">
        <v>23.9207</v>
      </c>
      <c r="HO106">
        <v>1503.15</v>
      </c>
      <c r="HP106">
        <v>23.1445</v>
      </c>
      <c r="HQ106">
        <v>100.5</v>
      </c>
      <c r="HR106">
        <v>101.989</v>
      </c>
    </row>
    <row r="107" spans="1:226">
      <c r="A107">
        <v>91</v>
      </c>
      <c r="B107">
        <v>1678292394.6</v>
      </c>
      <c r="C107">
        <v>541.5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1678292386.814285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1528.555037607419</v>
      </c>
      <c r="AK107">
        <v>1492.16103030303</v>
      </c>
      <c r="AL107">
        <v>3.418104621684878</v>
      </c>
      <c r="AM107">
        <v>63.83776752790466</v>
      </c>
      <c r="AN107">
        <f>(AP107 - AO107 + BO107*1E3/(8.314*(BQ107+273.15)) * AR107/BN107 * AQ107) * BN107/(100*BB107) * 1000/(1000 - AP107)</f>
        <v>0</v>
      </c>
      <c r="AO107">
        <v>23.06365337060099</v>
      </c>
      <c r="AP107">
        <v>23.99398484848485</v>
      </c>
      <c r="AQ107">
        <v>1.899566563613874E-05</v>
      </c>
      <c r="AR107">
        <v>97.27065221119963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3.21</v>
      </c>
      <c r="BC107">
        <v>0.5</v>
      </c>
      <c r="BD107" t="s">
        <v>355</v>
      </c>
      <c r="BE107">
        <v>2</v>
      </c>
      <c r="BF107" t="b">
        <v>1</v>
      </c>
      <c r="BG107">
        <v>1678292386.814285</v>
      </c>
      <c r="BH107">
        <v>1432.093214285714</v>
      </c>
      <c r="BI107">
        <v>1477.142857142857</v>
      </c>
      <c r="BJ107">
        <v>23.98891428571428</v>
      </c>
      <c r="BK107">
        <v>23.05402857142857</v>
      </c>
      <c r="BL107">
        <v>1426.225</v>
      </c>
      <c r="BM107">
        <v>23.649025</v>
      </c>
      <c r="BN107">
        <v>500.0395357142857</v>
      </c>
      <c r="BO107">
        <v>90.89442142857145</v>
      </c>
      <c r="BP107">
        <v>0.1000349678571429</v>
      </c>
      <c r="BQ107">
        <v>26.625575</v>
      </c>
      <c r="BR107">
        <v>27.4908</v>
      </c>
      <c r="BS107">
        <v>999.9000000000002</v>
      </c>
      <c r="BT107">
        <v>0</v>
      </c>
      <c r="BU107">
        <v>0</v>
      </c>
      <c r="BV107">
        <v>9996.762142857144</v>
      </c>
      <c r="BW107">
        <v>0</v>
      </c>
      <c r="BX107">
        <v>3.971810000000001</v>
      </c>
      <c r="BY107">
        <v>-45.04772500000001</v>
      </c>
      <c r="BZ107">
        <v>1467.291785714286</v>
      </c>
      <c r="CA107">
        <v>1511.999642857143</v>
      </c>
      <c r="CB107">
        <v>0.9348797142857143</v>
      </c>
      <c r="CC107">
        <v>1477.142857142857</v>
      </c>
      <c r="CD107">
        <v>23.05402857142857</v>
      </c>
      <c r="CE107">
        <v>2.180459285714285</v>
      </c>
      <c r="CF107">
        <v>2.095482857142857</v>
      </c>
      <c r="CG107">
        <v>18.81945357142857</v>
      </c>
      <c r="CH107">
        <v>18.18488571428572</v>
      </c>
      <c r="CI107">
        <v>1999.966071428572</v>
      </c>
      <c r="CJ107">
        <v>0.9799974285714287</v>
      </c>
      <c r="CK107">
        <v>0.02000225714285715</v>
      </c>
      <c r="CL107">
        <v>0</v>
      </c>
      <c r="CM107">
        <v>2.073803571428571</v>
      </c>
      <c r="CN107">
        <v>0</v>
      </c>
      <c r="CO107">
        <v>8565.160714285716</v>
      </c>
      <c r="CP107">
        <v>17337.91785714286</v>
      </c>
      <c r="CQ107">
        <v>38.375</v>
      </c>
      <c r="CR107">
        <v>39.312</v>
      </c>
      <c r="CS107">
        <v>38.2655</v>
      </c>
      <c r="CT107">
        <v>37.625</v>
      </c>
      <c r="CU107">
        <v>37.687</v>
      </c>
      <c r="CV107">
        <v>1959.965714285715</v>
      </c>
      <c r="CW107">
        <v>40.00035714285714</v>
      </c>
      <c r="CX107">
        <v>0</v>
      </c>
      <c r="CY107">
        <v>1678292404.6</v>
      </c>
      <c r="CZ107">
        <v>0</v>
      </c>
      <c r="DA107">
        <v>0</v>
      </c>
      <c r="DB107" t="s">
        <v>356</v>
      </c>
      <c r="DC107">
        <v>1664468064.5</v>
      </c>
      <c r="DD107">
        <v>1677795524</v>
      </c>
      <c r="DE107">
        <v>0</v>
      </c>
      <c r="DF107">
        <v>-0.419</v>
      </c>
      <c r="DG107">
        <v>-0.001</v>
      </c>
      <c r="DH107">
        <v>3.097</v>
      </c>
      <c r="DI107">
        <v>0.268</v>
      </c>
      <c r="DJ107">
        <v>400</v>
      </c>
      <c r="DK107">
        <v>24</v>
      </c>
      <c r="DL107">
        <v>0.15</v>
      </c>
      <c r="DM107">
        <v>0.13</v>
      </c>
      <c r="DN107">
        <v>-44.99562</v>
      </c>
      <c r="DO107">
        <v>-0.9849298311443446</v>
      </c>
      <c r="DP107">
        <v>0.1407663528688587</v>
      </c>
      <c r="DQ107">
        <v>0</v>
      </c>
      <c r="DR107">
        <v>0.9370160750000001</v>
      </c>
      <c r="DS107">
        <v>-0.06250888930581608</v>
      </c>
      <c r="DT107">
        <v>0.007024297421762199</v>
      </c>
      <c r="DU107">
        <v>1</v>
      </c>
      <c r="DV107">
        <v>1</v>
      </c>
      <c r="DW107">
        <v>2</v>
      </c>
      <c r="DX107" t="s">
        <v>357</v>
      </c>
      <c r="DY107">
        <v>2.97831</v>
      </c>
      <c r="DZ107">
        <v>2.72819</v>
      </c>
      <c r="EA107">
        <v>0.198091</v>
      </c>
      <c r="EB107">
        <v>0.203526</v>
      </c>
      <c r="EC107">
        <v>0.10728</v>
      </c>
      <c r="ED107">
        <v>0.10525</v>
      </c>
      <c r="EE107">
        <v>23949.5</v>
      </c>
      <c r="EF107">
        <v>23555.1</v>
      </c>
      <c r="EG107">
        <v>30401.6</v>
      </c>
      <c r="EH107">
        <v>29829.7</v>
      </c>
      <c r="EI107">
        <v>37454.6</v>
      </c>
      <c r="EJ107">
        <v>35138.3</v>
      </c>
      <c r="EK107">
        <v>46502.5</v>
      </c>
      <c r="EL107">
        <v>44349.5</v>
      </c>
      <c r="EM107">
        <v>1.86087</v>
      </c>
      <c r="EN107">
        <v>1.88938</v>
      </c>
      <c r="EO107">
        <v>0.10905</v>
      </c>
      <c r="EP107">
        <v>0</v>
      </c>
      <c r="EQ107">
        <v>25.7091</v>
      </c>
      <c r="ER107">
        <v>999.9</v>
      </c>
      <c r="ES107">
        <v>51.8</v>
      </c>
      <c r="ET107">
        <v>29.6</v>
      </c>
      <c r="EU107">
        <v>23.7278</v>
      </c>
      <c r="EV107">
        <v>63.7848</v>
      </c>
      <c r="EW107">
        <v>21.8429</v>
      </c>
      <c r="EX107">
        <v>1</v>
      </c>
      <c r="EY107">
        <v>0.0892276</v>
      </c>
      <c r="EZ107">
        <v>1.20474</v>
      </c>
      <c r="FA107">
        <v>20.2447</v>
      </c>
      <c r="FB107">
        <v>5.22807</v>
      </c>
      <c r="FC107">
        <v>11.968</v>
      </c>
      <c r="FD107">
        <v>4.9699</v>
      </c>
      <c r="FE107">
        <v>3.28955</v>
      </c>
      <c r="FF107">
        <v>9999</v>
      </c>
      <c r="FG107">
        <v>9999</v>
      </c>
      <c r="FH107">
        <v>9999</v>
      </c>
      <c r="FI107">
        <v>999.9</v>
      </c>
      <c r="FJ107">
        <v>4.97276</v>
      </c>
      <c r="FK107">
        <v>1.87668</v>
      </c>
      <c r="FL107">
        <v>1.87481</v>
      </c>
      <c r="FM107">
        <v>1.87759</v>
      </c>
      <c r="FN107">
        <v>1.87435</v>
      </c>
      <c r="FO107">
        <v>1.87798</v>
      </c>
      <c r="FP107">
        <v>1.87501</v>
      </c>
      <c r="FQ107">
        <v>1.87617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5.92</v>
      </c>
      <c r="GF107">
        <v>0.34</v>
      </c>
      <c r="GG107">
        <v>1.955544260391263</v>
      </c>
      <c r="GH107">
        <v>0.004448784868333973</v>
      </c>
      <c r="GI107">
        <v>-1.803656819089732E-06</v>
      </c>
      <c r="GJ107">
        <v>4.26395578146833E-10</v>
      </c>
      <c r="GK107">
        <v>0.001738939304154581</v>
      </c>
      <c r="GL107">
        <v>0.001829357211096985</v>
      </c>
      <c r="GM107">
        <v>0.000603149683337579</v>
      </c>
      <c r="GN107">
        <v>-3.209321064931282E-06</v>
      </c>
      <c r="GO107">
        <v>-1</v>
      </c>
      <c r="GP107">
        <v>2136</v>
      </c>
      <c r="GQ107">
        <v>1</v>
      </c>
      <c r="GR107">
        <v>23</v>
      </c>
      <c r="GS107">
        <v>230405.5</v>
      </c>
      <c r="GT107">
        <v>8281.200000000001</v>
      </c>
      <c r="GU107">
        <v>3.11768</v>
      </c>
      <c r="GV107">
        <v>2.51343</v>
      </c>
      <c r="GW107">
        <v>1.39893</v>
      </c>
      <c r="GX107">
        <v>2.35474</v>
      </c>
      <c r="GY107">
        <v>1.44897</v>
      </c>
      <c r="GZ107">
        <v>2.36938</v>
      </c>
      <c r="HA107">
        <v>35.8244</v>
      </c>
      <c r="HB107">
        <v>15.5855</v>
      </c>
      <c r="HC107">
        <v>18</v>
      </c>
      <c r="HD107">
        <v>493.099</v>
      </c>
      <c r="HE107">
        <v>483.627</v>
      </c>
      <c r="HF107">
        <v>23.9319</v>
      </c>
      <c r="HG107">
        <v>28.1614</v>
      </c>
      <c r="HH107">
        <v>30.0001</v>
      </c>
      <c r="HI107">
        <v>27.9885</v>
      </c>
      <c r="HJ107">
        <v>28.0584</v>
      </c>
      <c r="HK107">
        <v>62.444</v>
      </c>
      <c r="HL107">
        <v>12.0505</v>
      </c>
      <c r="HM107">
        <v>100</v>
      </c>
      <c r="HN107">
        <v>23.9294</v>
      </c>
      <c r="HO107">
        <v>1523.19</v>
      </c>
      <c r="HP107">
        <v>23.148</v>
      </c>
      <c r="HQ107">
        <v>100.5</v>
      </c>
      <c r="HR107">
        <v>101.989</v>
      </c>
    </row>
    <row r="108" spans="1:226">
      <c r="A108">
        <v>92</v>
      </c>
      <c r="B108">
        <v>1678292399.6</v>
      </c>
      <c r="C108">
        <v>546.5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1678292392.1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1545.953419830228</v>
      </c>
      <c r="AK108">
        <v>1509.216303030303</v>
      </c>
      <c r="AL108">
        <v>3.408047365458752</v>
      </c>
      <c r="AM108">
        <v>63.83776752790466</v>
      </c>
      <c r="AN108">
        <f>(AP108 - AO108 + BO108*1E3/(8.314*(BQ108+273.15)) * AR108/BN108 * AQ108) * BN108/(100*BB108) * 1000/(1000 - AP108)</f>
        <v>0</v>
      </c>
      <c r="AO108">
        <v>23.077262248591</v>
      </c>
      <c r="AP108">
        <v>23.99543696969696</v>
      </c>
      <c r="AQ108">
        <v>1.307079718124504E-05</v>
      </c>
      <c r="AR108">
        <v>97.27065221119963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3.21</v>
      </c>
      <c r="BC108">
        <v>0.5</v>
      </c>
      <c r="BD108" t="s">
        <v>355</v>
      </c>
      <c r="BE108">
        <v>2</v>
      </c>
      <c r="BF108" t="b">
        <v>1</v>
      </c>
      <c r="BG108">
        <v>1678292392.1</v>
      </c>
      <c r="BH108">
        <v>1449.688518518518</v>
      </c>
      <c r="BI108">
        <v>1494.854814814815</v>
      </c>
      <c r="BJ108">
        <v>23.99176296296297</v>
      </c>
      <c r="BK108">
        <v>23.06388888888889</v>
      </c>
      <c r="BL108">
        <v>1443.788148148148</v>
      </c>
      <c r="BM108">
        <v>23.6518037037037</v>
      </c>
      <c r="BN108">
        <v>500.0321481481482</v>
      </c>
      <c r="BO108">
        <v>90.89485555555555</v>
      </c>
      <c r="BP108">
        <v>0.0999849074074074</v>
      </c>
      <c r="BQ108">
        <v>26.62572222222222</v>
      </c>
      <c r="BR108">
        <v>27.48933333333334</v>
      </c>
      <c r="BS108">
        <v>999.9000000000001</v>
      </c>
      <c r="BT108">
        <v>0</v>
      </c>
      <c r="BU108">
        <v>0</v>
      </c>
      <c r="BV108">
        <v>9995.88111111111</v>
      </c>
      <c r="BW108">
        <v>0</v>
      </c>
      <c r="BX108">
        <v>3.971810000000001</v>
      </c>
      <c r="BY108">
        <v>-45.16466666666666</v>
      </c>
      <c r="BZ108">
        <v>1485.324814814815</v>
      </c>
      <c r="CA108">
        <v>1530.145555555556</v>
      </c>
      <c r="CB108">
        <v>0.927872962962963</v>
      </c>
      <c r="CC108">
        <v>1494.854814814815</v>
      </c>
      <c r="CD108">
        <v>23.06388888888889</v>
      </c>
      <c r="CE108">
        <v>2.180728148148148</v>
      </c>
      <c r="CF108">
        <v>2.096388518518518</v>
      </c>
      <c r="CG108">
        <v>18.82142962962963</v>
      </c>
      <c r="CH108">
        <v>18.19176296296296</v>
      </c>
      <c r="CI108">
        <v>1999.973703703704</v>
      </c>
      <c r="CJ108">
        <v>0.9799976666666667</v>
      </c>
      <c r="CK108">
        <v>0.02000201111111111</v>
      </c>
      <c r="CL108">
        <v>0</v>
      </c>
      <c r="CM108">
        <v>2.077888888888889</v>
      </c>
      <c r="CN108">
        <v>0</v>
      </c>
      <c r="CO108">
        <v>8564.931851851852</v>
      </c>
      <c r="CP108">
        <v>17337.98888888889</v>
      </c>
      <c r="CQ108">
        <v>38.375</v>
      </c>
      <c r="CR108">
        <v>39.312</v>
      </c>
      <c r="CS108">
        <v>38.27525925925926</v>
      </c>
      <c r="CT108">
        <v>37.625</v>
      </c>
      <c r="CU108">
        <v>37.687</v>
      </c>
      <c r="CV108">
        <v>1959.973703703704</v>
      </c>
      <c r="CW108">
        <v>40</v>
      </c>
      <c r="CX108">
        <v>0</v>
      </c>
      <c r="CY108">
        <v>1678292409.4</v>
      </c>
      <c r="CZ108">
        <v>0</v>
      </c>
      <c r="DA108">
        <v>0</v>
      </c>
      <c r="DB108" t="s">
        <v>356</v>
      </c>
      <c r="DC108">
        <v>1664468064.5</v>
      </c>
      <c r="DD108">
        <v>1677795524</v>
      </c>
      <c r="DE108">
        <v>0</v>
      </c>
      <c r="DF108">
        <v>-0.419</v>
      </c>
      <c r="DG108">
        <v>-0.001</v>
      </c>
      <c r="DH108">
        <v>3.097</v>
      </c>
      <c r="DI108">
        <v>0.268</v>
      </c>
      <c r="DJ108">
        <v>400</v>
      </c>
      <c r="DK108">
        <v>24</v>
      </c>
      <c r="DL108">
        <v>0.15</v>
      </c>
      <c r="DM108">
        <v>0.13</v>
      </c>
      <c r="DN108">
        <v>-45.090095</v>
      </c>
      <c r="DO108">
        <v>-0.9876225140711011</v>
      </c>
      <c r="DP108">
        <v>0.1389548684825404</v>
      </c>
      <c r="DQ108">
        <v>0</v>
      </c>
      <c r="DR108">
        <v>0.933089225</v>
      </c>
      <c r="DS108">
        <v>-0.06365760225140961</v>
      </c>
      <c r="DT108">
        <v>0.007236168452598031</v>
      </c>
      <c r="DU108">
        <v>1</v>
      </c>
      <c r="DV108">
        <v>1</v>
      </c>
      <c r="DW108">
        <v>2</v>
      </c>
      <c r="DX108" t="s">
        <v>357</v>
      </c>
      <c r="DY108">
        <v>2.97828</v>
      </c>
      <c r="DZ108">
        <v>2.72841</v>
      </c>
      <c r="EA108">
        <v>0.199446</v>
      </c>
      <c r="EB108">
        <v>0.20487</v>
      </c>
      <c r="EC108">
        <v>0.107285</v>
      </c>
      <c r="ED108">
        <v>0.105337</v>
      </c>
      <c r="EE108">
        <v>23908.9</v>
      </c>
      <c r="EF108">
        <v>23514.9</v>
      </c>
      <c r="EG108">
        <v>30401.5</v>
      </c>
      <c r="EH108">
        <v>29829.2</v>
      </c>
      <c r="EI108">
        <v>37454.7</v>
      </c>
      <c r="EJ108">
        <v>35134.3</v>
      </c>
      <c r="EK108">
        <v>46502.7</v>
      </c>
      <c r="EL108">
        <v>44348.7</v>
      </c>
      <c r="EM108">
        <v>1.86087</v>
      </c>
      <c r="EN108">
        <v>1.88923</v>
      </c>
      <c r="EO108">
        <v>0.108883</v>
      </c>
      <c r="EP108">
        <v>0</v>
      </c>
      <c r="EQ108">
        <v>25.7058</v>
      </c>
      <c r="ER108">
        <v>999.9</v>
      </c>
      <c r="ES108">
        <v>51.8</v>
      </c>
      <c r="ET108">
        <v>29.6</v>
      </c>
      <c r="EU108">
        <v>23.7284</v>
      </c>
      <c r="EV108">
        <v>63.5848</v>
      </c>
      <c r="EW108">
        <v>22.1715</v>
      </c>
      <c r="EX108">
        <v>1</v>
      </c>
      <c r="EY108">
        <v>0.08925810000000001</v>
      </c>
      <c r="EZ108">
        <v>1.22025</v>
      </c>
      <c r="FA108">
        <v>20.2446</v>
      </c>
      <c r="FB108">
        <v>5.22837</v>
      </c>
      <c r="FC108">
        <v>11.968</v>
      </c>
      <c r="FD108">
        <v>4.96985</v>
      </c>
      <c r="FE108">
        <v>3.28953</v>
      </c>
      <c r="FF108">
        <v>9999</v>
      </c>
      <c r="FG108">
        <v>9999</v>
      </c>
      <c r="FH108">
        <v>9999</v>
      </c>
      <c r="FI108">
        <v>999.9</v>
      </c>
      <c r="FJ108">
        <v>4.97275</v>
      </c>
      <c r="FK108">
        <v>1.87671</v>
      </c>
      <c r="FL108">
        <v>1.87485</v>
      </c>
      <c r="FM108">
        <v>1.87763</v>
      </c>
      <c r="FN108">
        <v>1.87439</v>
      </c>
      <c r="FO108">
        <v>1.87803</v>
      </c>
      <c r="FP108">
        <v>1.87503</v>
      </c>
      <c r="FQ108">
        <v>1.87622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5.95</v>
      </c>
      <c r="GF108">
        <v>0.34</v>
      </c>
      <c r="GG108">
        <v>1.955544260391263</v>
      </c>
      <c r="GH108">
        <v>0.004448784868333973</v>
      </c>
      <c r="GI108">
        <v>-1.803656819089732E-06</v>
      </c>
      <c r="GJ108">
        <v>4.26395578146833E-10</v>
      </c>
      <c r="GK108">
        <v>0.001738939304154581</v>
      </c>
      <c r="GL108">
        <v>0.001829357211096985</v>
      </c>
      <c r="GM108">
        <v>0.000603149683337579</v>
      </c>
      <c r="GN108">
        <v>-3.209321064931282E-06</v>
      </c>
      <c r="GO108">
        <v>-1</v>
      </c>
      <c r="GP108">
        <v>2136</v>
      </c>
      <c r="GQ108">
        <v>1</v>
      </c>
      <c r="GR108">
        <v>23</v>
      </c>
      <c r="GS108">
        <v>230405.6</v>
      </c>
      <c r="GT108">
        <v>8281.299999999999</v>
      </c>
      <c r="GU108">
        <v>3.14331</v>
      </c>
      <c r="GV108">
        <v>2.5</v>
      </c>
      <c r="GW108">
        <v>1.39893</v>
      </c>
      <c r="GX108">
        <v>2.35474</v>
      </c>
      <c r="GY108">
        <v>1.44897</v>
      </c>
      <c r="GZ108">
        <v>2.45728</v>
      </c>
      <c r="HA108">
        <v>35.8244</v>
      </c>
      <c r="HB108">
        <v>15.603</v>
      </c>
      <c r="HC108">
        <v>18</v>
      </c>
      <c r="HD108">
        <v>493.104</v>
      </c>
      <c r="HE108">
        <v>483.527</v>
      </c>
      <c r="HF108">
        <v>23.9352</v>
      </c>
      <c r="HG108">
        <v>28.1614</v>
      </c>
      <c r="HH108">
        <v>30.0002</v>
      </c>
      <c r="HI108">
        <v>27.9893</v>
      </c>
      <c r="HJ108">
        <v>28.0584</v>
      </c>
      <c r="HK108">
        <v>62.9525</v>
      </c>
      <c r="HL108">
        <v>12.0505</v>
      </c>
      <c r="HM108">
        <v>100</v>
      </c>
      <c r="HN108">
        <v>23.9325</v>
      </c>
      <c r="HO108">
        <v>1536.57</v>
      </c>
      <c r="HP108">
        <v>23.1595</v>
      </c>
      <c r="HQ108">
        <v>100.5</v>
      </c>
      <c r="HR108">
        <v>101.987</v>
      </c>
    </row>
    <row r="109" spans="1:226">
      <c r="A109">
        <v>93</v>
      </c>
      <c r="B109">
        <v>1678292404.6</v>
      </c>
      <c r="C109">
        <v>551.5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1678292396.814285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1563.045087847097</v>
      </c>
      <c r="AK109">
        <v>1526.397818181818</v>
      </c>
      <c r="AL109">
        <v>3.445847804018093</v>
      </c>
      <c r="AM109">
        <v>63.83776752790466</v>
      </c>
      <c r="AN109">
        <f>(AP109 - AO109 + BO109*1E3/(8.314*(BQ109+273.15)) * AR109/BN109 * AQ109) * BN109/(100*BB109) * 1000/(1000 - AP109)</f>
        <v>0</v>
      </c>
      <c r="AO109">
        <v>23.09636762083317</v>
      </c>
      <c r="AP109">
        <v>24.00620363636363</v>
      </c>
      <c r="AQ109">
        <v>5.714998835242246E-05</v>
      </c>
      <c r="AR109">
        <v>97.27065221119963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3.21</v>
      </c>
      <c r="BC109">
        <v>0.5</v>
      </c>
      <c r="BD109" t="s">
        <v>355</v>
      </c>
      <c r="BE109">
        <v>2</v>
      </c>
      <c r="BF109" t="b">
        <v>1</v>
      </c>
      <c r="BG109">
        <v>1678292396.814285</v>
      </c>
      <c r="BH109">
        <v>1465.406071428571</v>
      </c>
      <c r="BI109">
        <v>1510.628571428572</v>
      </c>
      <c r="BJ109">
        <v>23.99569642857143</v>
      </c>
      <c r="BK109">
        <v>23.07691428571429</v>
      </c>
      <c r="BL109">
        <v>1459.475</v>
      </c>
      <c r="BM109">
        <v>23.65564285714285</v>
      </c>
      <c r="BN109">
        <v>500.0353214285714</v>
      </c>
      <c r="BO109">
        <v>90.89533214285714</v>
      </c>
      <c r="BP109">
        <v>0.09999804285714287</v>
      </c>
      <c r="BQ109">
        <v>26.62442142857142</v>
      </c>
      <c r="BR109">
        <v>27.48898214285714</v>
      </c>
      <c r="BS109">
        <v>999.9000000000002</v>
      </c>
      <c r="BT109">
        <v>0</v>
      </c>
      <c r="BU109">
        <v>0</v>
      </c>
      <c r="BV109">
        <v>9994.934642857143</v>
      </c>
      <c r="BW109">
        <v>0</v>
      </c>
      <c r="BX109">
        <v>3.971810000000001</v>
      </c>
      <c r="BY109">
        <v>-45.22208571428571</v>
      </c>
      <c r="BZ109">
        <v>1501.434642857143</v>
      </c>
      <c r="CA109">
        <v>1546.312142857143</v>
      </c>
      <c r="CB109">
        <v>0.9187852142857144</v>
      </c>
      <c r="CC109">
        <v>1510.628571428572</v>
      </c>
      <c r="CD109">
        <v>23.07691428571429</v>
      </c>
      <c r="CE109">
        <v>2.181098214285714</v>
      </c>
      <c r="CF109">
        <v>2.097583928571428</v>
      </c>
      <c r="CG109">
        <v>18.82414642857143</v>
      </c>
      <c r="CH109">
        <v>18.20084642857143</v>
      </c>
      <c r="CI109">
        <v>1999.978214285715</v>
      </c>
      <c r="CJ109">
        <v>0.97999775</v>
      </c>
      <c r="CK109">
        <v>0.020001925</v>
      </c>
      <c r="CL109">
        <v>0</v>
      </c>
      <c r="CM109">
        <v>2.069803571428572</v>
      </c>
      <c r="CN109">
        <v>0</v>
      </c>
      <c r="CO109">
        <v>8564.750357142857</v>
      </c>
      <c r="CP109">
        <v>17338.02857142857</v>
      </c>
      <c r="CQ109">
        <v>38.375</v>
      </c>
      <c r="CR109">
        <v>39.312</v>
      </c>
      <c r="CS109">
        <v>38.29207142857143</v>
      </c>
      <c r="CT109">
        <v>37.625</v>
      </c>
      <c r="CU109">
        <v>37.687</v>
      </c>
      <c r="CV109">
        <v>1959.978214285715</v>
      </c>
      <c r="CW109">
        <v>40</v>
      </c>
      <c r="CX109">
        <v>0</v>
      </c>
      <c r="CY109">
        <v>1678292414.2</v>
      </c>
      <c r="CZ109">
        <v>0</v>
      </c>
      <c r="DA109">
        <v>0</v>
      </c>
      <c r="DB109" t="s">
        <v>356</v>
      </c>
      <c r="DC109">
        <v>1664468064.5</v>
      </c>
      <c r="DD109">
        <v>1677795524</v>
      </c>
      <c r="DE109">
        <v>0</v>
      </c>
      <c r="DF109">
        <v>-0.419</v>
      </c>
      <c r="DG109">
        <v>-0.001</v>
      </c>
      <c r="DH109">
        <v>3.097</v>
      </c>
      <c r="DI109">
        <v>0.268</v>
      </c>
      <c r="DJ109">
        <v>400</v>
      </c>
      <c r="DK109">
        <v>24</v>
      </c>
      <c r="DL109">
        <v>0.15</v>
      </c>
      <c r="DM109">
        <v>0.13</v>
      </c>
      <c r="DN109">
        <v>-45.18145365853658</v>
      </c>
      <c r="DO109">
        <v>-1.1456445993032</v>
      </c>
      <c r="DP109">
        <v>0.1457549147354631</v>
      </c>
      <c r="DQ109">
        <v>0</v>
      </c>
      <c r="DR109">
        <v>0.9240119756097562</v>
      </c>
      <c r="DS109">
        <v>-0.1155438397212544</v>
      </c>
      <c r="DT109">
        <v>0.01245458090959112</v>
      </c>
      <c r="DU109">
        <v>0</v>
      </c>
      <c r="DV109">
        <v>0</v>
      </c>
      <c r="DW109">
        <v>2</v>
      </c>
      <c r="DX109" t="s">
        <v>369</v>
      </c>
      <c r="DY109">
        <v>2.97809</v>
      </c>
      <c r="DZ109">
        <v>2.72841</v>
      </c>
      <c r="EA109">
        <v>0.200783</v>
      </c>
      <c r="EB109">
        <v>0.206209</v>
      </c>
      <c r="EC109">
        <v>0.107316</v>
      </c>
      <c r="ED109">
        <v>0.105348</v>
      </c>
      <c r="EE109">
        <v>23869.4</v>
      </c>
      <c r="EF109">
        <v>23475.1</v>
      </c>
      <c r="EG109">
        <v>30402</v>
      </c>
      <c r="EH109">
        <v>29828.9</v>
      </c>
      <c r="EI109">
        <v>37454.1</v>
      </c>
      <c r="EJ109">
        <v>35133.5</v>
      </c>
      <c r="EK109">
        <v>46503.5</v>
      </c>
      <c r="EL109">
        <v>44348.1</v>
      </c>
      <c r="EM109">
        <v>1.86065</v>
      </c>
      <c r="EN109">
        <v>1.88943</v>
      </c>
      <c r="EO109">
        <v>0.109047</v>
      </c>
      <c r="EP109">
        <v>0</v>
      </c>
      <c r="EQ109">
        <v>25.7021</v>
      </c>
      <c r="ER109">
        <v>999.9</v>
      </c>
      <c r="ES109">
        <v>51.8</v>
      </c>
      <c r="ET109">
        <v>29.6</v>
      </c>
      <c r="EU109">
        <v>23.7271</v>
      </c>
      <c r="EV109">
        <v>63.7448</v>
      </c>
      <c r="EW109">
        <v>22.1354</v>
      </c>
      <c r="EX109">
        <v>1</v>
      </c>
      <c r="EY109">
        <v>0.0892988</v>
      </c>
      <c r="EZ109">
        <v>1.19596</v>
      </c>
      <c r="FA109">
        <v>20.2447</v>
      </c>
      <c r="FB109">
        <v>5.22867</v>
      </c>
      <c r="FC109">
        <v>11.968</v>
      </c>
      <c r="FD109">
        <v>4.9696</v>
      </c>
      <c r="FE109">
        <v>3.2895</v>
      </c>
      <c r="FF109">
        <v>9999</v>
      </c>
      <c r="FG109">
        <v>9999</v>
      </c>
      <c r="FH109">
        <v>9999</v>
      </c>
      <c r="FI109">
        <v>999.9</v>
      </c>
      <c r="FJ109">
        <v>4.97276</v>
      </c>
      <c r="FK109">
        <v>1.8767</v>
      </c>
      <c r="FL109">
        <v>1.87485</v>
      </c>
      <c r="FM109">
        <v>1.87765</v>
      </c>
      <c r="FN109">
        <v>1.87439</v>
      </c>
      <c r="FO109">
        <v>1.87802</v>
      </c>
      <c r="FP109">
        <v>1.87504</v>
      </c>
      <c r="FQ109">
        <v>1.87621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5.99</v>
      </c>
      <c r="GF109">
        <v>0.3403</v>
      </c>
      <c r="GG109">
        <v>1.955544260391263</v>
      </c>
      <c r="GH109">
        <v>0.004448784868333973</v>
      </c>
      <c r="GI109">
        <v>-1.803656819089732E-06</v>
      </c>
      <c r="GJ109">
        <v>4.26395578146833E-10</v>
      </c>
      <c r="GK109">
        <v>0.001738939304154581</v>
      </c>
      <c r="GL109">
        <v>0.001829357211096985</v>
      </c>
      <c r="GM109">
        <v>0.000603149683337579</v>
      </c>
      <c r="GN109">
        <v>-3.209321064931282E-06</v>
      </c>
      <c r="GO109">
        <v>-1</v>
      </c>
      <c r="GP109">
        <v>2136</v>
      </c>
      <c r="GQ109">
        <v>1</v>
      </c>
      <c r="GR109">
        <v>23</v>
      </c>
      <c r="GS109">
        <v>230405.7</v>
      </c>
      <c r="GT109">
        <v>8281.299999999999</v>
      </c>
      <c r="GU109">
        <v>3.17139</v>
      </c>
      <c r="GV109">
        <v>2.50854</v>
      </c>
      <c r="GW109">
        <v>1.39893</v>
      </c>
      <c r="GX109">
        <v>2.35596</v>
      </c>
      <c r="GY109">
        <v>1.44897</v>
      </c>
      <c r="GZ109">
        <v>2.45605</v>
      </c>
      <c r="HA109">
        <v>35.8244</v>
      </c>
      <c r="HB109">
        <v>15.5855</v>
      </c>
      <c r="HC109">
        <v>18</v>
      </c>
      <c r="HD109">
        <v>492.99</v>
      </c>
      <c r="HE109">
        <v>483.68</v>
      </c>
      <c r="HF109">
        <v>23.9404</v>
      </c>
      <c r="HG109">
        <v>28.1634</v>
      </c>
      <c r="HH109">
        <v>30.0001</v>
      </c>
      <c r="HI109">
        <v>27.9909</v>
      </c>
      <c r="HJ109">
        <v>28.0608</v>
      </c>
      <c r="HK109">
        <v>63.526</v>
      </c>
      <c r="HL109">
        <v>12.0505</v>
      </c>
      <c r="HM109">
        <v>100</v>
      </c>
      <c r="HN109">
        <v>23.9425</v>
      </c>
      <c r="HO109">
        <v>1556.6</v>
      </c>
      <c r="HP109">
        <v>23.1541</v>
      </c>
      <c r="HQ109">
        <v>100.501</v>
      </c>
      <c r="HR109">
        <v>101.986</v>
      </c>
    </row>
    <row r="110" spans="1:226">
      <c r="A110">
        <v>94</v>
      </c>
      <c r="B110">
        <v>1678292409.6</v>
      </c>
      <c r="C110">
        <v>556.5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1678292402.1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1580.32202186775</v>
      </c>
      <c r="AK110">
        <v>1543.469939393939</v>
      </c>
      <c r="AL110">
        <v>3.415818967067264</v>
      </c>
      <c r="AM110">
        <v>63.83776752790466</v>
      </c>
      <c r="AN110">
        <f>(AP110 - AO110 + BO110*1E3/(8.314*(BQ110+273.15)) * AR110/BN110 * AQ110) * BN110/(100*BB110) * 1000/(1000 - AP110)</f>
        <v>0</v>
      </c>
      <c r="AO110">
        <v>23.09573948123514</v>
      </c>
      <c r="AP110">
        <v>24.01055636363636</v>
      </c>
      <c r="AQ110">
        <v>1.275330972395033E-05</v>
      </c>
      <c r="AR110">
        <v>97.27065221119963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3.21</v>
      </c>
      <c r="BC110">
        <v>0.5</v>
      </c>
      <c r="BD110" t="s">
        <v>355</v>
      </c>
      <c r="BE110">
        <v>2</v>
      </c>
      <c r="BF110" t="b">
        <v>1</v>
      </c>
      <c r="BG110">
        <v>1678292402.1</v>
      </c>
      <c r="BH110">
        <v>1483.044814814815</v>
      </c>
      <c r="BI110">
        <v>1528.396296296296</v>
      </c>
      <c r="BJ110">
        <v>24.00155185185185</v>
      </c>
      <c r="BK110">
        <v>23.08816296296296</v>
      </c>
      <c r="BL110">
        <v>1477.079259259259</v>
      </c>
      <c r="BM110">
        <v>23.66134444444445</v>
      </c>
      <c r="BN110">
        <v>500.0367777777778</v>
      </c>
      <c r="BO110">
        <v>90.8954</v>
      </c>
      <c r="BP110">
        <v>0.09993749629629629</v>
      </c>
      <c r="BQ110">
        <v>26.62308518518518</v>
      </c>
      <c r="BR110">
        <v>27.48484814814815</v>
      </c>
      <c r="BS110">
        <v>999.9000000000001</v>
      </c>
      <c r="BT110">
        <v>0</v>
      </c>
      <c r="BU110">
        <v>0</v>
      </c>
      <c r="BV110">
        <v>10002.54592592593</v>
      </c>
      <c r="BW110">
        <v>0</v>
      </c>
      <c r="BX110">
        <v>3.966855185185185</v>
      </c>
      <c r="BY110">
        <v>-45.35164444444445</v>
      </c>
      <c r="BZ110">
        <v>1519.515925925926</v>
      </c>
      <c r="CA110">
        <v>1564.517777777778</v>
      </c>
      <c r="CB110">
        <v>0.9133855555555557</v>
      </c>
      <c r="CC110">
        <v>1528.396296296296</v>
      </c>
      <c r="CD110">
        <v>23.08816296296296</v>
      </c>
      <c r="CE110">
        <v>2.181630740740741</v>
      </c>
      <c r="CF110">
        <v>2.098608148148148</v>
      </c>
      <c r="CG110">
        <v>18.82805185185185</v>
      </c>
      <c r="CH110">
        <v>18.20861111111111</v>
      </c>
      <c r="CI110">
        <v>1999.986666666666</v>
      </c>
      <c r="CJ110">
        <v>0.9799978888888888</v>
      </c>
      <c r="CK110">
        <v>0.02000178148148149</v>
      </c>
      <c r="CL110">
        <v>0</v>
      </c>
      <c r="CM110">
        <v>2.022492592592593</v>
      </c>
      <c r="CN110">
        <v>0</v>
      </c>
      <c r="CO110">
        <v>8564.701851851853</v>
      </c>
      <c r="CP110">
        <v>17338.1037037037</v>
      </c>
      <c r="CQ110">
        <v>38.375</v>
      </c>
      <c r="CR110">
        <v>39.312</v>
      </c>
      <c r="CS110">
        <v>38.30051851851852</v>
      </c>
      <c r="CT110">
        <v>37.63188888888889</v>
      </c>
      <c r="CU110">
        <v>37.687</v>
      </c>
      <c r="CV110">
        <v>1959.986666666666</v>
      </c>
      <c r="CW110">
        <v>40</v>
      </c>
      <c r="CX110">
        <v>0</v>
      </c>
      <c r="CY110">
        <v>1678292419.6</v>
      </c>
      <c r="CZ110">
        <v>0</v>
      </c>
      <c r="DA110">
        <v>0</v>
      </c>
      <c r="DB110" t="s">
        <v>356</v>
      </c>
      <c r="DC110">
        <v>1664468064.5</v>
      </c>
      <c r="DD110">
        <v>1677795524</v>
      </c>
      <c r="DE110">
        <v>0</v>
      </c>
      <c r="DF110">
        <v>-0.419</v>
      </c>
      <c r="DG110">
        <v>-0.001</v>
      </c>
      <c r="DH110">
        <v>3.097</v>
      </c>
      <c r="DI110">
        <v>0.268</v>
      </c>
      <c r="DJ110">
        <v>400</v>
      </c>
      <c r="DK110">
        <v>24</v>
      </c>
      <c r="DL110">
        <v>0.15</v>
      </c>
      <c r="DM110">
        <v>0.13</v>
      </c>
      <c r="DN110">
        <v>-45.26441951219513</v>
      </c>
      <c r="DO110">
        <v>-1.412228571428475</v>
      </c>
      <c r="DP110">
        <v>0.1584727447821435</v>
      </c>
      <c r="DQ110">
        <v>0</v>
      </c>
      <c r="DR110">
        <v>0.9178943658536585</v>
      </c>
      <c r="DS110">
        <v>-0.07472326829268103</v>
      </c>
      <c r="DT110">
        <v>0.009821261211930995</v>
      </c>
      <c r="DU110">
        <v>1</v>
      </c>
      <c r="DV110">
        <v>1</v>
      </c>
      <c r="DW110">
        <v>2</v>
      </c>
      <c r="DX110" t="s">
        <v>357</v>
      </c>
      <c r="DY110">
        <v>2.97814</v>
      </c>
      <c r="DZ110">
        <v>2.72839</v>
      </c>
      <c r="EA110">
        <v>0.202114</v>
      </c>
      <c r="EB110">
        <v>0.207513</v>
      </c>
      <c r="EC110">
        <v>0.107329</v>
      </c>
      <c r="ED110">
        <v>0.105348</v>
      </c>
      <c r="EE110">
        <v>23829.4</v>
      </c>
      <c r="EF110">
        <v>23436.3</v>
      </c>
      <c r="EG110">
        <v>30401.8</v>
      </c>
      <c r="EH110">
        <v>29828.8</v>
      </c>
      <c r="EI110">
        <v>37453.4</v>
      </c>
      <c r="EJ110">
        <v>35133.8</v>
      </c>
      <c r="EK110">
        <v>46503.1</v>
      </c>
      <c r="EL110">
        <v>44348.4</v>
      </c>
      <c r="EM110">
        <v>1.86055</v>
      </c>
      <c r="EN110">
        <v>1.88945</v>
      </c>
      <c r="EO110">
        <v>0.109244</v>
      </c>
      <c r="EP110">
        <v>0</v>
      </c>
      <c r="EQ110">
        <v>25.6999</v>
      </c>
      <c r="ER110">
        <v>999.9</v>
      </c>
      <c r="ES110">
        <v>51.8</v>
      </c>
      <c r="ET110">
        <v>29.6</v>
      </c>
      <c r="EU110">
        <v>23.7286</v>
      </c>
      <c r="EV110">
        <v>63.7548</v>
      </c>
      <c r="EW110">
        <v>21.9311</v>
      </c>
      <c r="EX110">
        <v>1</v>
      </c>
      <c r="EY110">
        <v>0.0891692</v>
      </c>
      <c r="EZ110">
        <v>1.17892</v>
      </c>
      <c r="FA110">
        <v>20.2449</v>
      </c>
      <c r="FB110">
        <v>5.22972</v>
      </c>
      <c r="FC110">
        <v>11.968</v>
      </c>
      <c r="FD110">
        <v>4.97005</v>
      </c>
      <c r="FE110">
        <v>3.2897</v>
      </c>
      <c r="FF110">
        <v>9999</v>
      </c>
      <c r="FG110">
        <v>9999</v>
      </c>
      <c r="FH110">
        <v>9999</v>
      </c>
      <c r="FI110">
        <v>999.9</v>
      </c>
      <c r="FJ110">
        <v>4.97276</v>
      </c>
      <c r="FK110">
        <v>1.87672</v>
      </c>
      <c r="FL110">
        <v>1.87485</v>
      </c>
      <c r="FM110">
        <v>1.87762</v>
      </c>
      <c r="FN110">
        <v>1.87439</v>
      </c>
      <c r="FO110">
        <v>1.87803</v>
      </c>
      <c r="FP110">
        <v>1.87502</v>
      </c>
      <c r="FQ110">
        <v>1.87622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6.02</v>
      </c>
      <c r="GF110">
        <v>0.3404</v>
      </c>
      <c r="GG110">
        <v>1.955544260391263</v>
      </c>
      <c r="GH110">
        <v>0.004448784868333973</v>
      </c>
      <c r="GI110">
        <v>-1.803656819089732E-06</v>
      </c>
      <c r="GJ110">
        <v>4.26395578146833E-10</v>
      </c>
      <c r="GK110">
        <v>0.001738939304154581</v>
      </c>
      <c r="GL110">
        <v>0.001829357211096985</v>
      </c>
      <c r="GM110">
        <v>0.000603149683337579</v>
      </c>
      <c r="GN110">
        <v>-3.209321064931282E-06</v>
      </c>
      <c r="GO110">
        <v>-1</v>
      </c>
      <c r="GP110">
        <v>2136</v>
      </c>
      <c r="GQ110">
        <v>1</v>
      </c>
      <c r="GR110">
        <v>23</v>
      </c>
      <c r="GS110">
        <v>230405.8</v>
      </c>
      <c r="GT110">
        <v>8281.4</v>
      </c>
      <c r="GU110">
        <v>3.19702</v>
      </c>
      <c r="GV110">
        <v>2.51343</v>
      </c>
      <c r="GW110">
        <v>1.39893</v>
      </c>
      <c r="GX110">
        <v>2.35474</v>
      </c>
      <c r="GY110">
        <v>1.44897</v>
      </c>
      <c r="GZ110">
        <v>2.37549</v>
      </c>
      <c r="HA110">
        <v>35.8244</v>
      </c>
      <c r="HB110">
        <v>15.5855</v>
      </c>
      <c r="HC110">
        <v>18</v>
      </c>
      <c r="HD110">
        <v>492.935</v>
      </c>
      <c r="HE110">
        <v>483.696</v>
      </c>
      <c r="HF110">
        <v>23.9503</v>
      </c>
      <c r="HG110">
        <v>28.1638</v>
      </c>
      <c r="HH110">
        <v>30</v>
      </c>
      <c r="HI110">
        <v>27.9909</v>
      </c>
      <c r="HJ110">
        <v>28.0608</v>
      </c>
      <c r="HK110">
        <v>64.0282</v>
      </c>
      <c r="HL110">
        <v>12.0505</v>
      </c>
      <c r="HM110">
        <v>100</v>
      </c>
      <c r="HN110">
        <v>23.9532</v>
      </c>
      <c r="HO110">
        <v>1569.96</v>
      </c>
      <c r="HP110">
        <v>23.1568</v>
      </c>
      <c r="HQ110">
        <v>100.501</v>
      </c>
      <c r="HR110">
        <v>101.986</v>
      </c>
    </row>
    <row r="111" spans="1:226">
      <c r="A111">
        <v>95</v>
      </c>
      <c r="B111">
        <v>1678292414.6</v>
      </c>
      <c r="C111">
        <v>561.5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1678292406.814285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1597.365340127602</v>
      </c>
      <c r="AK111">
        <v>1560.518121212121</v>
      </c>
      <c r="AL111">
        <v>3.422781179118865</v>
      </c>
      <c r="AM111">
        <v>63.83776752790466</v>
      </c>
      <c r="AN111">
        <f>(AP111 - AO111 + BO111*1E3/(8.314*(BQ111+273.15)) * AR111/BN111 * AQ111) * BN111/(100*BB111) * 1000/(1000 - AP111)</f>
        <v>0</v>
      </c>
      <c r="AO111">
        <v>23.09834625499179</v>
      </c>
      <c r="AP111">
        <v>24.01031939393939</v>
      </c>
      <c r="AQ111">
        <v>1.534150810650804E-06</v>
      </c>
      <c r="AR111">
        <v>97.27065221119963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3.21</v>
      </c>
      <c r="BC111">
        <v>0.5</v>
      </c>
      <c r="BD111" t="s">
        <v>355</v>
      </c>
      <c r="BE111">
        <v>2</v>
      </c>
      <c r="BF111" t="b">
        <v>1</v>
      </c>
      <c r="BG111">
        <v>1678292406.814285</v>
      </c>
      <c r="BH111">
        <v>1498.760357142857</v>
      </c>
      <c r="BI111">
        <v>1544.176785714286</v>
      </c>
      <c r="BJ111">
        <v>24.00641785714285</v>
      </c>
      <c r="BK111">
        <v>23.09594642857143</v>
      </c>
      <c r="BL111">
        <v>1492.764285714286</v>
      </c>
      <c r="BM111">
        <v>23.66609642857143</v>
      </c>
      <c r="BN111">
        <v>500.0435357142857</v>
      </c>
      <c r="BO111">
        <v>90.89528928571428</v>
      </c>
      <c r="BP111">
        <v>0.1000143357142857</v>
      </c>
      <c r="BQ111">
        <v>26.62188928571428</v>
      </c>
      <c r="BR111">
        <v>27.48259642857143</v>
      </c>
      <c r="BS111">
        <v>999.9000000000002</v>
      </c>
      <c r="BT111">
        <v>0</v>
      </c>
      <c r="BU111">
        <v>0</v>
      </c>
      <c r="BV111">
        <v>10002.92071428572</v>
      </c>
      <c r="BW111">
        <v>0</v>
      </c>
      <c r="BX111">
        <v>3.950434642857144</v>
      </c>
      <c r="BY111">
        <v>-45.41678214285714</v>
      </c>
      <c r="BZ111">
        <v>1535.625714285714</v>
      </c>
      <c r="CA111">
        <v>1580.683928571429</v>
      </c>
      <c r="CB111">
        <v>0.9104768571428573</v>
      </c>
      <c r="CC111">
        <v>1544.176785714286</v>
      </c>
      <c r="CD111">
        <v>23.09594642857143</v>
      </c>
      <c r="CE111">
        <v>2.18207</v>
      </c>
      <c r="CF111">
        <v>2.0993125</v>
      </c>
      <c r="CG111">
        <v>18.83128214285714</v>
      </c>
      <c r="CH111">
        <v>18.21396785714286</v>
      </c>
      <c r="CI111">
        <v>1999.971071428571</v>
      </c>
      <c r="CJ111">
        <v>0.97999775</v>
      </c>
      <c r="CK111">
        <v>0.020001925</v>
      </c>
      <c r="CL111">
        <v>0</v>
      </c>
      <c r="CM111">
        <v>2.026482142857143</v>
      </c>
      <c r="CN111">
        <v>0</v>
      </c>
      <c r="CO111">
        <v>8564.665357142858</v>
      </c>
      <c r="CP111">
        <v>17337.96428571429</v>
      </c>
      <c r="CQ111">
        <v>38.375</v>
      </c>
      <c r="CR111">
        <v>39.31424999999999</v>
      </c>
      <c r="CS111">
        <v>38.30757142857143</v>
      </c>
      <c r="CT111">
        <v>37.64492857142857</v>
      </c>
      <c r="CU111">
        <v>37.6915</v>
      </c>
      <c r="CV111">
        <v>1959.971071428571</v>
      </c>
      <c r="CW111">
        <v>40</v>
      </c>
      <c r="CX111">
        <v>0</v>
      </c>
      <c r="CY111">
        <v>1678292424.4</v>
      </c>
      <c r="CZ111">
        <v>0</v>
      </c>
      <c r="DA111">
        <v>0</v>
      </c>
      <c r="DB111" t="s">
        <v>356</v>
      </c>
      <c r="DC111">
        <v>1664468064.5</v>
      </c>
      <c r="DD111">
        <v>1677795524</v>
      </c>
      <c r="DE111">
        <v>0</v>
      </c>
      <c r="DF111">
        <v>-0.419</v>
      </c>
      <c r="DG111">
        <v>-0.001</v>
      </c>
      <c r="DH111">
        <v>3.097</v>
      </c>
      <c r="DI111">
        <v>0.268</v>
      </c>
      <c r="DJ111">
        <v>400</v>
      </c>
      <c r="DK111">
        <v>24</v>
      </c>
      <c r="DL111">
        <v>0.15</v>
      </c>
      <c r="DM111">
        <v>0.13</v>
      </c>
      <c r="DN111">
        <v>-45.36670243902439</v>
      </c>
      <c r="DO111">
        <v>-0.8784062717770306</v>
      </c>
      <c r="DP111">
        <v>0.1114567256892473</v>
      </c>
      <c r="DQ111">
        <v>0</v>
      </c>
      <c r="DR111">
        <v>0.9143479024390244</v>
      </c>
      <c r="DS111">
        <v>-0.03692640418118434</v>
      </c>
      <c r="DT111">
        <v>0.008030412074610048</v>
      </c>
      <c r="DU111">
        <v>1</v>
      </c>
      <c r="DV111">
        <v>1</v>
      </c>
      <c r="DW111">
        <v>2</v>
      </c>
      <c r="DX111" t="s">
        <v>357</v>
      </c>
      <c r="DY111">
        <v>2.9781</v>
      </c>
      <c r="DZ111">
        <v>2.72835</v>
      </c>
      <c r="EA111">
        <v>0.20344</v>
      </c>
      <c r="EB111">
        <v>0.208842</v>
      </c>
      <c r="EC111">
        <v>0.107331</v>
      </c>
      <c r="ED111">
        <v>0.105366</v>
      </c>
      <c r="EE111">
        <v>23790.2</v>
      </c>
      <c r="EF111">
        <v>23397</v>
      </c>
      <c r="EG111">
        <v>30402.3</v>
      </c>
      <c r="EH111">
        <v>29828.7</v>
      </c>
      <c r="EI111">
        <v>37453.9</v>
      </c>
      <c r="EJ111">
        <v>35132.9</v>
      </c>
      <c r="EK111">
        <v>46503.7</v>
      </c>
      <c r="EL111">
        <v>44348</v>
      </c>
      <c r="EM111">
        <v>1.8606</v>
      </c>
      <c r="EN111">
        <v>1.88943</v>
      </c>
      <c r="EO111">
        <v>0.108644</v>
      </c>
      <c r="EP111">
        <v>0</v>
      </c>
      <c r="EQ111">
        <v>25.6989</v>
      </c>
      <c r="ER111">
        <v>999.9</v>
      </c>
      <c r="ES111">
        <v>51.8</v>
      </c>
      <c r="ET111">
        <v>29.6</v>
      </c>
      <c r="EU111">
        <v>23.726</v>
      </c>
      <c r="EV111">
        <v>63.6748</v>
      </c>
      <c r="EW111">
        <v>22.3117</v>
      </c>
      <c r="EX111">
        <v>1</v>
      </c>
      <c r="EY111">
        <v>0.089187</v>
      </c>
      <c r="EZ111">
        <v>1.16588</v>
      </c>
      <c r="FA111">
        <v>20.245</v>
      </c>
      <c r="FB111">
        <v>5.22987</v>
      </c>
      <c r="FC111">
        <v>11.968</v>
      </c>
      <c r="FD111">
        <v>4.96985</v>
      </c>
      <c r="FE111">
        <v>3.2897</v>
      </c>
      <c r="FF111">
        <v>9999</v>
      </c>
      <c r="FG111">
        <v>9999</v>
      </c>
      <c r="FH111">
        <v>9999</v>
      </c>
      <c r="FI111">
        <v>999.9</v>
      </c>
      <c r="FJ111">
        <v>4.97276</v>
      </c>
      <c r="FK111">
        <v>1.87668</v>
      </c>
      <c r="FL111">
        <v>1.87482</v>
      </c>
      <c r="FM111">
        <v>1.87761</v>
      </c>
      <c r="FN111">
        <v>1.87437</v>
      </c>
      <c r="FO111">
        <v>1.87798</v>
      </c>
      <c r="FP111">
        <v>1.87501</v>
      </c>
      <c r="FQ111">
        <v>1.8762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6.04</v>
      </c>
      <c r="GF111">
        <v>0.3404</v>
      </c>
      <c r="GG111">
        <v>1.955544260391263</v>
      </c>
      <c r="GH111">
        <v>0.004448784868333973</v>
      </c>
      <c r="GI111">
        <v>-1.803656819089732E-06</v>
      </c>
      <c r="GJ111">
        <v>4.26395578146833E-10</v>
      </c>
      <c r="GK111">
        <v>0.001738939304154581</v>
      </c>
      <c r="GL111">
        <v>0.001829357211096985</v>
      </c>
      <c r="GM111">
        <v>0.000603149683337579</v>
      </c>
      <c r="GN111">
        <v>-3.209321064931282E-06</v>
      </c>
      <c r="GO111">
        <v>-1</v>
      </c>
      <c r="GP111">
        <v>2136</v>
      </c>
      <c r="GQ111">
        <v>1</v>
      </c>
      <c r="GR111">
        <v>23</v>
      </c>
      <c r="GS111">
        <v>230405.8</v>
      </c>
      <c r="GT111">
        <v>8281.5</v>
      </c>
      <c r="GU111">
        <v>3.2251</v>
      </c>
      <c r="GV111">
        <v>2.50122</v>
      </c>
      <c r="GW111">
        <v>1.39893</v>
      </c>
      <c r="GX111">
        <v>2.35596</v>
      </c>
      <c r="GY111">
        <v>1.44897</v>
      </c>
      <c r="GZ111">
        <v>2.48779</v>
      </c>
      <c r="HA111">
        <v>35.8244</v>
      </c>
      <c r="HB111">
        <v>15.5943</v>
      </c>
      <c r="HC111">
        <v>18</v>
      </c>
      <c r="HD111">
        <v>492.962</v>
      </c>
      <c r="HE111">
        <v>483.68</v>
      </c>
      <c r="HF111">
        <v>23.9612</v>
      </c>
      <c r="HG111">
        <v>28.1638</v>
      </c>
      <c r="HH111">
        <v>30.0001</v>
      </c>
      <c r="HI111">
        <v>27.9909</v>
      </c>
      <c r="HJ111">
        <v>28.0608</v>
      </c>
      <c r="HK111">
        <v>64.60290000000001</v>
      </c>
      <c r="HL111">
        <v>12.0505</v>
      </c>
      <c r="HM111">
        <v>100</v>
      </c>
      <c r="HN111">
        <v>23.964</v>
      </c>
      <c r="HO111">
        <v>1590.02</v>
      </c>
      <c r="HP111">
        <v>23.1562</v>
      </c>
      <c r="HQ111">
        <v>100.502</v>
      </c>
      <c r="HR111">
        <v>101.986</v>
      </c>
    </row>
    <row r="112" spans="1:226">
      <c r="A112">
        <v>96</v>
      </c>
      <c r="B112">
        <v>1678292419.6</v>
      </c>
      <c r="C112">
        <v>566.5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1678292412.1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1614.474861224174</v>
      </c>
      <c r="AK112">
        <v>1577.531878787878</v>
      </c>
      <c r="AL112">
        <v>3.414523943776608</v>
      </c>
      <c r="AM112">
        <v>63.83776752790466</v>
      </c>
      <c r="AN112">
        <f>(AP112 - AO112 + BO112*1E3/(8.314*(BQ112+273.15)) * AR112/BN112 * AQ112) * BN112/(100*BB112) * 1000/(1000 - AP112)</f>
        <v>0</v>
      </c>
      <c r="AO112">
        <v>23.10145901047039</v>
      </c>
      <c r="AP112">
        <v>24.01277272727272</v>
      </c>
      <c r="AQ112">
        <v>-2.44698636379406E-06</v>
      </c>
      <c r="AR112">
        <v>97.27065221119963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3.21</v>
      </c>
      <c r="BC112">
        <v>0.5</v>
      </c>
      <c r="BD112" t="s">
        <v>355</v>
      </c>
      <c r="BE112">
        <v>2</v>
      </c>
      <c r="BF112" t="b">
        <v>1</v>
      </c>
      <c r="BG112">
        <v>1678292412.1</v>
      </c>
      <c r="BH112">
        <v>1516.364444444445</v>
      </c>
      <c r="BI112">
        <v>1561.864444444445</v>
      </c>
      <c r="BJ112">
        <v>24.01075555555556</v>
      </c>
      <c r="BK112">
        <v>23.0982074074074</v>
      </c>
      <c r="BL112">
        <v>1510.334074074075</v>
      </c>
      <c r="BM112">
        <v>23.67032592592593</v>
      </c>
      <c r="BN112">
        <v>500.0476666666666</v>
      </c>
      <c r="BO112">
        <v>90.89535185185184</v>
      </c>
      <c r="BP112">
        <v>0.09998183703703702</v>
      </c>
      <c r="BQ112">
        <v>26.62146666666667</v>
      </c>
      <c r="BR112">
        <v>27.48314074074074</v>
      </c>
      <c r="BS112">
        <v>999.9000000000001</v>
      </c>
      <c r="BT112">
        <v>0</v>
      </c>
      <c r="BU112">
        <v>0</v>
      </c>
      <c r="BV112">
        <v>10006.73518518519</v>
      </c>
      <c r="BW112">
        <v>0</v>
      </c>
      <c r="BX112">
        <v>3.933656666666667</v>
      </c>
      <c r="BY112">
        <v>-45.49984814814814</v>
      </c>
      <c r="BZ112">
        <v>1553.669259259259</v>
      </c>
      <c r="CA112">
        <v>1598.794074074074</v>
      </c>
      <c r="CB112">
        <v>0.9125545185185187</v>
      </c>
      <c r="CC112">
        <v>1561.864444444445</v>
      </c>
      <c r="CD112">
        <v>23.0982074074074</v>
      </c>
      <c r="CE112">
        <v>2.182465185185185</v>
      </c>
      <c r="CF112">
        <v>2.099518518518519</v>
      </c>
      <c r="CG112">
        <v>18.83418518518518</v>
      </c>
      <c r="CH112">
        <v>18.21552962962962</v>
      </c>
      <c r="CI112">
        <v>1999.994444444444</v>
      </c>
      <c r="CJ112">
        <v>0.9799978888888889</v>
      </c>
      <c r="CK112">
        <v>0.02000178148148149</v>
      </c>
      <c r="CL112">
        <v>0</v>
      </c>
      <c r="CM112">
        <v>1.993688888888889</v>
      </c>
      <c r="CN112">
        <v>0</v>
      </c>
      <c r="CO112">
        <v>8564.629999999999</v>
      </c>
      <c r="CP112">
        <v>17338.16296296296</v>
      </c>
      <c r="CQ112">
        <v>38.375</v>
      </c>
      <c r="CR112">
        <v>39.319</v>
      </c>
      <c r="CS112">
        <v>38.3074074074074</v>
      </c>
      <c r="CT112">
        <v>37.65485185185185</v>
      </c>
      <c r="CU112">
        <v>37.69166666666667</v>
      </c>
      <c r="CV112">
        <v>1959.994074074074</v>
      </c>
      <c r="CW112">
        <v>40.00037037037037</v>
      </c>
      <c r="CX112">
        <v>0</v>
      </c>
      <c r="CY112">
        <v>1678292429.2</v>
      </c>
      <c r="CZ112">
        <v>0</v>
      </c>
      <c r="DA112">
        <v>0</v>
      </c>
      <c r="DB112" t="s">
        <v>356</v>
      </c>
      <c r="DC112">
        <v>1664468064.5</v>
      </c>
      <c r="DD112">
        <v>1677795524</v>
      </c>
      <c r="DE112">
        <v>0</v>
      </c>
      <c r="DF112">
        <v>-0.419</v>
      </c>
      <c r="DG112">
        <v>-0.001</v>
      </c>
      <c r="DH112">
        <v>3.097</v>
      </c>
      <c r="DI112">
        <v>0.268</v>
      </c>
      <c r="DJ112">
        <v>400</v>
      </c>
      <c r="DK112">
        <v>24</v>
      </c>
      <c r="DL112">
        <v>0.15</v>
      </c>
      <c r="DM112">
        <v>0.13</v>
      </c>
      <c r="DN112">
        <v>-45.4581375</v>
      </c>
      <c r="DO112">
        <v>-0.9182870544088819</v>
      </c>
      <c r="DP112">
        <v>0.1116073355284047</v>
      </c>
      <c r="DQ112">
        <v>0</v>
      </c>
      <c r="DR112">
        <v>0.9107862750000001</v>
      </c>
      <c r="DS112">
        <v>0.02100685553470837</v>
      </c>
      <c r="DT112">
        <v>0.003528646262998741</v>
      </c>
      <c r="DU112">
        <v>1</v>
      </c>
      <c r="DV112">
        <v>1</v>
      </c>
      <c r="DW112">
        <v>2</v>
      </c>
      <c r="DX112" t="s">
        <v>357</v>
      </c>
      <c r="DY112">
        <v>2.97825</v>
      </c>
      <c r="DZ112">
        <v>2.72852</v>
      </c>
      <c r="EA112">
        <v>0.204755</v>
      </c>
      <c r="EB112">
        <v>0.210146</v>
      </c>
      <c r="EC112">
        <v>0.107337</v>
      </c>
      <c r="ED112">
        <v>0.105368</v>
      </c>
      <c r="EE112">
        <v>23751.3</v>
      </c>
      <c r="EF112">
        <v>23358.1</v>
      </c>
      <c r="EG112">
        <v>30402.8</v>
      </c>
      <c r="EH112">
        <v>29828.3</v>
      </c>
      <c r="EI112">
        <v>37454.6</v>
      </c>
      <c r="EJ112">
        <v>35132.3</v>
      </c>
      <c r="EK112">
        <v>46504.8</v>
      </c>
      <c r="EL112">
        <v>44347.3</v>
      </c>
      <c r="EM112">
        <v>1.86075</v>
      </c>
      <c r="EN112">
        <v>1.88955</v>
      </c>
      <c r="EO112">
        <v>0.109416</v>
      </c>
      <c r="EP112">
        <v>0</v>
      </c>
      <c r="EQ112">
        <v>25.6967</v>
      </c>
      <c r="ER112">
        <v>999.9</v>
      </c>
      <c r="ES112">
        <v>51.8</v>
      </c>
      <c r="ET112">
        <v>29.6</v>
      </c>
      <c r="EU112">
        <v>23.7262</v>
      </c>
      <c r="EV112">
        <v>63.5048</v>
      </c>
      <c r="EW112">
        <v>21.9992</v>
      </c>
      <c r="EX112">
        <v>1</v>
      </c>
      <c r="EY112">
        <v>0.0891209</v>
      </c>
      <c r="EZ112">
        <v>1.13418</v>
      </c>
      <c r="FA112">
        <v>20.245</v>
      </c>
      <c r="FB112">
        <v>5.22942</v>
      </c>
      <c r="FC112">
        <v>11.968</v>
      </c>
      <c r="FD112">
        <v>4.9697</v>
      </c>
      <c r="FE112">
        <v>3.2896</v>
      </c>
      <c r="FF112">
        <v>9999</v>
      </c>
      <c r="FG112">
        <v>9999</v>
      </c>
      <c r="FH112">
        <v>9999</v>
      </c>
      <c r="FI112">
        <v>999.9</v>
      </c>
      <c r="FJ112">
        <v>4.97276</v>
      </c>
      <c r="FK112">
        <v>1.87669</v>
      </c>
      <c r="FL112">
        <v>1.87484</v>
      </c>
      <c r="FM112">
        <v>1.87759</v>
      </c>
      <c r="FN112">
        <v>1.87437</v>
      </c>
      <c r="FO112">
        <v>1.878</v>
      </c>
      <c r="FP112">
        <v>1.87501</v>
      </c>
      <c r="FQ112">
        <v>1.8762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6.08</v>
      </c>
      <c r="GF112">
        <v>0.3405</v>
      </c>
      <c r="GG112">
        <v>1.955544260391263</v>
      </c>
      <c r="GH112">
        <v>0.004448784868333973</v>
      </c>
      <c r="GI112">
        <v>-1.803656819089732E-06</v>
      </c>
      <c r="GJ112">
        <v>4.26395578146833E-10</v>
      </c>
      <c r="GK112">
        <v>0.001738939304154581</v>
      </c>
      <c r="GL112">
        <v>0.001829357211096985</v>
      </c>
      <c r="GM112">
        <v>0.000603149683337579</v>
      </c>
      <c r="GN112">
        <v>-3.209321064931282E-06</v>
      </c>
      <c r="GO112">
        <v>-1</v>
      </c>
      <c r="GP112">
        <v>2136</v>
      </c>
      <c r="GQ112">
        <v>1</v>
      </c>
      <c r="GR112">
        <v>23</v>
      </c>
      <c r="GS112">
        <v>230405.9</v>
      </c>
      <c r="GT112">
        <v>8281.6</v>
      </c>
      <c r="GU112">
        <v>3.25073</v>
      </c>
      <c r="GV112">
        <v>2.51343</v>
      </c>
      <c r="GW112">
        <v>1.39893</v>
      </c>
      <c r="GX112">
        <v>2.35596</v>
      </c>
      <c r="GY112">
        <v>1.44897</v>
      </c>
      <c r="GZ112">
        <v>2.45483</v>
      </c>
      <c r="HA112">
        <v>35.8244</v>
      </c>
      <c r="HB112">
        <v>15.5855</v>
      </c>
      <c r="HC112">
        <v>18</v>
      </c>
      <c r="HD112">
        <v>493.051</v>
      </c>
      <c r="HE112">
        <v>483.763</v>
      </c>
      <c r="HF112">
        <v>23.9743</v>
      </c>
      <c r="HG112">
        <v>28.1638</v>
      </c>
      <c r="HH112">
        <v>30</v>
      </c>
      <c r="HI112">
        <v>27.9917</v>
      </c>
      <c r="HJ112">
        <v>28.0608</v>
      </c>
      <c r="HK112">
        <v>65.1036</v>
      </c>
      <c r="HL112">
        <v>12.0505</v>
      </c>
      <c r="HM112">
        <v>100</v>
      </c>
      <c r="HN112">
        <v>23.9796</v>
      </c>
      <c r="HO112">
        <v>1603.38</v>
      </c>
      <c r="HP112">
        <v>23.162</v>
      </c>
      <c r="HQ112">
        <v>100.504</v>
      </c>
      <c r="HR112">
        <v>101.984</v>
      </c>
    </row>
    <row r="113" spans="1:226">
      <c r="A113">
        <v>97</v>
      </c>
      <c r="B113">
        <v>1678293067.5</v>
      </c>
      <c r="C113">
        <v>1214.400000095367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1678293059.5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430.2064679551572</v>
      </c>
      <c r="AK113">
        <v>411.8533393939392</v>
      </c>
      <c r="AL113">
        <v>1.184856591698669E-05</v>
      </c>
      <c r="AM113">
        <v>63.83776752790466</v>
      </c>
      <c r="AN113">
        <f>(AP113 - AO113 + BO113*1E3/(8.314*(BQ113+273.15)) * AR113/BN113 * AQ113) * BN113/(100*BB113) * 1000/(1000 - AP113)</f>
        <v>0</v>
      </c>
      <c r="AO113">
        <v>24.03460614099143</v>
      </c>
      <c r="AP113">
        <v>27.57333878787878</v>
      </c>
      <c r="AQ113">
        <v>-1.827714850116783E-05</v>
      </c>
      <c r="AR113">
        <v>97.27065221119963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3.21</v>
      </c>
      <c r="BC113">
        <v>0.5</v>
      </c>
      <c r="BD113" t="s">
        <v>355</v>
      </c>
      <c r="BE113">
        <v>2</v>
      </c>
      <c r="BF113" t="b">
        <v>1</v>
      </c>
      <c r="BG113">
        <v>1678293059.5</v>
      </c>
      <c r="BH113">
        <v>400.4775806451612</v>
      </c>
      <c r="BI113">
        <v>419.8994516129033</v>
      </c>
      <c r="BJ113">
        <v>27.58425806451613</v>
      </c>
      <c r="BK113">
        <v>24.03361935483871</v>
      </c>
      <c r="BL113">
        <v>397.0133548387097</v>
      </c>
      <c r="BM113">
        <v>27.25575483870968</v>
      </c>
      <c r="BN113">
        <v>500.0344193548386</v>
      </c>
      <c r="BO113">
        <v>90.90584193548385</v>
      </c>
      <c r="BP113">
        <v>0.1000400129032258</v>
      </c>
      <c r="BQ113">
        <v>34.4484129032258</v>
      </c>
      <c r="BR113">
        <v>35.04129677419355</v>
      </c>
      <c r="BS113">
        <v>999.9000000000003</v>
      </c>
      <c r="BT113">
        <v>0</v>
      </c>
      <c r="BU113">
        <v>0</v>
      </c>
      <c r="BV113">
        <v>9997.757741935484</v>
      </c>
      <c r="BW113">
        <v>0</v>
      </c>
      <c r="BX113">
        <v>3.650836774193548</v>
      </c>
      <c r="BY113">
        <v>-19.42193548387097</v>
      </c>
      <c r="BZ113">
        <v>411.8377419354838</v>
      </c>
      <c r="CA113">
        <v>430.2397419354839</v>
      </c>
      <c r="CB113">
        <v>3.550630322580645</v>
      </c>
      <c r="CC113">
        <v>419.8994516129033</v>
      </c>
      <c r="CD113">
        <v>24.03361935483871</v>
      </c>
      <c r="CE113">
        <v>2.507570322580645</v>
      </c>
      <c r="CF113">
        <v>2.184797096774193</v>
      </c>
      <c r="CG113">
        <v>21.07572580645162</v>
      </c>
      <c r="CH113">
        <v>18.85126774193549</v>
      </c>
      <c r="CI113">
        <v>2000.014193548387</v>
      </c>
      <c r="CJ113">
        <v>0.9799962258064517</v>
      </c>
      <c r="CK113">
        <v>0.02000357419354839</v>
      </c>
      <c r="CL113">
        <v>0</v>
      </c>
      <c r="CM113">
        <v>1.953206451612904</v>
      </c>
      <c r="CN113">
        <v>0</v>
      </c>
      <c r="CO113">
        <v>8221.122903225805</v>
      </c>
      <c r="CP113">
        <v>17338.32258064516</v>
      </c>
      <c r="CQ113">
        <v>39.24593548387097</v>
      </c>
      <c r="CR113">
        <v>39.78599999999999</v>
      </c>
      <c r="CS113">
        <v>38.875</v>
      </c>
      <c r="CT113">
        <v>38.375</v>
      </c>
      <c r="CU113">
        <v>39.07419354838709</v>
      </c>
      <c r="CV113">
        <v>1960.004516129032</v>
      </c>
      <c r="CW113">
        <v>40.00967741935484</v>
      </c>
      <c r="CX113">
        <v>0</v>
      </c>
      <c r="CY113">
        <v>1678293077.2</v>
      </c>
      <c r="CZ113">
        <v>0</v>
      </c>
      <c r="DA113">
        <v>0</v>
      </c>
      <c r="DB113" t="s">
        <v>356</v>
      </c>
      <c r="DC113">
        <v>1664468064.5</v>
      </c>
      <c r="DD113">
        <v>1677795524</v>
      </c>
      <c r="DE113">
        <v>0</v>
      </c>
      <c r="DF113">
        <v>-0.419</v>
      </c>
      <c r="DG113">
        <v>-0.001</v>
      </c>
      <c r="DH113">
        <v>3.097</v>
      </c>
      <c r="DI113">
        <v>0.268</v>
      </c>
      <c r="DJ113">
        <v>400</v>
      </c>
      <c r="DK113">
        <v>24</v>
      </c>
      <c r="DL113">
        <v>0.15</v>
      </c>
      <c r="DM113">
        <v>0.13</v>
      </c>
      <c r="DN113">
        <v>-19.43638536585366</v>
      </c>
      <c r="DO113">
        <v>0.2643156794424815</v>
      </c>
      <c r="DP113">
        <v>0.04428245570655173</v>
      </c>
      <c r="DQ113">
        <v>0</v>
      </c>
      <c r="DR113">
        <v>3.555159512195122</v>
      </c>
      <c r="DS113">
        <v>-0.09999972125434994</v>
      </c>
      <c r="DT113">
        <v>0.009985743239976147</v>
      </c>
      <c r="DU113">
        <v>1</v>
      </c>
      <c r="DV113">
        <v>1</v>
      </c>
      <c r="DW113">
        <v>2</v>
      </c>
      <c r="DX113" t="s">
        <v>357</v>
      </c>
      <c r="DY113">
        <v>2.97751</v>
      </c>
      <c r="DZ113">
        <v>2.7277</v>
      </c>
      <c r="EA113">
        <v>0.08267919999999999</v>
      </c>
      <c r="EB113">
        <v>0.08670799999999999</v>
      </c>
      <c r="EC113">
        <v>0.11819</v>
      </c>
      <c r="ED113">
        <v>0.108227</v>
      </c>
      <c r="EE113">
        <v>27379.5</v>
      </c>
      <c r="EF113">
        <v>26991.1</v>
      </c>
      <c r="EG113">
        <v>30384.5</v>
      </c>
      <c r="EH113">
        <v>29810.6</v>
      </c>
      <c r="EI113">
        <v>36966.8</v>
      </c>
      <c r="EJ113">
        <v>34992.1</v>
      </c>
      <c r="EK113">
        <v>46480.3</v>
      </c>
      <c r="EL113">
        <v>44322.3</v>
      </c>
      <c r="EM113">
        <v>1.85812</v>
      </c>
      <c r="EN113">
        <v>1.87832</v>
      </c>
      <c r="EO113">
        <v>0.216477</v>
      </c>
      <c r="EP113">
        <v>0</v>
      </c>
      <c r="EQ113">
        <v>31.5468</v>
      </c>
      <c r="ER113">
        <v>999.9</v>
      </c>
      <c r="ES113">
        <v>51</v>
      </c>
      <c r="ET113">
        <v>30</v>
      </c>
      <c r="EU113">
        <v>23.9</v>
      </c>
      <c r="EV113">
        <v>63.175</v>
      </c>
      <c r="EW113">
        <v>22.0833</v>
      </c>
      <c r="EX113">
        <v>1</v>
      </c>
      <c r="EY113">
        <v>0.11906</v>
      </c>
      <c r="EZ113">
        <v>-2.16345</v>
      </c>
      <c r="FA113">
        <v>20.2364</v>
      </c>
      <c r="FB113">
        <v>5.23301</v>
      </c>
      <c r="FC113">
        <v>11.9691</v>
      </c>
      <c r="FD113">
        <v>4.9714</v>
      </c>
      <c r="FE113">
        <v>3.2902</v>
      </c>
      <c r="FF113">
        <v>9999</v>
      </c>
      <c r="FG113">
        <v>9999</v>
      </c>
      <c r="FH113">
        <v>9999</v>
      </c>
      <c r="FI113">
        <v>999.9</v>
      </c>
      <c r="FJ113">
        <v>4.97275</v>
      </c>
      <c r="FK113">
        <v>1.87673</v>
      </c>
      <c r="FL113">
        <v>1.87485</v>
      </c>
      <c r="FM113">
        <v>1.87766</v>
      </c>
      <c r="FN113">
        <v>1.87439</v>
      </c>
      <c r="FO113">
        <v>1.87803</v>
      </c>
      <c r="FP113">
        <v>1.87508</v>
      </c>
      <c r="FQ113">
        <v>1.87622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3.465</v>
      </c>
      <c r="GF113">
        <v>0.3285</v>
      </c>
      <c r="GG113">
        <v>1.955544260391263</v>
      </c>
      <c r="GH113">
        <v>0.004448784868333973</v>
      </c>
      <c r="GI113">
        <v>-1.803656819089732E-06</v>
      </c>
      <c r="GJ113">
        <v>4.26395578146833E-10</v>
      </c>
      <c r="GK113">
        <v>0.3285026105281108</v>
      </c>
      <c r="GL113">
        <v>0</v>
      </c>
      <c r="GM113">
        <v>0</v>
      </c>
      <c r="GN113">
        <v>0</v>
      </c>
      <c r="GO113">
        <v>-1</v>
      </c>
      <c r="GP113">
        <v>2136</v>
      </c>
      <c r="GQ113">
        <v>1</v>
      </c>
      <c r="GR113">
        <v>23</v>
      </c>
      <c r="GS113">
        <v>230416.7</v>
      </c>
      <c r="GT113">
        <v>8292.4</v>
      </c>
      <c r="GU113">
        <v>1.12183</v>
      </c>
      <c r="GV113">
        <v>2.52075</v>
      </c>
      <c r="GW113">
        <v>1.39893</v>
      </c>
      <c r="GX113">
        <v>2.35474</v>
      </c>
      <c r="GY113">
        <v>1.44897</v>
      </c>
      <c r="GZ113">
        <v>2.43774</v>
      </c>
      <c r="HA113">
        <v>36.1989</v>
      </c>
      <c r="HB113">
        <v>15.4192</v>
      </c>
      <c r="HC113">
        <v>18</v>
      </c>
      <c r="HD113">
        <v>493.921</v>
      </c>
      <c r="HE113">
        <v>478.795</v>
      </c>
      <c r="HF113">
        <v>35.4566</v>
      </c>
      <c r="HG113">
        <v>28.7322</v>
      </c>
      <c r="HH113">
        <v>30.0001</v>
      </c>
      <c r="HI113">
        <v>28.3353</v>
      </c>
      <c r="HJ113">
        <v>28.3614</v>
      </c>
      <c r="HK113">
        <v>22.4172</v>
      </c>
      <c r="HL113">
        <v>0</v>
      </c>
      <c r="HM113">
        <v>100</v>
      </c>
      <c r="HN113">
        <v>35.4346</v>
      </c>
      <c r="HO113">
        <v>413.135</v>
      </c>
      <c r="HP113">
        <v>25.3489</v>
      </c>
      <c r="HQ113">
        <v>100.448</v>
      </c>
      <c r="HR113">
        <v>101.925</v>
      </c>
    </row>
    <row r="114" spans="1:226">
      <c r="A114">
        <v>98</v>
      </c>
      <c r="B114">
        <v>1678293072</v>
      </c>
      <c r="C114">
        <v>1218.900000095367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1678293063.883333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430.248362234781</v>
      </c>
      <c r="AK114">
        <v>411.8554606060606</v>
      </c>
      <c r="AL114">
        <v>-6.662506985989493E-05</v>
      </c>
      <c r="AM114">
        <v>63.83776752790466</v>
      </c>
      <c r="AN114">
        <f>(AP114 - AO114 + BO114*1E3/(8.314*(BQ114+273.15)) * AR114/BN114 * AQ114) * BN114/(100*BB114) * 1000/(1000 - AP114)</f>
        <v>0</v>
      </c>
      <c r="AO114">
        <v>24.03660858287531</v>
      </c>
      <c r="AP114">
        <v>27.56333818181818</v>
      </c>
      <c r="AQ114">
        <v>-1.734410530777264E-05</v>
      </c>
      <c r="AR114">
        <v>97.27065221119963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3.21</v>
      </c>
      <c r="BC114">
        <v>0.5</v>
      </c>
      <c r="BD114" t="s">
        <v>355</v>
      </c>
      <c r="BE114">
        <v>2</v>
      </c>
      <c r="BF114" t="b">
        <v>1</v>
      </c>
      <c r="BG114">
        <v>1678293063.883333</v>
      </c>
      <c r="BH114">
        <v>400.4912333333334</v>
      </c>
      <c r="BI114">
        <v>419.7879666666667</v>
      </c>
      <c r="BJ114">
        <v>27.57772</v>
      </c>
      <c r="BK114">
        <v>24.03485</v>
      </c>
      <c r="BL114">
        <v>397.0269</v>
      </c>
      <c r="BM114">
        <v>27.24921666666667</v>
      </c>
      <c r="BN114">
        <v>500.0154666666667</v>
      </c>
      <c r="BO114">
        <v>90.90578666666666</v>
      </c>
      <c r="BP114">
        <v>0.09988922333333333</v>
      </c>
      <c r="BQ114">
        <v>34.44561666666667</v>
      </c>
      <c r="BR114">
        <v>35.04351</v>
      </c>
      <c r="BS114">
        <v>999.9000000000002</v>
      </c>
      <c r="BT114">
        <v>0</v>
      </c>
      <c r="BU114">
        <v>0</v>
      </c>
      <c r="BV114">
        <v>9996.665000000001</v>
      </c>
      <c r="BW114">
        <v>0</v>
      </c>
      <c r="BX114">
        <v>3.862909000000001</v>
      </c>
      <c r="BY114">
        <v>-19.29677666666667</v>
      </c>
      <c r="BZ114">
        <v>411.8489666666666</v>
      </c>
      <c r="CA114">
        <v>430.1259666666666</v>
      </c>
      <c r="CB114">
        <v>3.542857666666667</v>
      </c>
      <c r="CC114">
        <v>419.7879666666667</v>
      </c>
      <c r="CD114">
        <v>24.03485</v>
      </c>
      <c r="CE114">
        <v>2.506972666666667</v>
      </c>
      <c r="CF114">
        <v>2.184908</v>
      </c>
      <c r="CG114">
        <v>21.07185</v>
      </c>
      <c r="CH114">
        <v>18.85207333333334</v>
      </c>
      <c r="CI114">
        <v>2000.007333333333</v>
      </c>
      <c r="CJ114">
        <v>0.9799963</v>
      </c>
      <c r="CK114">
        <v>0.02000348</v>
      </c>
      <c r="CL114">
        <v>0</v>
      </c>
      <c r="CM114">
        <v>1.941836666666667</v>
      </c>
      <c r="CN114">
        <v>0</v>
      </c>
      <c r="CO114">
        <v>8221.005000000001</v>
      </c>
      <c r="CP114">
        <v>17338.27333333333</v>
      </c>
      <c r="CQ114">
        <v>39.25</v>
      </c>
      <c r="CR114">
        <v>39.79959999999999</v>
      </c>
      <c r="CS114">
        <v>38.88533333333332</v>
      </c>
      <c r="CT114">
        <v>38.375</v>
      </c>
      <c r="CU114">
        <v>39.0914</v>
      </c>
      <c r="CV114">
        <v>1959.998</v>
      </c>
      <c r="CW114">
        <v>40.009</v>
      </c>
      <c r="CX114">
        <v>0</v>
      </c>
      <c r="CY114">
        <v>1678293082</v>
      </c>
      <c r="CZ114">
        <v>0</v>
      </c>
      <c r="DA114">
        <v>0</v>
      </c>
      <c r="DB114" t="s">
        <v>356</v>
      </c>
      <c r="DC114">
        <v>1664468064.5</v>
      </c>
      <c r="DD114">
        <v>1677795524</v>
      </c>
      <c r="DE114">
        <v>0</v>
      </c>
      <c r="DF114">
        <v>-0.419</v>
      </c>
      <c r="DG114">
        <v>-0.001</v>
      </c>
      <c r="DH114">
        <v>3.097</v>
      </c>
      <c r="DI114">
        <v>0.268</v>
      </c>
      <c r="DJ114">
        <v>400</v>
      </c>
      <c r="DK114">
        <v>24</v>
      </c>
      <c r="DL114">
        <v>0.15</v>
      </c>
      <c r="DM114">
        <v>0.13</v>
      </c>
      <c r="DN114">
        <v>-19.3239</v>
      </c>
      <c r="DO114">
        <v>1.672176360225193</v>
      </c>
      <c r="DP114">
        <v>0.3107635371146364</v>
      </c>
      <c r="DQ114">
        <v>0</v>
      </c>
      <c r="DR114">
        <v>3.546123</v>
      </c>
      <c r="DS114">
        <v>-0.1063209005628592</v>
      </c>
      <c r="DT114">
        <v>0.01041383195562518</v>
      </c>
      <c r="DU114">
        <v>0</v>
      </c>
      <c r="DV114">
        <v>0</v>
      </c>
      <c r="DW114">
        <v>2</v>
      </c>
      <c r="DX114" t="s">
        <v>369</v>
      </c>
      <c r="DY114">
        <v>2.97758</v>
      </c>
      <c r="DZ114">
        <v>2.72797</v>
      </c>
      <c r="EA114">
        <v>0.08266519999999999</v>
      </c>
      <c r="EB114">
        <v>0.0863502</v>
      </c>
      <c r="EC114">
        <v>0.11816</v>
      </c>
      <c r="ED114">
        <v>0.10823</v>
      </c>
      <c r="EE114">
        <v>27380.1</v>
      </c>
      <c r="EF114">
        <v>27001.3</v>
      </c>
      <c r="EG114">
        <v>30384.8</v>
      </c>
      <c r="EH114">
        <v>29810.3</v>
      </c>
      <c r="EI114">
        <v>36968.5</v>
      </c>
      <c r="EJ114">
        <v>34991.4</v>
      </c>
      <c r="EK114">
        <v>46480.8</v>
      </c>
      <c r="EL114">
        <v>44321.6</v>
      </c>
      <c r="EM114">
        <v>1.85793</v>
      </c>
      <c r="EN114">
        <v>1.8781</v>
      </c>
      <c r="EO114">
        <v>0.215657</v>
      </c>
      <c r="EP114">
        <v>0</v>
      </c>
      <c r="EQ114">
        <v>31.555</v>
      </c>
      <c r="ER114">
        <v>999.9</v>
      </c>
      <c r="ES114">
        <v>51</v>
      </c>
      <c r="ET114">
        <v>30</v>
      </c>
      <c r="EU114">
        <v>23.903</v>
      </c>
      <c r="EV114">
        <v>63.125</v>
      </c>
      <c r="EW114">
        <v>22.3117</v>
      </c>
      <c r="EX114">
        <v>1</v>
      </c>
      <c r="EY114">
        <v>0.119167</v>
      </c>
      <c r="EZ114">
        <v>-2.1448</v>
      </c>
      <c r="FA114">
        <v>20.2362</v>
      </c>
      <c r="FB114">
        <v>5.23002</v>
      </c>
      <c r="FC114">
        <v>11.9686</v>
      </c>
      <c r="FD114">
        <v>4.9704</v>
      </c>
      <c r="FE114">
        <v>3.28963</v>
      </c>
      <c r="FF114">
        <v>9999</v>
      </c>
      <c r="FG114">
        <v>9999</v>
      </c>
      <c r="FH114">
        <v>9999</v>
      </c>
      <c r="FI114">
        <v>999.9</v>
      </c>
      <c r="FJ114">
        <v>4.97276</v>
      </c>
      <c r="FK114">
        <v>1.87675</v>
      </c>
      <c r="FL114">
        <v>1.87485</v>
      </c>
      <c r="FM114">
        <v>1.87771</v>
      </c>
      <c r="FN114">
        <v>1.87439</v>
      </c>
      <c r="FO114">
        <v>1.87805</v>
      </c>
      <c r="FP114">
        <v>1.87513</v>
      </c>
      <c r="FQ114">
        <v>1.87622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3.464</v>
      </c>
      <c r="GF114">
        <v>0.3285</v>
      </c>
      <c r="GG114">
        <v>1.955544260391263</v>
      </c>
      <c r="GH114">
        <v>0.004448784868333973</v>
      </c>
      <c r="GI114">
        <v>-1.803656819089732E-06</v>
      </c>
      <c r="GJ114">
        <v>4.26395578146833E-10</v>
      </c>
      <c r="GK114">
        <v>0.3285026105281108</v>
      </c>
      <c r="GL114">
        <v>0</v>
      </c>
      <c r="GM114">
        <v>0</v>
      </c>
      <c r="GN114">
        <v>0</v>
      </c>
      <c r="GO114">
        <v>-1</v>
      </c>
      <c r="GP114">
        <v>2136</v>
      </c>
      <c r="GQ114">
        <v>1</v>
      </c>
      <c r="GR114">
        <v>23</v>
      </c>
      <c r="GS114">
        <v>230416.8</v>
      </c>
      <c r="GT114">
        <v>8292.5</v>
      </c>
      <c r="GU114">
        <v>1.09741</v>
      </c>
      <c r="GV114">
        <v>2.51953</v>
      </c>
      <c r="GW114">
        <v>1.39893</v>
      </c>
      <c r="GX114">
        <v>2.35474</v>
      </c>
      <c r="GY114">
        <v>1.44897</v>
      </c>
      <c r="GZ114">
        <v>2.50366</v>
      </c>
      <c r="HA114">
        <v>36.2224</v>
      </c>
      <c r="HB114">
        <v>15.4279</v>
      </c>
      <c r="HC114">
        <v>18</v>
      </c>
      <c r="HD114">
        <v>493.828</v>
      </c>
      <c r="HE114">
        <v>478.669</v>
      </c>
      <c r="HF114">
        <v>35.4174</v>
      </c>
      <c r="HG114">
        <v>28.7345</v>
      </c>
      <c r="HH114">
        <v>30.0002</v>
      </c>
      <c r="HI114">
        <v>28.338</v>
      </c>
      <c r="HJ114">
        <v>28.3641</v>
      </c>
      <c r="HK114">
        <v>21.9653</v>
      </c>
      <c r="HL114">
        <v>0</v>
      </c>
      <c r="HM114">
        <v>100</v>
      </c>
      <c r="HN114">
        <v>35.3864</v>
      </c>
      <c r="HO114">
        <v>399.765</v>
      </c>
      <c r="HP114">
        <v>25.3489</v>
      </c>
      <c r="HQ114">
        <v>100.449</v>
      </c>
      <c r="HR114">
        <v>101.924</v>
      </c>
    </row>
    <row r="115" spans="1:226">
      <c r="A115">
        <v>99</v>
      </c>
      <c r="B115">
        <v>1678293077</v>
      </c>
      <c r="C115">
        <v>1223.900000095367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1678293069.214286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423.4974851517686</v>
      </c>
      <c r="AK115">
        <v>408.7743151515151</v>
      </c>
      <c r="AL115">
        <v>-0.7855173282953126</v>
      </c>
      <c r="AM115">
        <v>63.83776752790466</v>
      </c>
      <c r="AN115">
        <f>(AP115 - AO115 + BO115*1E3/(8.314*(BQ115+273.15)) * AR115/BN115 * AQ115) * BN115/(100*BB115) * 1000/(1000 - AP115)</f>
        <v>0</v>
      </c>
      <c r="AO115">
        <v>24.04003405852768</v>
      </c>
      <c r="AP115">
        <v>27.55454</v>
      </c>
      <c r="AQ115">
        <v>-1.833840707141988E-05</v>
      </c>
      <c r="AR115">
        <v>97.27065221119963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3.21</v>
      </c>
      <c r="BC115">
        <v>0.5</v>
      </c>
      <c r="BD115" t="s">
        <v>355</v>
      </c>
      <c r="BE115">
        <v>2</v>
      </c>
      <c r="BF115" t="b">
        <v>1</v>
      </c>
      <c r="BG115">
        <v>1678293069.214286</v>
      </c>
      <c r="BH115">
        <v>400.09</v>
      </c>
      <c r="BI115">
        <v>417.2708214285714</v>
      </c>
      <c r="BJ115">
        <v>27.56827857142857</v>
      </c>
      <c r="BK115">
        <v>24.03680357142857</v>
      </c>
      <c r="BL115">
        <v>396.627</v>
      </c>
      <c r="BM115">
        <v>27.239775</v>
      </c>
      <c r="BN115">
        <v>500.0049642857143</v>
      </c>
      <c r="BO115">
        <v>90.90558928571427</v>
      </c>
      <c r="BP115">
        <v>0.09972358928571427</v>
      </c>
      <c r="BQ115">
        <v>34.4417</v>
      </c>
      <c r="BR115">
        <v>35.04573928571428</v>
      </c>
      <c r="BS115">
        <v>999.9000000000002</v>
      </c>
      <c r="BT115">
        <v>0</v>
      </c>
      <c r="BU115">
        <v>0</v>
      </c>
      <c r="BV115">
        <v>9996.133214285715</v>
      </c>
      <c r="BW115">
        <v>0</v>
      </c>
      <c r="BX115">
        <v>3.902069642857144</v>
      </c>
      <c r="BY115">
        <v>-17.18079892857143</v>
      </c>
      <c r="BZ115">
        <v>411.4324285714286</v>
      </c>
      <c r="CA115">
        <v>427.5476785714287</v>
      </c>
      <c r="CB115">
        <v>3.531466785714286</v>
      </c>
      <c r="CC115">
        <v>417.2708214285714</v>
      </c>
      <c r="CD115">
        <v>24.03680357142857</v>
      </c>
      <c r="CE115">
        <v>2.506108571428572</v>
      </c>
      <c r="CF115">
        <v>2.185080357142857</v>
      </c>
      <c r="CG115">
        <v>21.06623571428572</v>
      </c>
      <c r="CH115">
        <v>18.85333571428572</v>
      </c>
      <c r="CI115">
        <v>2000.007857142857</v>
      </c>
      <c r="CJ115">
        <v>0.9799962142857144</v>
      </c>
      <c r="CK115">
        <v>0.020003525</v>
      </c>
      <c r="CL115">
        <v>0</v>
      </c>
      <c r="CM115">
        <v>1.919571428571429</v>
      </c>
      <c r="CN115">
        <v>0</v>
      </c>
      <c r="CO115">
        <v>8221.560000000001</v>
      </c>
      <c r="CP115">
        <v>17338.28928571429</v>
      </c>
      <c r="CQ115">
        <v>39.25</v>
      </c>
      <c r="CR115">
        <v>39.80757142857142</v>
      </c>
      <c r="CS115">
        <v>38.90599999999999</v>
      </c>
      <c r="CT115">
        <v>38.375</v>
      </c>
      <c r="CU115">
        <v>39.11375</v>
      </c>
      <c r="CV115">
        <v>1959.997857142857</v>
      </c>
      <c r="CW115">
        <v>40.00857142857143</v>
      </c>
      <c r="CX115">
        <v>0</v>
      </c>
      <c r="CY115">
        <v>1678293086.8</v>
      </c>
      <c r="CZ115">
        <v>0</v>
      </c>
      <c r="DA115">
        <v>0</v>
      </c>
      <c r="DB115" t="s">
        <v>356</v>
      </c>
      <c r="DC115">
        <v>1664468064.5</v>
      </c>
      <c r="DD115">
        <v>1677795524</v>
      </c>
      <c r="DE115">
        <v>0</v>
      </c>
      <c r="DF115">
        <v>-0.419</v>
      </c>
      <c r="DG115">
        <v>-0.001</v>
      </c>
      <c r="DH115">
        <v>3.097</v>
      </c>
      <c r="DI115">
        <v>0.268</v>
      </c>
      <c r="DJ115">
        <v>400</v>
      </c>
      <c r="DK115">
        <v>24</v>
      </c>
      <c r="DL115">
        <v>0.15</v>
      </c>
      <c r="DM115">
        <v>0.13</v>
      </c>
      <c r="DN115">
        <v>-18.08927804878049</v>
      </c>
      <c r="DO115">
        <v>19.03216933797911</v>
      </c>
      <c r="DP115">
        <v>2.539570075821092</v>
      </c>
      <c r="DQ115">
        <v>0</v>
      </c>
      <c r="DR115">
        <v>3.537906341463415</v>
      </c>
      <c r="DS115">
        <v>-0.126583902439024</v>
      </c>
      <c r="DT115">
        <v>0.0125998737423209</v>
      </c>
      <c r="DU115">
        <v>0</v>
      </c>
      <c r="DV115">
        <v>0</v>
      </c>
      <c r="DW115">
        <v>2</v>
      </c>
      <c r="DX115" t="s">
        <v>369</v>
      </c>
      <c r="DY115">
        <v>2.97768</v>
      </c>
      <c r="DZ115">
        <v>2.72827</v>
      </c>
      <c r="EA115">
        <v>0.08209959999999999</v>
      </c>
      <c r="EB115">
        <v>0.08444980000000001</v>
      </c>
      <c r="EC115">
        <v>0.11813</v>
      </c>
      <c r="ED115">
        <v>0.108237</v>
      </c>
      <c r="EE115">
        <v>27397</v>
      </c>
      <c r="EF115">
        <v>27057.4</v>
      </c>
      <c r="EG115">
        <v>30384.8</v>
      </c>
      <c r="EH115">
        <v>29810.2</v>
      </c>
      <c r="EI115">
        <v>36969.7</v>
      </c>
      <c r="EJ115">
        <v>34990.8</v>
      </c>
      <c r="EK115">
        <v>46480.7</v>
      </c>
      <c r="EL115">
        <v>44321.4</v>
      </c>
      <c r="EM115">
        <v>1.8581</v>
      </c>
      <c r="EN115">
        <v>1.87792</v>
      </c>
      <c r="EO115">
        <v>0.215046</v>
      </c>
      <c r="EP115">
        <v>0</v>
      </c>
      <c r="EQ115">
        <v>31.5638</v>
      </c>
      <c r="ER115">
        <v>999.9</v>
      </c>
      <c r="ES115">
        <v>51</v>
      </c>
      <c r="ET115">
        <v>30</v>
      </c>
      <c r="EU115">
        <v>23.9023</v>
      </c>
      <c r="EV115">
        <v>63.285</v>
      </c>
      <c r="EW115">
        <v>21.9511</v>
      </c>
      <c r="EX115">
        <v>1</v>
      </c>
      <c r="EY115">
        <v>0.119121</v>
      </c>
      <c r="EZ115">
        <v>-2.11547</v>
      </c>
      <c r="FA115">
        <v>20.2366</v>
      </c>
      <c r="FB115">
        <v>5.22972</v>
      </c>
      <c r="FC115">
        <v>11.9689</v>
      </c>
      <c r="FD115">
        <v>4.97025</v>
      </c>
      <c r="FE115">
        <v>3.2896</v>
      </c>
      <c r="FF115">
        <v>9999</v>
      </c>
      <c r="FG115">
        <v>9999</v>
      </c>
      <c r="FH115">
        <v>9999</v>
      </c>
      <c r="FI115">
        <v>999.9</v>
      </c>
      <c r="FJ115">
        <v>4.97276</v>
      </c>
      <c r="FK115">
        <v>1.8767</v>
      </c>
      <c r="FL115">
        <v>1.87485</v>
      </c>
      <c r="FM115">
        <v>1.87767</v>
      </c>
      <c r="FN115">
        <v>1.87439</v>
      </c>
      <c r="FO115">
        <v>1.87803</v>
      </c>
      <c r="FP115">
        <v>1.87508</v>
      </c>
      <c r="FQ115">
        <v>1.87622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3.452</v>
      </c>
      <c r="GF115">
        <v>0.3285</v>
      </c>
      <c r="GG115">
        <v>1.955544260391263</v>
      </c>
      <c r="GH115">
        <v>0.004448784868333973</v>
      </c>
      <c r="GI115">
        <v>-1.803656819089732E-06</v>
      </c>
      <c r="GJ115">
        <v>4.26395578146833E-10</v>
      </c>
      <c r="GK115">
        <v>0.3285026105281108</v>
      </c>
      <c r="GL115">
        <v>0</v>
      </c>
      <c r="GM115">
        <v>0</v>
      </c>
      <c r="GN115">
        <v>0</v>
      </c>
      <c r="GO115">
        <v>-1</v>
      </c>
      <c r="GP115">
        <v>2136</v>
      </c>
      <c r="GQ115">
        <v>1</v>
      </c>
      <c r="GR115">
        <v>23</v>
      </c>
      <c r="GS115">
        <v>230416.9</v>
      </c>
      <c r="GT115">
        <v>8292.5</v>
      </c>
      <c r="GU115">
        <v>1.06689</v>
      </c>
      <c r="GV115">
        <v>2.53052</v>
      </c>
      <c r="GW115">
        <v>1.39893</v>
      </c>
      <c r="GX115">
        <v>2.35474</v>
      </c>
      <c r="GY115">
        <v>1.44897</v>
      </c>
      <c r="GZ115">
        <v>2.46216</v>
      </c>
      <c r="HA115">
        <v>36.2224</v>
      </c>
      <c r="HB115">
        <v>15.4104</v>
      </c>
      <c r="HC115">
        <v>18</v>
      </c>
      <c r="HD115">
        <v>493.951</v>
      </c>
      <c r="HE115">
        <v>478.582</v>
      </c>
      <c r="HF115">
        <v>35.3703</v>
      </c>
      <c r="HG115">
        <v>28.7362</v>
      </c>
      <c r="HH115">
        <v>30.0002</v>
      </c>
      <c r="HI115">
        <v>28.3417</v>
      </c>
      <c r="HJ115">
        <v>28.3677</v>
      </c>
      <c r="HK115">
        <v>21.3476</v>
      </c>
      <c r="HL115">
        <v>0</v>
      </c>
      <c r="HM115">
        <v>100</v>
      </c>
      <c r="HN115">
        <v>35.3399</v>
      </c>
      <c r="HO115">
        <v>386.396</v>
      </c>
      <c r="HP115">
        <v>25.3489</v>
      </c>
      <c r="HQ115">
        <v>100.449</v>
      </c>
      <c r="HR115">
        <v>101.923</v>
      </c>
    </row>
    <row r="116" spans="1:226">
      <c r="A116">
        <v>100</v>
      </c>
      <c r="B116">
        <v>1678293082</v>
      </c>
      <c r="C116">
        <v>1228.900000095367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1678293074.481482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409.2648320491453</v>
      </c>
      <c r="AK116">
        <v>399.8965454545456</v>
      </c>
      <c r="AL116">
        <v>-1.923255775816136</v>
      </c>
      <c r="AM116">
        <v>63.83776752790466</v>
      </c>
      <c r="AN116">
        <f>(AP116 - AO116 + BO116*1E3/(8.314*(BQ116+273.15)) * AR116/BN116 * AQ116) * BN116/(100*BB116) * 1000/(1000 - AP116)</f>
        <v>0</v>
      </c>
      <c r="AO116">
        <v>24.04111237759528</v>
      </c>
      <c r="AP116">
        <v>27.54610848484849</v>
      </c>
      <c r="AQ116">
        <v>-8.64811647899056E-06</v>
      </c>
      <c r="AR116">
        <v>97.27065221119963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3.21</v>
      </c>
      <c r="BC116">
        <v>0.5</v>
      </c>
      <c r="BD116" t="s">
        <v>355</v>
      </c>
      <c r="BE116">
        <v>2</v>
      </c>
      <c r="BF116" t="b">
        <v>1</v>
      </c>
      <c r="BG116">
        <v>1678293074.481482</v>
      </c>
      <c r="BH116">
        <v>397.4935555555555</v>
      </c>
      <c r="BI116">
        <v>409.9136296296296</v>
      </c>
      <c r="BJ116">
        <v>27.55801111111112</v>
      </c>
      <c r="BK116">
        <v>24.03903333333334</v>
      </c>
      <c r="BL116">
        <v>394.038925925926</v>
      </c>
      <c r="BM116">
        <v>27.22951111111111</v>
      </c>
      <c r="BN116">
        <v>500.0059629629628</v>
      </c>
      <c r="BO116">
        <v>90.90584444444443</v>
      </c>
      <c r="BP116">
        <v>0.09973620740740739</v>
      </c>
      <c r="BQ116">
        <v>34.43672222222222</v>
      </c>
      <c r="BR116">
        <v>35.04522592592593</v>
      </c>
      <c r="BS116">
        <v>999.9000000000001</v>
      </c>
      <c r="BT116">
        <v>0</v>
      </c>
      <c r="BU116">
        <v>0</v>
      </c>
      <c r="BV116">
        <v>9999.765185185186</v>
      </c>
      <c r="BW116">
        <v>0</v>
      </c>
      <c r="BX116">
        <v>3.916445555555556</v>
      </c>
      <c r="BY116">
        <v>-12.41999222222222</v>
      </c>
      <c r="BZ116">
        <v>408.7581111111111</v>
      </c>
      <c r="CA116">
        <v>420.0101111111111</v>
      </c>
      <c r="CB116">
        <v>3.518974444444445</v>
      </c>
      <c r="CC116">
        <v>409.9136296296296</v>
      </c>
      <c r="CD116">
        <v>24.03903333333334</v>
      </c>
      <c r="CE116">
        <v>2.505182592592593</v>
      </c>
      <c r="CF116">
        <v>2.185288518518518</v>
      </c>
      <c r="CG116">
        <v>21.06021111111111</v>
      </c>
      <c r="CH116">
        <v>18.85487037037037</v>
      </c>
      <c r="CI116">
        <v>1999.988518518518</v>
      </c>
      <c r="CJ116">
        <v>0.9799969259259259</v>
      </c>
      <c r="CK116">
        <v>0.02000282222222222</v>
      </c>
      <c r="CL116">
        <v>0</v>
      </c>
      <c r="CM116">
        <v>1.997029629629629</v>
      </c>
      <c r="CN116">
        <v>0</v>
      </c>
      <c r="CO116">
        <v>8222.991851851852</v>
      </c>
      <c r="CP116">
        <v>17338.12222222222</v>
      </c>
      <c r="CQ116">
        <v>39.25</v>
      </c>
      <c r="CR116">
        <v>39.80281481481481</v>
      </c>
      <c r="CS116">
        <v>38.92781481481481</v>
      </c>
      <c r="CT116">
        <v>38.375</v>
      </c>
      <c r="CU116">
        <v>39.12266666666666</v>
      </c>
      <c r="CV116">
        <v>1959.98037037037</v>
      </c>
      <c r="CW116">
        <v>40.00666666666667</v>
      </c>
      <c r="CX116">
        <v>0</v>
      </c>
      <c r="CY116">
        <v>1678293092.2</v>
      </c>
      <c r="CZ116">
        <v>0</v>
      </c>
      <c r="DA116">
        <v>0</v>
      </c>
      <c r="DB116" t="s">
        <v>356</v>
      </c>
      <c r="DC116">
        <v>1664468064.5</v>
      </c>
      <c r="DD116">
        <v>1677795524</v>
      </c>
      <c r="DE116">
        <v>0</v>
      </c>
      <c r="DF116">
        <v>-0.419</v>
      </c>
      <c r="DG116">
        <v>-0.001</v>
      </c>
      <c r="DH116">
        <v>3.097</v>
      </c>
      <c r="DI116">
        <v>0.268</v>
      </c>
      <c r="DJ116">
        <v>400</v>
      </c>
      <c r="DK116">
        <v>24</v>
      </c>
      <c r="DL116">
        <v>0.15</v>
      </c>
      <c r="DM116">
        <v>0.13</v>
      </c>
      <c r="DN116">
        <v>-14.36479775</v>
      </c>
      <c r="DO116">
        <v>55.74673362101322</v>
      </c>
      <c r="DP116">
        <v>5.765391988575229</v>
      </c>
      <c r="DQ116">
        <v>0</v>
      </c>
      <c r="DR116">
        <v>3.5255365</v>
      </c>
      <c r="DS116">
        <v>-0.1414982363977616</v>
      </c>
      <c r="DT116">
        <v>0.01364315131302148</v>
      </c>
      <c r="DU116">
        <v>0</v>
      </c>
      <c r="DV116">
        <v>0</v>
      </c>
      <c r="DW116">
        <v>2</v>
      </c>
      <c r="DX116" t="s">
        <v>369</v>
      </c>
      <c r="DY116">
        <v>2.97771</v>
      </c>
      <c r="DZ116">
        <v>2.72824</v>
      </c>
      <c r="EA116">
        <v>0.0806475</v>
      </c>
      <c r="EB116">
        <v>0.0820053</v>
      </c>
      <c r="EC116">
        <v>0.118111</v>
      </c>
      <c r="ED116">
        <v>0.108242</v>
      </c>
      <c r="EE116">
        <v>27440.3</v>
      </c>
      <c r="EF116">
        <v>27129.6</v>
      </c>
      <c r="EG116">
        <v>30384.8</v>
      </c>
      <c r="EH116">
        <v>29810.1</v>
      </c>
      <c r="EI116">
        <v>36970.1</v>
      </c>
      <c r="EJ116">
        <v>34990.5</v>
      </c>
      <c r="EK116">
        <v>46480.4</v>
      </c>
      <c r="EL116">
        <v>44321.5</v>
      </c>
      <c r="EM116">
        <v>1.85807</v>
      </c>
      <c r="EN116">
        <v>1.8778</v>
      </c>
      <c r="EO116">
        <v>0.214182</v>
      </c>
      <c r="EP116">
        <v>0</v>
      </c>
      <c r="EQ116">
        <v>31.5731</v>
      </c>
      <c r="ER116">
        <v>999.9</v>
      </c>
      <c r="ES116">
        <v>51</v>
      </c>
      <c r="ET116">
        <v>30</v>
      </c>
      <c r="EU116">
        <v>23.9028</v>
      </c>
      <c r="EV116">
        <v>62.995</v>
      </c>
      <c r="EW116">
        <v>22.0633</v>
      </c>
      <c r="EX116">
        <v>1</v>
      </c>
      <c r="EY116">
        <v>0.119314</v>
      </c>
      <c r="EZ116">
        <v>-2.1015</v>
      </c>
      <c r="FA116">
        <v>20.2365</v>
      </c>
      <c r="FB116">
        <v>5.22792</v>
      </c>
      <c r="FC116">
        <v>11.968</v>
      </c>
      <c r="FD116">
        <v>4.9705</v>
      </c>
      <c r="FE116">
        <v>3.28938</v>
      </c>
      <c r="FF116">
        <v>9999</v>
      </c>
      <c r="FG116">
        <v>9999</v>
      </c>
      <c r="FH116">
        <v>9999</v>
      </c>
      <c r="FI116">
        <v>999.9</v>
      </c>
      <c r="FJ116">
        <v>4.97276</v>
      </c>
      <c r="FK116">
        <v>1.87672</v>
      </c>
      <c r="FL116">
        <v>1.87485</v>
      </c>
      <c r="FM116">
        <v>1.87768</v>
      </c>
      <c r="FN116">
        <v>1.87439</v>
      </c>
      <c r="FO116">
        <v>1.87804</v>
      </c>
      <c r="FP116">
        <v>1.87509</v>
      </c>
      <c r="FQ116">
        <v>1.87622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3.423</v>
      </c>
      <c r="GF116">
        <v>0.3285</v>
      </c>
      <c r="GG116">
        <v>1.955544260391263</v>
      </c>
      <c r="GH116">
        <v>0.004448784868333973</v>
      </c>
      <c r="GI116">
        <v>-1.803656819089732E-06</v>
      </c>
      <c r="GJ116">
        <v>4.26395578146833E-10</v>
      </c>
      <c r="GK116">
        <v>0.3285026105281108</v>
      </c>
      <c r="GL116">
        <v>0</v>
      </c>
      <c r="GM116">
        <v>0</v>
      </c>
      <c r="GN116">
        <v>0</v>
      </c>
      <c r="GO116">
        <v>-1</v>
      </c>
      <c r="GP116">
        <v>2136</v>
      </c>
      <c r="GQ116">
        <v>1</v>
      </c>
      <c r="GR116">
        <v>23</v>
      </c>
      <c r="GS116">
        <v>230417</v>
      </c>
      <c r="GT116">
        <v>8292.6</v>
      </c>
      <c r="GU116">
        <v>1.03027</v>
      </c>
      <c r="GV116">
        <v>2.53052</v>
      </c>
      <c r="GW116">
        <v>1.39893</v>
      </c>
      <c r="GX116">
        <v>2.35474</v>
      </c>
      <c r="GY116">
        <v>1.44897</v>
      </c>
      <c r="GZ116">
        <v>2.40234</v>
      </c>
      <c r="HA116">
        <v>36.2224</v>
      </c>
      <c r="HB116">
        <v>15.4104</v>
      </c>
      <c r="HC116">
        <v>18</v>
      </c>
      <c r="HD116">
        <v>493.957</v>
      </c>
      <c r="HE116">
        <v>478.529</v>
      </c>
      <c r="HF116">
        <v>35.3233</v>
      </c>
      <c r="HG116">
        <v>28.7369</v>
      </c>
      <c r="HH116">
        <v>30.0002</v>
      </c>
      <c r="HI116">
        <v>28.3447</v>
      </c>
      <c r="HJ116">
        <v>28.3714</v>
      </c>
      <c r="HK116">
        <v>20.6034</v>
      </c>
      <c r="HL116">
        <v>0</v>
      </c>
      <c r="HM116">
        <v>100</v>
      </c>
      <c r="HN116">
        <v>35.2968</v>
      </c>
      <c r="HO116">
        <v>366.358</v>
      </c>
      <c r="HP116">
        <v>25.3489</v>
      </c>
      <c r="HQ116">
        <v>100.449</v>
      </c>
      <c r="HR116">
        <v>101.924</v>
      </c>
    </row>
    <row r="117" spans="1:226">
      <c r="A117">
        <v>101</v>
      </c>
      <c r="B117">
        <v>1678293087</v>
      </c>
      <c r="C117">
        <v>1233.900000095367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1678293079.5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392.9138740224067</v>
      </c>
      <c r="AK117">
        <v>387.2207030303029</v>
      </c>
      <c r="AL117">
        <v>-2.633781524870628</v>
      </c>
      <c r="AM117">
        <v>63.83776752790466</v>
      </c>
      <c r="AN117">
        <f>(AP117 - AO117 + BO117*1E3/(8.314*(BQ117+273.15)) * AR117/BN117 * AQ117) * BN117/(100*BB117) * 1000/(1000 - AP117)</f>
        <v>0</v>
      </c>
      <c r="AO117">
        <v>24.04044316797424</v>
      </c>
      <c r="AP117">
        <v>27.53594848484848</v>
      </c>
      <c r="AQ117">
        <v>-1.953894555765825E-05</v>
      </c>
      <c r="AR117">
        <v>97.27065221119963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3.21</v>
      </c>
      <c r="BC117">
        <v>0.5</v>
      </c>
      <c r="BD117" t="s">
        <v>355</v>
      </c>
      <c r="BE117">
        <v>2</v>
      </c>
      <c r="BF117" t="b">
        <v>1</v>
      </c>
      <c r="BG117">
        <v>1678293079.5</v>
      </c>
      <c r="BH117">
        <v>391.2446666666667</v>
      </c>
      <c r="BI117">
        <v>397.4537777777778</v>
      </c>
      <c r="BJ117">
        <v>27.54896666666667</v>
      </c>
      <c r="BK117">
        <v>24.04037037037037</v>
      </c>
      <c r="BL117">
        <v>387.8102962962963</v>
      </c>
      <c r="BM117">
        <v>27.22046666666667</v>
      </c>
      <c r="BN117">
        <v>500.0221851851852</v>
      </c>
      <c r="BO117">
        <v>90.90644074074076</v>
      </c>
      <c r="BP117">
        <v>0.09990946296296296</v>
      </c>
      <c r="BQ117">
        <v>34.43134074074074</v>
      </c>
      <c r="BR117">
        <v>35.04209259259259</v>
      </c>
      <c r="BS117">
        <v>999.9000000000001</v>
      </c>
      <c r="BT117">
        <v>0</v>
      </c>
      <c r="BU117">
        <v>0</v>
      </c>
      <c r="BV117">
        <v>10002.87037037037</v>
      </c>
      <c r="BW117">
        <v>0</v>
      </c>
      <c r="BX117">
        <v>3.914708888888889</v>
      </c>
      <c r="BY117">
        <v>-6.209049962962962</v>
      </c>
      <c r="BZ117">
        <v>402.3285185185185</v>
      </c>
      <c r="CA117">
        <v>407.244</v>
      </c>
      <c r="CB117">
        <v>3.508593703703704</v>
      </c>
      <c r="CC117">
        <v>397.4537777777778</v>
      </c>
      <c r="CD117">
        <v>24.04037037037037</v>
      </c>
      <c r="CE117">
        <v>2.504378888888889</v>
      </c>
      <c r="CF117">
        <v>2.185424814814815</v>
      </c>
      <c r="CG117">
        <v>21.05498148148148</v>
      </c>
      <c r="CH117">
        <v>18.85586666666667</v>
      </c>
      <c r="CI117">
        <v>2000.001111111111</v>
      </c>
      <c r="CJ117">
        <v>0.9799964444444446</v>
      </c>
      <c r="CK117">
        <v>0.02000330370370371</v>
      </c>
      <c r="CL117">
        <v>0</v>
      </c>
      <c r="CM117">
        <v>2.004848148148148</v>
      </c>
      <c r="CN117">
        <v>0</v>
      </c>
      <c r="CO117">
        <v>8225.230000000001</v>
      </c>
      <c r="CP117">
        <v>17338.22592592593</v>
      </c>
      <c r="CQ117">
        <v>39.25</v>
      </c>
      <c r="CR117">
        <v>39.8074074074074</v>
      </c>
      <c r="CS117">
        <v>38.937</v>
      </c>
      <c r="CT117">
        <v>38.375</v>
      </c>
      <c r="CU117">
        <v>39.125</v>
      </c>
      <c r="CV117">
        <v>1959.991481481481</v>
      </c>
      <c r="CW117">
        <v>40.00814814814815</v>
      </c>
      <c r="CX117">
        <v>0</v>
      </c>
      <c r="CY117">
        <v>1678293097</v>
      </c>
      <c r="CZ117">
        <v>0</v>
      </c>
      <c r="DA117">
        <v>0</v>
      </c>
      <c r="DB117" t="s">
        <v>356</v>
      </c>
      <c r="DC117">
        <v>1664468064.5</v>
      </c>
      <c r="DD117">
        <v>1677795524</v>
      </c>
      <c r="DE117">
        <v>0</v>
      </c>
      <c r="DF117">
        <v>-0.419</v>
      </c>
      <c r="DG117">
        <v>-0.001</v>
      </c>
      <c r="DH117">
        <v>3.097</v>
      </c>
      <c r="DI117">
        <v>0.268</v>
      </c>
      <c r="DJ117">
        <v>400</v>
      </c>
      <c r="DK117">
        <v>24</v>
      </c>
      <c r="DL117">
        <v>0.15</v>
      </c>
      <c r="DM117">
        <v>0.13</v>
      </c>
      <c r="DN117">
        <v>-10.668010225</v>
      </c>
      <c r="DO117">
        <v>73.08865079549723</v>
      </c>
      <c r="DP117">
        <v>7.129471203616751</v>
      </c>
      <c r="DQ117">
        <v>0</v>
      </c>
      <c r="DR117">
        <v>3.51685025</v>
      </c>
      <c r="DS117">
        <v>-0.1295231144465354</v>
      </c>
      <c r="DT117">
        <v>0.01253342560665279</v>
      </c>
      <c r="DU117">
        <v>0</v>
      </c>
      <c r="DV117">
        <v>0</v>
      </c>
      <c r="DW117">
        <v>2</v>
      </c>
      <c r="DX117" t="s">
        <v>369</v>
      </c>
      <c r="DY117">
        <v>2.97774</v>
      </c>
      <c r="DZ117">
        <v>2.72835</v>
      </c>
      <c r="EA117">
        <v>0.0785935</v>
      </c>
      <c r="EB117">
        <v>0.0793276</v>
      </c>
      <c r="EC117">
        <v>0.118079</v>
      </c>
      <c r="ED117">
        <v>0.108239</v>
      </c>
      <c r="EE117">
        <v>27501.2</v>
      </c>
      <c r="EF117">
        <v>27208.9</v>
      </c>
      <c r="EG117">
        <v>30384.3</v>
      </c>
      <c r="EH117">
        <v>29810.3</v>
      </c>
      <c r="EI117">
        <v>36971</v>
      </c>
      <c r="EJ117">
        <v>34990.4</v>
      </c>
      <c r="EK117">
        <v>46480</v>
      </c>
      <c r="EL117">
        <v>44321.4</v>
      </c>
      <c r="EM117">
        <v>1.85793</v>
      </c>
      <c r="EN117">
        <v>1.87768</v>
      </c>
      <c r="EO117">
        <v>0.21302</v>
      </c>
      <c r="EP117">
        <v>0</v>
      </c>
      <c r="EQ117">
        <v>31.5807</v>
      </c>
      <c r="ER117">
        <v>999.9</v>
      </c>
      <c r="ES117">
        <v>51</v>
      </c>
      <c r="ET117">
        <v>30</v>
      </c>
      <c r="EU117">
        <v>23.9011</v>
      </c>
      <c r="EV117">
        <v>63.185</v>
      </c>
      <c r="EW117">
        <v>22.2596</v>
      </c>
      <c r="EX117">
        <v>1</v>
      </c>
      <c r="EY117">
        <v>0.119413</v>
      </c>
      <c r="EZ117">
        <v>-2.0957</v>
      </c>
      <c r="FA117">
        <v>20.2369</v>
      </c>
      <c r="FB117">
        <v>5.22987</v>
      </c>
      <c r="FC117">
        <v>11.968</v>
      </c>
      <c r="FD117">
        <v>4.97075</v>
      </c>
      <c r="FE117">
        <v>3.28968</v>
      </c>
      <c r="FF117">
        <v>9999</v>
      </c>
      <c r="FG117">
        <v>9999</v>
      </c>
      <c r="FH117">
        <v>9999</v>
      </c>
      <c r="FI117">
        <v>999.9</v>
      </c>
      <c r="FJ117">
        <v>4.97276</v>
      </c>
      <c r="FK117">
        <v>1.8768</v>
      </c>
      <c r="FL117">
        <v>1.87487</v>
      </c>
      <c r="FM117">
        <v>1.87773</v>
      </c>
      <c r="FN117">
        <v>1.87443</v>
      </c>
      <c r="FO117">
        <v>1.87805</v>
      </c>
      <c r="FP117">
        <v>1.87515</v>
      </c>
      <c r="FQ117">
        <v>1.87624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3.382</v>
      </c>
      <c r="GF117">
        <v>0.3285</v>
      </c>
      <c r="GG117">
        <v>1.955544260391263</v>
      </c>
      <c r="GH117">
        <v>0.004448784868333973</v>
      </c>
      <c r="GI117">
        <v>-1.803656819089732E-06</v>
      </c>
      <c r="GJ117">
        <v>4.26395578146833E-10</v>
      </c>
      <c r="GK117">
        <v>0.3285026105281108</v>
      </c>
      <c r="GL117">
        <v>0</v>
      </c>
      <c r="GM117">
        <v>0</v>
      </c>
      <c r="GN117">
        <v>0</v>
      </c>
      <c r="GO117">
        <v>-1</v>
      </c>
      <c r="GP117">
        <v>2136</v>
      </c>
      <c r="GQ117">
        <v>1</v>
      </c>
      <c r="GR117">
        <v>23</v>
      </c>
      <c r="GS117">
        <v>230417</v>
      </c>
      <c r="GT117">
        <v>8292.700000000001</v>
      </c>
      <c r="GU117">
        <v>0.996094</v>
      </c>
      <c r="GV117">
        <v>2.52075</v>
      </c>
      <c r="GW117">
        <v>1.39893</v>
      </c>
      <c r="GX117">
        <v>2.35474</v>
      </c>
      <c r="GY117">
        <v>1.44897</v>
      </c>
      <c r="GZ117">
        <v>2.47925</v>
      </c>
      <c r="HA117">
        <v>36.1989</v>
      </c>
      <c r="HB117">
        <v>15.4279</v>
      </c>
      <c r="HC117">
        <v>18</v>
      </c>
      <c r="HD117">
        <v>493.889</v>
      </c>
      <c r="HE117">
        <v>478.472</v>
      </c>
      <c r="HF117">
        <v>35.2801</v>
      </c>
      <c r="HG117">
        <v>28.7394</v>
      </c>
      <c r="HH117">
        <v>30.0003</v>
      </c>
      <c r="HI117">
        <v>28.3471</v>
      </c>
      <c r="HJ117">
        <v>28.3744</v>
      </c>
      <c r="HK117">
        <v>19.923</v>
      </c>
      <c r="HL117">
        <v>0</v>
      </c>
      <c r="HM117">
        <v>100</v>
      </c>
      <c r="HN117">
        <v>35.2571</v>
      </c>
      <c r="HO117">
        <v>352.997</v>
      </c>
      <c r="HP117">
        <v>25.3489</v>
      </c>
      <c r="HQ117">
        <v>100.448</v>
      </c>
      <c r="HR117">
        <v>101.924</v>
      </c>
    </row>
    <row r="118" spans="1:226">
      <c r="A118">
        <v>102</v>
      </c>
      <c r="B118">
        <v>1678293092</v>
      </c>
      <c r="C118">
        <v>1238.900000095367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1678293084.214286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376.1421765103984</v>
      </c>
      <c r="AK118">
        <v>372.4969212121212</v>
      </c>
      <c r="AL118">
        <v>-2.975512484992283</v>
      </c>
      <c r="AM118">
        <v>63.83776752790466</v>
      </c>
      <c r="AN118">
        <f>(AP118 - AO118 + BO118*1E3/(8.314*(BQ118+273.15)) * AR118/BN118 * AQ118) * BN118/(100*BB118) * 1000/(1000 - AP118)</f>
        <v>0</v>
      </c>
      <c r="AO118">
        <v>24.04178537875303</v>
      </c>
      <c r="AP118">
        <v>27.52620606060605</v>
      </c>
      <c r="AQ118">
        <v>-1.933084536052241E-05</v>
      </c>
      <c r="AR118">
        <v>97.27065221119963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3.21</v>
      </c>
      <c r="BC118">
        <v>0.5</v>
      </c>
      <c r="BD118" t="s">
        <v>355</v>
      </c>
      <c r="BE118">
        <v>2</v>
      </c>
      <c r="BF118" t="b">
        <v>1</v>
      </c>
      <c r="BG118">
        <v>1678293084.214286</v>
      </c>
      <c r="BH118">
        <v>381.4507142857143</v>
      </c>
      <c r="BI118">
        <v>382.8846785714286</v>
      </c>
      <c r="BJ118">
        <v>27.54018928571429</v>
      </c>
      <c r="BK118">
        <v>24.04096428571429</v>
      </c>
      <c r="BL118">
        <v>378.0481428571429</v>
      </c>
      <c r="BM118">
        <v>27.21168571428571</v>
      </c>
      <c r="BN118">
        <v>500.0328571428572</v>
      </c>
      <c r="BO118">
        <v>90.90743928571429</v>
      </c>
      <c r="BP118">
        <v>0.1000019678571429</v>
      </c>
      <c r="BQ118">
        <v>34.42547857142857</v>
      </c>
      <c r="BR118">
        <v>35.03511428571429</v>
      </c>
      <c r="BS118">
        <v>999.9000000000002</v>
      </c>
      <c r="BT118">
        <v>0</v>
      </c>
      <c r="BU118">
        <v>0</v>
      </c>
      <c r="BV118">
        <v>10001.05178571429</v>
      </c>
      <c r="BW118">
        <v>0</v>
      </c>
      <c r="BX118">
        <v>3.908670000000001</v>
      </c>
      <c r="BY118">
        <v>-1.433980678571429</v>
      </c>
      <c r="BZ118">
        <v>392.2536071428571</v>
      </c>
      <c r="CA118">
        <v>392.31625</v>
      </c>
      <c r="CB118">
        <v>3.499229642857142</v>
      </c>
      <c r="CC118">
        <v>382.8846785714286</v>
      </c>
      <c r="CD118">
        <v>24.04096428571429</v>
      </c>
      <c r="CE118">
        <v>2.503608571428572</v>
      </c>
      <c r="CF118">
        <v>2.185503214285714</v>
      </c>
      <c r="CG118">
        <v>21.049975</v>
      </c>
      <c r="CH118">
        <v>18.85644285714286</v>
      </c>
      <c r="CI118">
        <v>1999.986428571429</v>
      </c>
      <c r="CJ118">
        <v>0.9799973214285715</v>
      </c>
      <c r="CK118">
        <v>0.020002475</v>
      </c>
      <c r="CL118">
        <v>0</v>
      </c>
      <c r="CM118">
        <v>2.055407142857143</v>
      </c>
      <c r="CN118">
        <v>0</v>
      </c>
      <c r="CO118">
        <v>8226.844285714284</v>
      </c>
      <c r="CP118">
        <v>17338.09285714286</v>
      </c>
      <c r="CQ118">
        <v>39.25442857142857</v>
      </c>
      <c r="CR118">
        <v>39.80757142857142</v>
      </c>
      <c r="CS118">
        <v>38.937</v>
      </c>
      <c r="CT118">
        <v>38.375</v>
      </c>
      <c r="CU118">
        <v>39.125</v>
      </c>
      <c r="CV118">
        <v>1959.979285714286</v>
      </c>
      <c r="CW118">
        <v>40.00678571428572</v>
      </c>
      <c r="CX118">
        <v>0</v>
      </c>
      <c r="CY118">
        <v>1678293101.8</v>
      </c>
      <c r="CZ118">
        <v>0</v>
      </c>
      <c r="DA118">
        <v>0</v>
      </c>
      <c r="DB118" t="s">
        <v>356</v>
      </c>
      <c r="DC118">
        <v>1664468064.5</v>
      </c>
      <c r="DD118">
        <v>1677795524</v>
      </c>
      <c r="DE118">
        <v>0</v>
      </c>
      <c r="DF118">
        <v>-0.419</v>
      </c>
      <c r="DG118">
        <v>-0.001</v>
      </c>
      <c r="DH118">
        <v>3.097</v>
      </c>
      <c r="DI118">
        <v>0.268</v>
      </c>
      <c r="DJ118">
        <v>400</v>
      </c>
      <c r="DK118">
        <v>24</v>
      </c>
      <c r="DL118">
        <v>0.15</v>
      </c>
      <c r="DM118">
        <v>0.13</v>
      </c>
      <c r="DN118">
        <v>-4.351816725</v>
      </c>
      <c r="DO118">
        <v>62.10369009005628</v>
      </c>
      <c r="DP118">
        <v>6.141275953365074</v>
      </c>
      <c r="DQ118">
        <v>0</v>
      </c>
      <c r="DR118">
        <v>3.504218</v>
      </c>
      <c r="DS118">
        <v>-0.1173246529080672</v>
      </c>
      <c r="DT118">
        <v>0.01132970613034597</v>
      </c>
      <c r="DU118">
        <v>0</v>
      </c>
      <c r="DV118">
        <v>0</v>
      </c>
      <c r="DW118">
        <v>2</v>
      </c>
      <c r="DX118" t="s">
        <v>369</v>
      </c>
      <c r="DY118">
        <v>2.97761</v>
      </c>
      <c r="DZ118">
        <v>2.72836</v>
      </c>
      <c r="EA118">
        <v>0.07622180000000001</v>
      </c>
      <c r="EB118">
        <v>0.07660359999999999</v>
      </c>
      <c r="EC118">
        <v>0.11805</v>
      </c>
      <c r="ED118">
        <v>0.108247</v>
      </c>
      <c r="EE118">
        <v>27571.7</v>
      </c>
      <c r="EF118">
        <v>27289.1</v>
      </c>
      <c r="EG118">
        <v>30384.1</v>
      </c>
      <c r="EH118">
        <v>29810</v>
      </c>
      <c r="EI118">
        <v>36971.9</v>
      </c>
      <c r="EJ118">
        <v>34989.6</v>
      </c>
      <c r="EK118">
        <v>46479.7</v>
      </c>
      <c r="EL118">
        <v>44321.1</v>
      </c>
      <c r="EM118">
        <v>1.85765</v>
      </c>
      <c r="EN118">
        <v>1.8779</v>
      </c>
      <c r="EO118">
        <v>0.212483</v>
      </c>
      <c r="EP118">
        <v>0</v>
      </c>
      <c r="EQ118">
        <v>31.5869</v>
      </c>
      <c r="ER118">
        <v>999.9</v>
      </c>
      <c r="ES118">
        <v>51</v>
      </c>
      <c r="ET118">
        <v>30</v>
      </c>
      <c r="EU118">
        <v>23.9002</v>
      </c>
      <c r="EV118">
        <v>63.015</v>
      </c>
      <c r="EW118">
        <v>22.1034</v>
      </c>
      <c r="EX118">
        <v>1</v>
      </c>
      <c r="EY118">
        <v>0.119736</v>
      </c>
      <c r="EZ118">
        <v>-2.11405</v>
      </c>
      <c r="FA118">
        <v>20.2368</v>
      </c>
      <c r="FB118">
        <v>5.22852</v>
      </c>
      <c r="FC118">
        <v>11.9685</v>
      </c>
      <c r="FD118">
        <v>4.97045</v>
      </c>
      <c r="FE118">
        <v>3.28948</v>
      </c>
      <c r="FF118">
        <v>9999</v>
      </c>
      <c r="FG118">
        <v>9999</v>
      </c>
      <c r="FH118">
        <v>9999</v>
      </c>
      <c r="FI118">
        <v>999.9</v>
      </c>
      <c r="FJ118">
        <v>4.97275</v>
      </c>
      <c r="FK118">
        <v>1.87682</v>
      </c>
      <c r="FL118">
        <v>1.87485</v>
      </c>
      <c r="FM118">
        <v>1.87775</v>
      </c>
      <c r="FN118">
        <v>1.87441</v>
      </c>
      <c r="FO118">
        <v>1.87805</v>
      </c>
      <c r="FP118">
        <v>1.87515</v>
      </c>
      <c r="FQ118">
        <v>1.87622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3.334</v>
      </c>
      <c r="GF118">
        <v>0.3285</v>
      </c>
      <c r="GG118">
        <v>1.955544260391263</v>
      </c>
      <c r="GH118">
        <v>0.004448784868333973</v>
      </c>
      <c r="GI118">
        <v>-1.803656819089732E-06</v>
      </c>
      <c r="GJ118">
        <v>4.26395578146833E-10</v>
      </c>
      <c r="GK118">
        <v>0.3285026105281108</v>
      </c>
      <c r="GL118">
        <v>0</v>
      </c>
      <c r="GM118">
        <v>0</v>
      </c>
      <c r="GN118">
        <v>0</v>
      </c>
      <c r="GO118">
        <v>-1</v>
      </c>
      <c r="GP118">
        <v>2136</v>
      </c>
      <c r="GQ118">
        <v>1</v>
      </c>
      <c r="GR118">
        <v>23</v>
      </c>
      <c r="GS118">
        <v>230417.1</v>
      </c>
      <c r="GT118">
        <v>8292.799999999999</v>
      </c>
      <c r="GU118">
        <v>0.958252</v>
      </c>
      <c r="GV118">
        <v>2.53296</v>
      </c>
      <c r="GW118">
        <v>1.39893</v>
      </c>
      <c r="GX118">
        <v>2.35474</v>
      </c>
      <c r="GY118">
        <v>1.44897</v>
      </c>
      <c r="GZ118">
        <v>2.48535</v>
      </c>
      <c r="HA118">
        <v>36.1989</v>
      </c>
      <c r="HB118">
        <v>15.4104</v>
      </c>
      <c r="HC118">
        <v>18</v>
      </c>
      <c r="HD118">
        <v>493.756</v>
      </c>
      <c r="HE118">
        <v>478.648</v>
      </c>
      <c r="HF118">
        <v>35.2411</v>
      </c>
      <c r="HG118">
        <v>28.7405</v>
      </c>
      <c r="HH118">
        <v>30.0002</v>
      </c>
      <c r="HI118">
        <v>28.3501</v>
      </c>
      <c r="HJ118">
        <v>28.3778</v>
      </c>
      <c r="HK118">
        <v>19.1474</v>
      </c>
      <c r="HL118">
        <v>0</v>
      </c>
      <c r="HM118">
        <v>100</v>
      </c>
      <c r="HN118">
        <v>35.229</v>
      </c>
      <c r="HO118">
        <v>332.777</v>
      </c>
      <c r="HP118">
        <v>25.3489</v>
      </c>
      <c r="HQ118">
        <v>100.447</v>
      </c>
      <c r="HR118">
        <v>101.923</v>
      </c>
    </row>
    <row r="119" spans="1:226">
      <c r="A119">
        <v>103</v>
      </c>
      <c r="B119">
        <v>1678293097</v>
      </c>
      <c r="C119">
        <v>1243.900000095367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1678293089.5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359.0656732315479</v>
      </c>
      <c r="AK119">
        <v>356.8542727272726</v>
      </c>
      <c r="AL119">
        <v>-3.168263642590644</v>
      </c>
      <c r="AM119">
        <v>63.83776752790466</v>
      </c>
      <c r="AN119">
        <f>(AP119 - AO119 + BO119*1E3/(8.314*(BQ119+273.15)) * AR119/BN119 * AQ119) * BN119/(100*BB119) * 1000/(1000 - AP119)</f>
        <v>0</v>
      </c>
      <c r="AO119">
        <v>24.04366607375742</v>
      </c>
      <c r="AP119">
        <v>27.51590909090908</v>
      </c>
      <c r="AQ119">
        <v>-1.436583670253852E-05</v>
      </c>
      <c r="AR119">
        <v>97.27065221119963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3.21</v>
      </c>
      <c r="BC119">
        <v>0.5</v>
      </c>
      <c r="BD119" t="s">
        <v>355</v>
      </c>
      <c r="BE119">
        <v>2</v>
      </c>
      <c r="BF119" t="b">
        <v>1</v>
      </c>
      <c r="BG119">
        <v>1678293089.5</v>
      </c>
      <c r="BH119">
        <v>367.6837407407407</v>
      </c>
      <c r="BI119">
        <v>365.6377407407407</v>
      </c>
      <c r="BJ119">
        <v>27.5300037037037</v>
      </c>
      <c r="BK119">
        <v>24.04189629629629</v>
      </c>
      <c r="BL119">
        <v>364.3264074074073</v>
      </c>
      <c r="BM119">
        <v>27.20149629629629</v>
      </c>
      <c r="BN119">
        <v>500.0387407407407</v>
      </c>
      <c r="BO119">
        <v>90.90768148148146</v>
      </c>
      <c r="BP119">
        <v>0.1000252074074074</v>
      </c>
      <c r="BQ119">
        <v>34.4183925925926</v>
      </c>
      <c r="BR119">
        <v>35.03133703703703</v>
      </c>
      <c r="BS119">
        <v>999.9000000000001</v>
      </c>
      <c r="BT119">
        <v>0</v>
      </c>
      <c r="BU119">
        <v>0</v>
      </c>
      <c r="BV119">
        <v>10001.29444444445</v>
      </c>
      <c r="BW119">
        <v>0</v>
      </c>
      <c r="BX119">
        <v>3.835128148148148</v>
      </c>
      <c r="BY119">
        <v>2.045977444444445</v>
      </c>
      <c r="BZ119">
        <v>378.0927777777778</v>
      </c>
      <c r="CA119">
        <v>374.6448518518519</v>
      </c>
      <c r="CB119">
        <v>3.488114814814815</v>
      </c>
      <c r="CC119">
        <v>365.6377407407407</v>
      </c>
      <c r="CD119">
        <v>24.04189629629629</v>
      </c>
      <c r="CE119">
        <v>2.50268925925926</v>
      </c>
      <c r="CF119">
        <v>2.185592962962963</v>
      </c>
      <c r="CG119">
        <v>21.044</v>
      </c>
      <c r="CH119">
        <v>18.8571037037037</v>
      </c>
      <c r="CI119">
        <v>1999.985555555555</v>
      </c>
      <c r="CJ119">
        <v>0.9799974444444445</v>
      </c>
      <c r="CK119">
        <v>0.02000233703703704</v>
      </c>
      <c r="CL119">
        <v>0</v>
      </c>
      <c r="CM119">
        <v>2.072885185185185</v>
      </c>
      <c r="CN119">
        <v>0</v>
      </c>
      <c r="CO119">
        <v>8228.441851851852</v>
      </c>
      <c r="CP119">
        <v>17338.08148148148</v>
      </c>
      <c r="CQ119">
        <v>39.26377777777778</v>
      </c>
      <c r="CR119">
        <v>39.81199999999999</v>
      </c>
      <c r="CS119">
        <v>38.937</v>
      </c>
      <c r="CT119">
        <v>38.37959259259259</v>
      </c>
      <c r="CU119">
        <v>39.125</v>
      </c>
      <c r="CV119">
        <v>1959.978888888888</v>
      </c>
      <c r="CW119">
        <v>40.0062962962963</v>
      </c>
      <c r="CX119">
        <v>0</v>
      </c>
      <c r="CY119">
        <v>1678293107.2</v>
      </c>
      <c r="CZ119">
        <v>0</v>
      </c>
      <c r="DA119">
        <v>0</v>
      </c>
      <c r="DB119" t="s">
        <v>356</v>
      </c>
      <c r="DC119">
        <v>1664468064.5</v>
      </c>
      <c r="DD119">
        <v>1677795524</v>
      </c>
      <c r="DE119">
        <v>0</v>
      </c>
      <c r="DF119">
        <v>-0.419</v>
      </c>
      <c r="DG119">
        <v>-0.001</v>
      </c>
      <c r="DH119">
        <v>3.097</v>
      </c>
      <c r="DI119">
        <v>0.268</v>
      </c>
      <c r="DJ119">
        <v>400</v>
      </c>
      <c r="DK119">
        <v>24</v>
      </c>
      <c r="DL119">
        <v>0.15</v>
      </c>
      <c r="DM119">
        <v>0.13</v>
      </c>
      <c r="DN119">
        <v>-0.722830725</v>
      </c>
      <c r="DO119">
        <v>42.76074762101316</v>
      </c>
      <c r="DP119">
        <v>4.256224457139895</v>
      </c>
      <c r="DQ119">
        <v>0</v>
      </c>
      <c r="DR119">
        <v>3.495617</v>
      </c>
      <c r="DS119">
        <v>-0.1245066416510374</v>
      </c>
      <c r="DT119">
        <v>0.01206389659272659</v>
      </c>
      <c r="DU119">
        <v>0</v>
      </c>
      <c r="DV119">
        <v>0</v>
      </c>
      <c r="DW119">
        <v>2</v>
      </c>
      <c r="DX119" t="s">
        <v>369</v>
      </c>
      <c r="DY119">
        <v>2.97767</v>
      </c>
      <c r="DZ119">
        <v>2.72852</v>
      </c>
      <c r="EA119">
        <v>0.0736525</v>
      </c>
      <c r="EB119">
        <v>0.07373010000000001</v>
      </c>
      <c r="EC119">
        <v>0.118017</v>
      </c>
      <c r="ED119">
        <v>0.108248</v>
      </c>
      <c r="EE119">
        <v>27648.3</v>
      </c>
      <c r="EF119">
        <v>27373.8</v>
      </c>
      <c r="EG119">
        <v>30383.9</v>
      </c>
      <c r="EH119">
        <v>29809.8</v>
      </c>
      <c r="EI119">
        <v>36973</v>
      </c>
      <c r="EJ119">
        <v>34989.1</v>
      </c>
      <c r="EK119">
        <v>46479.6</v>
      </c>
      <c r="EL119">
        <v>44320.7</v>
      </c>
      <c r="EM119">
        <v>1.85788</v>
      </c>
      <c r="EN119">
        <v>1.87787</v>
      </c>
      <c r="EO119">
        <v>0.212185</v>
      </c>
      <c r="EP119">
        <v>0</v>
      </c>
      <c r="EQ119">
        <v>31.5939</v>
      </c>
      <c r="ER119">
        <v>999.9</v>
      </c>
      <c r="ES119">
        <v>51</v>
      </c>
      <c r="ET119">
        <v>30</v>
      </c>
      <c r="EU119">
        <v>23.9025</v>
      </c>
      <c r="EV119">
        <v>63.085</v>
      </c>
      <c r="EW119">
        <v>21.9271</v>
      </c>
      <c r="EX119">
        <v>1</v>
      </c>
      <c r="EY119">
        <v>0.1197</v>
      </c>
      <c r="EZ119">
        <v>-2.12891</v>
      </c>
      <c r="FA119">
        <v>20.2366</v>
      </c>
      <c r="FB119">
        <v>5.23047</v>
      </c>
      <c r="FC119">
        <v>11.9685</v>
      </c>
      <c r="FD119">
        <v>4.9707</v>
      </c>
      <c r="FE119">
        <v>3.28965</v>
      </c>
      <c r="FF119">
        <v>9999</v>
      </c>
      <c r="FG119">
        <v>9999</v>
      </c>
      <c r="FH119">
        <v>9999</v>
      </c>
      <c r="FI119">
        <v>999.9</v>
      </c>
      <c r="FJ119">
        <v>4.97276</v>
      </c>
      <c r="FK119">
        <v>1.87676</v>
      </c>
      <c r="FL119">
        <v>1.87485</v>
      </c>
      <c r="FM119">
        <v>1.87775</v>
      </c>
      <c r="FN119">
        <v>1.87439</v>
      </c>
      <c r="FO119">
        <v>1.87805</v>
      </c>
      <c r="FP119">
        <v>1.87514</v>
      </c>
      <c r="FQ119">
        <v>1.87622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3.284</v>
      </c>
      <c r="GF119">
        <v>0.3285</v>
      </c>
      <c r="GG119">
        <v>1.955544260391263</v>
      </c>
      <c r="GH119">
        <v>0.004448784868333973</v>
      </c>
      <c r="GI119">
        <v>-1.803656819089732E-06</v>
      </c>
      <c r="GJ119">
        <v>4.26395578146833E-10</v>
      </c>
      <c r="GK119">
        <v>0.3285026105281108</v>
      </c>
      <c r="GL119">
        <v>0</v>
      </c>
      <c r="GM119">
        <v>0</v>
      </c>
      <c r="GN119">
        <v>0</v>
      </c>
      <c r="GO119">
        <v>-1</v>
      </c>
      <c r="GP119">
        <v>2136</v>
      </c>
      <c r="GQ119">
        <v>1</v>
      </c>
      <c r="GR119">
        <v>23</v>
      </c>
      <c r="GS119">
        <v>230417.2</v>
      </c>
      <c r="GT119">
        <v>8292.9</v>
      </c>
      <c r="GU119">
        <v>0.922852</v>
      </c>
      <c r="GV119">
        <v>2.53906</v>
      </c>
      <c r="GW119">
        <v>1.39893</v>
      </c>
      <c r="GX119">
        <v>2.35474</v>
      </c>
      <c r="GY119">
        <v>1.44897</v>
      </c>
      <c r="GZ119">
        <v>2.38647</v>
      </c>
      <c r="HA119">
        <v>36.1989</v>
      </c>
      <c r="HB119">
        <v>15.4104</v>
      </c>
      <c r="HC119">
        <v>18</v>
      </c>
      <c r="HD119">
        <v>493.903</v>
      </c>
      <c r="HE119">
        <v>478.658</v>
      </c>
      <c r="HF119">
        <v>35.2122</v>
      </c>
      <c r="HG119">
        <v>28.7419</v>
      </c>
      <c r="HH119">
        <v>30.0001</v>
      </c>
      <c r="HI119">
        <v>28.3532</v>
      </c>
      <c r="HJ119">
        <v>28.381</v>
      </c>
      <c r="HK119">
        <v>18.4569</v>
      </c>
      <c r="HL119">
        <v>0</v>
      </c>
      <c r="HM119">
        <v>100</v>
      </c>
      <c r="HN119">
        <v>35.1999</v>
      </c>
      <c r="HO119">
        <v>319.394</v>
      </c>
      <c r="HP119">
        <v>25.3489</v>
      </c>
      <c r="HQ119">
        <v>100.447</v>
      </c>
      <c r="HR119">
        <v>101.922</v>
      </c>
    </row>
    <row r="120" spans="1:226">
      <c r="A120">
        <v>104</v>
      </c>
      <c r="B120">
        <v>1678293102</v>
      </c>
      <c r="C120">
        <v>1248.900000095367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1678293094.214286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342.0365477521403</v>
      </c>
      <c r="AK120">
        <v>340.8196181818182</v>
      </c>
      <c r="AL120">
        <v>-3.206203029881554</v>
      </c>
      <c r="AM120">
        <v>63.83776752790466</v>
      </c>
      <c r="AN120">
        <f>(AP120 - AO120 + BO120*1E3/(8.314*(BQ120+273.15)) * AR120/BN120 * AQ120) * BN120/(100*BB120) * 1000/(1000 - AP120)</f>
        <v>0</v>
      </c>
      <c r="AO120">
        <v>24.04246335614948</v>
      </c>
      <c r="AP120">
        <v>27.50668909090909</v>
      </c>
      <c r="AQ120">
        <v>-6.35823954871877E-06</v>
      </c>
      <c r="AR120">
        <v>97.27065221119963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3.21</v>
      </c>
      <c r="BC120">
        <v>0.5</v>
      </c>
      <c r="BD120" t="s">
        <v>355</v>
      </c>
      <c r="BE120">
        <v>2</v>
      </c>
      <c r="BF120" t="b">
        <v>1</v>
      </c>
      <c r="BG120">
        <v>1678293094.214286</v>
      </c>
      <c r="BH120">
        <v>353.8308214285714</v>
      </c>
      <c r="BI120">
        <v>350.0249642857142</v>
      </c>
      <c r="BJ120">
        <v>27.52005714285714</v>
      </c>
      <c r="BK120">
        <v>24.04253571428572</v>
      </c>
      <c r="BL120">
        <v>350.5193928571429</v>
      </c>
      <c r="BM120">
        <v>27.19155</v>
      </c>
      <c r="BN120">
        <v>500.0427500000001</v>
      </c>
      <c r="BO120">
        <v>90.90810357142857</v>
      </c>
      <c r="BP120">
        <v>0.1000584892857143</v>
      </c>
      <c r="BQ120">
        <v>34.41210714285715</v>
      </c>
      <c r="BR120">
        <v>35.02798214285714</v>
      </c>
      <c r="BS120">
        <v>999.9000000000002</v>
      </c>
      <c r="BT120">
        <v>0</v>
      </c>
      <c r="BU120">
        <v>0</v>
      </c>
      <c r="BV120">
        <v>9997.83</v>
      </c>
      <c r="BW120">
        <v>0</v>
      </c>
      <c r="BX120">
        <v>3.559263928571428</v>
      </c>
      <c r="BY120">
        <v>3.805876928571429</v>
      </c>
      <c r="BZ120">
        <v>363.8439285714285</v>
      </c>
      <c r="CA120">
        <v>358.6477142857143</v>
      </c>
      <c r="CB120">
        <v>3.477535</v>
      </c>
      <c r="CC120">
        <v>350.0249642857142</v>
      </c>
      <c r="CD120">
        <v>24.04253571428572</v>
      </c>
      <c r="CE120">
        <v>2.501796428571428</v>
      </c>
      <c r="CF120">
        <v>2.185661428571429</v>
      </c>
      <c r="CG120">
        <v>21.03818928571429</v>
      </c>
      <c r="CH120">
        <v>18.85760357142857</v>
      </c>
      <c r="CI120">
        <v>1999.978928571428</v>
      </c>
      <c r="CJ120">
        <v>0.97999775</v>
      </c>
      <c r="CK120">
        <v>0.020002025</v>
      </c>
      <c r="CL120">
        <v>0</v>
      </c>
      <c r="CM120">
        <v>2.090792857142857</v>
      </c>
      <c r="CN120">
        <v>0</v>
      </c>
      <c r="CO120">
        <v>8229.623928571429</v>
      </c>
      <c r="CP120">
        <v>17338.03214285714</v>
      </c>
      <c r="CQ120">
        <v>39.27214285714285</v>
      </c>
      <c r="CR120">
        <v>39.81199999999999</v>
      </c>
      <c r="CS120">
        <v>38.937</v>
      </c>
      <c r="CT120">
        <v>38.38385714285715</v>
      </c>
      <c r="CU120">
        <v>39.125</v>
      </c>
      <c r="CV120">
        <v>1959.973214285714</v>
      </c>
      <c r="CW120">
        <v>40.00571428571429</v>
      </c>
      <c r="CX120">
        <v>0</v>
      </c>
      <c r="CY120">
        <v>1678293112</v>
      </c>
      <c r="CZ120">
        <v>0</v>
      </c>
      <c r="DA120">
        <v>0</v>
      </c>
      <c r="DB120" t="s">
        <v>356</v>
      </c>
      <c r="DC120">
        <v>1664468064.5</v>
      </c>
      <c r="DD120">
        <v>1677795524</v>
      </c>
      <c r="DE120">
        <v>0</v>
      </c>
      <c r="DF120">
        <v>-0.419</v>
      </c>
      <c r="DG120">
        <v>-0.001</v>
      </c>
      <c r="DH120">
        <v>3.097</v>
      </c>
      <c r="DI120">
        <v>0.268</v>
      </c>
      <c r="DJ120">
        <v>400</v>
      </c>
      <c r="DK120">
        <v>24</v>
      </c>
      <c r="DL120">
        <v>0.15</v>
      </c>
      <c r="DM120">
        <v>0.13</v>
      </c>
      <c r="DN120">
        <v>2.731381525</v>
      </c>
      <c r="DO120">
        <v>23.16926401125704</v>
      </c>
      <c r="DP120">
        <v>2.291927515856686</v>
      </c>
      <c r="DQ120">
        <v>0</v>
      </c>
      <c r="DR120">
        <v>3.48310325</v>
      </c>
      <c r="DS120">
        <v>-0.1360449906191465</v>
      </c>
      <c r="DT120">
        <v>0.01312869536311588</v>
      </c>
      <c r="DU120">
        <v>0</v>
      </c>
      <c r="DV120">
        <v>0</v>
      </c>
      <c r="DW120">
        <v>2</v>
      </c>
      <c r="DX120" t="s">
        <v>369</v>
      </c>
      <c r="DY120">
        <v>2.97758</v>
      </c>
      <c r="DZ120">
        <v>2.72834</v>
      </c>
      <c r="EA120">
        <v>0.0709793</v>
      </c>
      <c r="EB120">
        <v>0.0708874</v>
      </c>
      <c r="EC120">
        <v>0.117989</v>
      </c>
      <c r="ED120">
        <v>0.108247</v>
      </c>
      <c r="EE120">
        <v>27728.3</v>
      </c>
      <c r="EF120">
        <v>27457.4</v>
      </c>
      <c r="EG120">
        <v>30384.2</v>
      </c>
      <c r="EH120">
        <v>29809.4</v>
      </c>
      <c r="EI120">
        <v>36974</v>
      </c>
      <c r="EJ120">
        <v>34988.5</v>
      </c>
      <c r="EK120">
        <v>46479.6</v>
      </c>
      <c r="EL120">
        <v>44320.2</v>
      </c>
      <c r="EM120">
        <v>1.85777</v>
      </c>
      <c r="EN120">
        <v>1.87765</v>
      </c>
      <c r="EO120">
        <v>0.212014</v>
      </c>
      <c r="EP120">
        <v>0</v>
      </c>
      <c r="EQ120">
        <v>31.6004</v>
      </c>
      <c r="ER120">
        <v>999.9</v>
      </c>
      <c r="ES120">
        <v>51</v>
      </c>
      <c r="ET120">
        <v>30</v>
      </c>
      <c r="EU120">
        <v>23.9023</v>
      </c>
      <c r="EV120">
        <v>63.335</v>
      </c>
      <c r="EW120">
        <v>22.2756</v>
      </c>
      <c r="EX120">
        <v>1</v>
      </c>
      <c r="EY120">
        <v>0.119825</v>
      </c>
      <c r="EZ120">
        <v>-2.12547</v>
      </c>
      <c r="FA120">
        <v>20.2366</v>
      </c>
      <c r="FB120">
        <v>5.23002</v>
      </c>
      <c r="FC120">
        <v>11.9682</v>
      </c>
      <c r="FD120">
        <v>4.9707</v>
      </c>
      <c r="FE120">
        <v>3.28958</v>
      </c>
      <c r="FF120">
        <v>9999</v>
      </c>
      <c r="FG120">
        <v>9999</v>
      </c>
      <c r="FH120">
        <v>9999</v>
      </c>
      <c r="FI120">
        <v>999.9</v>
      </c>
      <c r="FJ120">
        <v>4.97275</v>
      </c>
      <c r="FK120">
        <v>1.87681</v>
      </c>
      <c r="FL120">
        <v>1.87485</v>
      </c>
      <c r="FM120">
        <v>1.87775</v>
      </c>
      <c r="FN120">
        <v>1.87439</v>
      </c>
      <c r="FO120">
        <v>1.87805</v>
      </c>
      <c r="FP120">
        <v>1.87514</v>
      </c>
      <c r="FQ120">
        <v>1.87622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3.231</v>
      </c>
      <c r="GF120">
        <v>0.3285</v>
      </c>
      <c r="GG120">
        <v>1.955544260391263</v>
      </c>
      <c r="GH120">
        <v>0.004448784868333973</v>
      </c>
      <c r="GI120">
        <v>-1.803656819089732E-06</v>
      </c>
      <c r="GJ120">
        <v>4.26395578146833E-10</v>
      </c>
      <c r="GK120">
        <v>0.3285026105281108</v>
      </c>
      <c r="GL120">
        <v>0</v>
      </c>
      <c r="GM120">
        <v>0</v>
      </c>
      <c r="GN120">
        <v>0</v>
      </c>
      <c r="GO120">
        <v>-1</v>
      </c>
      <c r="GP120">
        <v>2136</v>
      </c>
      <c r="GQ120">
        <v>1</v>
      </c>
      <c r="GR120">
        <v>23</v>
      </c>
      <c r="GS120">
        <v>230417.3</v>
      </c>
      <c r="GT120">
        <v>8293</v>
      </c>
      <c r="GU120">
        <v>0.88501</v>
      </c>
      <c r="GV120">
        <v>2.52686</v>
      </c>
      <c r="GW120">
        <v>1.39893</v>
      </c>
      <c r="GX120">
        <v>2.35474</v>
      </c>
      <c r="GY120">
        <v>1.44897</v>
      </c>
      <c r="GZ120">
        <v>2.46826</v>
      </c>
      <c r="HA120">
        <v>36.2224</v>
      </c>
      <c r="HB120">
        <v>15.4192</v>
      </c>
      <c r="HC120">
        <v>18</v>
      </c>
      <c r="HD120">
        <v>493.872</v>
      </c>
      <c r="HE120">
        <v>478.539</v>
      </c>
      <c r="HF120">
        <v>35.1861</v>
      </c>
      <c r="HG120">
        <v>28.7442</v>
      </c>
      <c r="HH120">
        <v>30.0002</v>
      </c>
      <c r="HI120">
        <v>28.3568</v>
      </c>
      <c r="HJ120">
        <v>28.3847</v>
      </c>
      <c r="HK120">
        <v>17.6764</v>
      </c>
      <c r="HL120">
        <v>0</v>
      </c>
      <c r="HM120">
        <v>100</v>
      </c>
      <c r="HN120">
        <v>35.1724</v>
      </c>
      <c r="HO120">
        <v>299.337</v>
      </c>
      <c r="HP120">
        <v>25.3489</v>
      </c>
      <c r="HQ120">
        <v>100.447</v>
      </c>
      <c r="HR120">
        <v>101.921</v>
      </c>
    </row>
    <row r="121" spans="1:226">
      <c r="A121">
        <v>105</v>
      </c>
      <c r="B121">
        <v>1678293107</v>
      </c>
      <c r="C121">
        <v>1253.900000095367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1678293099.5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325.0360781236887</v>
      </c>
      <c r="AK121">
        <v>324.6258181818182</v>
      </c>
      <c r="AL121">
        <v>-3.252958297512378</v>
      </c>
      <c r="AM121">
        <v>63.83776752790466</v>
      </c>
      <c r="AN121">
        <f>(AP121 - AO121 + BO121*1E3/(8.314*(BQ121+273.15)) * AR121/BN121 * AQ121) * BN121/(100*BB121) * 1000/(1000 - AP121)</f>
        <v>0</v>
      </c>
      <c r="AO121">
        <v>24.04492974427232</v>
      </c>
      <c r="AP121">
        <v>27.49554242424242</v>
      </c>
      <c r="AQ121">
        <v>-2.019667042260783E-05</v>
      </c>
      <c r="AR121">
        <v>97.27065221119963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3.21</v>
      </c>
      <c r="BC121">
        <v>0.5</v>
      </c>
      <c r="BD121" t="s">
        <v>355</v>
      </c>
      <c r="BE121">
        <v>2</v>
      </c>
      <c r="BF121" t="b">
        <v>1</v>
      </c>
      <c r="BG121">
        <v>1678293099.5</v>
      </c>
      <c r="BH121">
        <v>337.6483703703703</v>
      </c>
      <c r="BI121">
        <v>332.4417037037037</v>
      </c>
      <c r="BJ121">
        <v>27.50942962962964</v>
      </c>
      <c r="BK121">
        <v>24.04362222222222</v>
      </c>
      <c r="BL121">
        <v>334.3911851851852</v>
      </c>
      <c r="BM121">
        <v>27.18092592592592</v>
      </c>
      <c r="BN121">
        <v>500.040925925926</v>
      </c>
      <c r="BO121">
        <v>90.90827407407406</v>
      </c>
      <c r="BP121">
        <v>0.1000705777777778</v>
      </c>
      <c r="BQ121">
        <v>34.40410740740741</v>
      </c>
      <c r="BR121">
        <v>35.02791851851852</v>
      </c>
      <c r="BS121">
        <v>999.9000000000001</v>
      </c>
      <c r="BT121">
        <v>0</v>
      </c>
      <c r="BU121">
        <v>0</v>
      </c>
      <c r="BV121">
        <v>9999.167407407409</v>
      </c>
      <c r="BW121">
        <v>0</v>
      </c>
      <c r="BX121">
        <v>3.40352</v>
      </c>
      <c r="BY121">
        <v>5.206779629629629</v>
      </c>
      <c r="BZ121">
        <v>347.1997037037037</v>
      </c>
      <c r="CA121">
        <v>340.6316296296296</v>
      </c>
      <c r="CB121">
        <v>3.465823333333334</v>
      </c>
      <c r="CC121">
        <v>332.4417037037037</v>
      </c>
      <c r="CD121">
        <v>24.04362222222222</v>
      </c>
      <c r="CE121">
        <v>2.500835185185185</v>
      </c>
      <c r="CF121">
        <v>2.185762962962963</v>
      </c>
      <c r="CG121">
        <v>21.03192592592593</v>
      </c>
      <c r="CH121">
        <v>18.85834814814815</v>
      </c>
      <c r="CI121">
        <v>2000.001851851852</v>
      </c>
      <c r="CJ121">
        <v>0.979997</v>
      </c>
      <c r="CK121">
        <v>0.02000272592592592</v>
      </c>
      <c r="CL121">
        <v>0</v>
      </c>
      <c r="CM121">
        <v>2.023277777777778</v>
      </c>
      <c r="CN121">
        <v>0</v>
      </c>
      <c r="CO121">
        <v>8231.750000000002</v>
      </c>
      <c r="CP121">
        <v>17338.24074074074</v>
      </c>
      <c r="CQ121">
        <v>39.28903703703703</v>
      </c>
      <c r="CR121">
        <v>39.81199999999999</v>
      </c>
      <c r="CS121">
        <v>38.937</v>
      </c>
      <c r="CT121">
        <v>38.39337037037038</v>
      </c>
      <c r="CU121">
        <v>39.12959259259259</v>
      </c>
      <c r="CV121">
        <v>1959.993703703703</v>
      </c>
      <c r="CW121">
        <v>40.00814814814815</v>
      </c>
      <c r="CX121">
        <v>0</v>
      </c>
      <c r="CY121">
        <v>1678293116.8</v>
      </c>
      <c r="CZ121">
        <v>0</v>
      </c>
      <c r="DA121">
        <v>0</v>
      </c>
      <c r="DB121" t="s">
        <v>356</v>
      </c>
      <c r="DC121">
        <v>1664468064.5</v>
      </c>
      <c r="DD121">
        <v>1677795524</v>
      </c>
      <c r="DE121">
        <v>0</v>
      </c>
      <c r="DF121">
        <v>-0.419</v>
      </c>
      <c r="DG121">
        <v>-0.001</v>
      </c>
      <c r="DH121">
        <v>3.097</v>
      </c>
      <c r="DI121">
        <v>0.268</v>
      </c>
      <c r="DJ121">
        <v>400</v>
      </c>
      <c r="DK121">
        <v>24</v>
      </c>
      <c r="DL121">
        <v>0.15</v>
      </c>
      <c r="DM121">
        <v>0.13</v>
      </c>
      <c r="DN121">
        <v>4.124778500000001</v>
      </c>
      <c r="DO121">
        <v>16.62762065290807</v>
      </c>
      <c r="DP121">
        <v>1.630978843819732</v>
      </c>
      <c r="DQ121">
        <v>0</v>
      </c>
      <c r="DR121">
        <v>3.47442375</v>
      </c>
      <c r="DS121">
        <v>-0.1311240900562967</v>
      </c>
      <c r="DT121">
        <v>0.0126675042308065</v>
      </c>
      <c r="DU121">
        <v>0</v>
      </c>
      <c r="DV121">
        <v>0</v>
      </c>
      <c r="DW121">
        <v>2</v>
      </c>
      <c r="DX121" t="s">
        <v>369</v>
      </c>
      <c r="DY121">
        <v>2.9777</v>
      </c>
      <c r="DZ121">
        <v>2.72841</v>
      </c>
      <c r="EA121">
        <v>0.06822209999999999</v>
      </c>
      <c r="EB121">
        <v>0.0679278</v>
      </c>
      <c r="EC121">
        <v>0.117957</v>
      </c>
      <c r="ED121">
        <v>0.108253</v>
      </c>
      <c r="EE121">
        <v>27810.3</v>
      </c>
      <c r="EF121">
        <v>27545</v>
      </c>
      <c r="EG121">
        <v>30383.9</v>
      </c>
      <c r="EH121">
        <v>29809.5</v>
      </c>
      <c r="EI121">
        <v>36974.7</v>
      </c>
      <c r="EJ121">
        <v>34988.3</v>
      </c>
      <c r="EK121">
        <v>46479.1</v>
      </c>
      <c r="EL121">
        <v>44320.5</v>
      </c>
      <c r="EM121">
        <v>1.85788</v>
      </c>
      <c r="EN121">
        <v>1.8775</v>
      </c>
      <c r="EO121">
        <v>0.210963</v>
      </c>
      <c r="EP121">
        <v>0</v>
      </c>
      <c r="EQ121">
        <v>31.606</v>
      </c>
      <c r="ER121">
        <v>999.9</v>
      </c>
      <c r="ES121">
        <v>51</v>
      </c>
      <c r="ET121">
        <v>30</v>
      </c>
      <c r="EU121">
        <v>23.903</v>
      </c>
      <c r="EV121">
        <v>63.165</v>
      </c>
      <c r="EW121">
        <v>22.0793</v>
      </c>
      <c r="EX121">
        <v>1</v>
      </c>
      <c r="EY121">
        <v>0.120061</v>
      </c>
      <c r="EZ121">
        <v>-2.12489</v>
      </c>
      <c r="FA121">
        <v>20.2368</v>
      </c>
      <c r="FB121">
        <v>5.22987</v>
      </c>
      <c r="FC121">
        <v>11.9685</v>
      </c>
      <c r="FD121">
        <v>4.9707</v>
      </c>
      <c r="FE121">
        <v>3.2896</v>
      </c>
      <c r="FF121">
        <v>9999</v>
      </c>
      <c r="FG121">
        <v>9999</v>
      </c>
      <c r="FH121">
        <v>9999</v>
      </c>
      <c r="FI121">
        <v>999.9</v>
      </c>
      <c r="FJ121">
        <v>4.97276</v>
      </c>
      <c r="FK121">
        <v>1.8768</v>
      </c>
      <c r="FL121">
        <v>1.87486</v>
      </c>
      <c r="FM121">
        <v>1.87775</v>
      </c>
      <c r="FN121">
        <v>1.8744</v>
      </c>
      <c r="FO121">
        <v>1.87805</v>
      </c>
      <c r="FP121">
        <v>1.87515</v>
      </c>
      <c r="FQ121">
        <v>1.87622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3.177</v>
      </c>
      <c r="GF121">
        <v>0.3285</v>
      </c>
      <c r="GG121">
        <v>1.955544260391263</v>
      </c>
      <c r="GH121">
        <v>0.004448784868333973</v>
      </c>
      <c r="GI121">
        <v>-1.803656819089732E-06</v>
      </c>
      <c r="GJ121">
        <v>4.26395578146833E-10</v>
      </c>
      <c r="GK121">
        <v>0.3285026105281108</v>
      </c>
      <c r="GL121">
        <v>0</v>
      </c>
      <c r="GM121">
        <v>0</v>
      </c>
      <c r="GN121">
        <v>0</v>
      </c>
      <c r="GO121">
        <v>-1</v>
      </c>
      <c r="GP121">
        <v>2136</v>
      </c>
      <c r="GQ121">
        <v>1</v>
      </c>
      <c r="GR121">
        <v>23</v>
      </c>
      <c r="GS121">
        <v>230417.4</v>
      </c>
      <c r="GT121">
        <v>8293</v>
      </c>
      <c r="GU121">
        <v>0.8483889999999999</v>
      </c>
      <c r="GV121">
        <v>2.53662</v>
      </c>
      <c r="GW121">
        <v>1.39893</v>
      </c>
      <c r="GX121">
        <v>2.35474</v>
      </c>
      <c r="GY121">
        <v>1.44897</v>
      </c>
      <c r="GZ121">
        <v>2.50977</v>
      </c>
      <c r="HA121">
        <v>36.1989</v>
      </c>
      <c r="HB121">
        <v>15.4104</v>
      </c>
      <c r="HC121">
        <v>18</v>
      </c>
      <c r="HD121">
        <v>493.944</v>
      </c>
      <c r="HE121">
        <v>478.465</v>
      </c>
      <c r="HF121">
        <v>35.1588</v>
      </c>
      <c r="HG121">
        <v>28.7454</v>
      </c>
      <c r="HH121">
        <v>30.0003</v>
      </c>
      <c r="HI121">
        <v>28.3592</v>
      </c>
      <c r="HJ121">
        <v>28.3877</v>
      </c>
      <c r="HK121">
        <v>16.9731</v>
      </c>
      <c r="HL121">
        <v>0</v>
      </c>
      <c r="HM121">
        <v>100</v>
      </c>
      <c r="HN121">
        <v>35.1436</v>
      </c>
      <c r="HO121">
        <v>285.965</v>
      </c>
      <c r="HP121">
        <v>25.3489</v>
      </c>
      <c r="HQ121">
        <v>100.446</v>
      </c>
      <c r="HR121">
        <v>101.921</v>
      </c>
    </row>
    <row r="122" spans="1:226">
      <c r="A122">
        <v>106</v>
      </c>
      <c r="B122">
        <v>1678293112</v>
      </c>
      <c r="C122">
        <v>1258.900000095367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1678293104.214286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308.0835583183797</v>
      </c>
      <c r="AK122">
        <v>308.3998727272727</v>
      </c>
      <c r="AL122">
        <v>-3.239287423933512</v>
      </c>
      <c r="AM122">
        <v>63.83776752790466</v>
      </c>
      <c r="AN122">
        <f>(AP122 - AO122 + BO122*1E3/(8.314*(BQ122+273.15)) * AR122/BN122 * AQ122) * BN122/(100*BB122) * 1000/(1000 - AP122)</f>
        <v>0</v>
      </c>
      <c r="AO122">
        <v>24.0444950299735</v>
      </c>
      <c r="AP122">
        <v>27.48653818181819</v>
      </c>
      <c r="AQ122">
        <v>-1.627768046306031E-05</v>
      </c>
      <c r="AR122">
        <v>97.27065221119963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3.21</v>
      </c>
      <c r="BC122">
        <v>0.5</v>
      </c>
      <c r="BD122" t="s">
        <v>355</v>
      </c>
      <c r="BE122">
        <v>2</v>
      </c>
      <c r="BF122" t="b">
        <v>1</v>
      </c>
      <c r="BG122">
        <v>1678293104.214286</v>
      </c>
      <c r="BH122">
        <v>322.8726785714285</v>
      </c>
      <c r="BI122">
        <v>316.8041785714286</v>
      </c>
      <c r="BJ122">
        <v>27.50038214285714</v>
      </c>
      <c r="BK122">
        <v>24.04401785714285</v>
      </c>
      <c r="BL122">
        <v>319.6656428571428</v>
      </c>
      <c r="BM122">
        <v>27.171875</v>
      </c>
      <c r="BN122">
        <v>500.0316785714286</v>
      </c>
      <c r="BO122">
        <v>90.90850357142857</v>
      </c>
      <c r="BP122">
        <v>0.1000269928571429</v>
      </c>
      <c r="BQ122">
        <v>34.39635714285715</v>
      </c>
      <c r="BR122">
        <v>35.0239</v>
      </c>
      <c r="BS122">
        <v>999.9000000000002</v>
      </c>
      <c r="BT122">
        <v>0</v>
      </c>
      <c r="BU122">
        <v>0</v>
      </c>
      <c r="BV122">
        <v>10000.31857142857</v>
      </c>
      <c r="BW122">
        <v>0</v>
      </c>
      <c r="BX122">
        <v>3.040770357142857</v>
      </c>
      <c r="BY122">
        <v>6.068581071428571</v>
      </c>
      <c r="BZ122">
        <v>332.0029642857143</v>
      </c>
      <c r="CA122">
        <v>324.609</v>
      </c>
      <c r="CB122">
        <v>3.456365714285714</v>
      </c>
      <c r="CC122">
        <v>316.8041785714286</v>
      </c>
      <c r="CD122">
        <v>24.04401785714285</v>
      </c>
      <c r="CE122">
        <v>2.500018214285714</v>
      </c>
      <c r="CF122">
        <v>2.185806071428571</v>
      </c>
      <c r="CG122">
        <v>21.02660357142857</v>
      </c>
      <c r="CH122">
        <v>18.85865</v>
      </c>
      <c r="CI122">
        <v>2000.021428571428</v>
      </c>
      <c r="CJ122">
        <v>0.9799964285714287</v>
      </c>
      <c r="CK122">
        <v>0.02000332142857143</v>
      </c>
      <c r="CL122">
        <v>0</v>
      </c>
      <c r="CM122">
        <v>1.987042857142857</v>
      </c>
      <c r="CN122">
        <v>0</v>
      </c>
      <c r="CO122">
        <v>8234.228928571429</v>
      </c>
      <c r="CP122">
        <v>17338.40714285714</v>
      </c>
      <c r="CQ122">
        <v>39.28985714285714</v>
      </c>
      <c r="CR122">
        <v>39.8165</v>
      </c>
      <c r="CS122">
        <v>38.9415</v>
      </c>
      <c r="CT122">
        <v>38.38828571428571</v>
      </c>
      <c r="CU122">
        <v>39.1405</v>
      </c>
      <c r="CV122">
        <v>1960.011428571428</v>
      </c>
      <c r="CW122">
        <v>40.01</v>
      </c>
      <c r="CX122">
        <v>0</v>
      </c>
      <c r="CY122">
        <v>1678293122.2</v>
      </c>
      <c r="CZ122">
        <v>0</v>
      </c>
      <c r="DA122">
        <v>0</v>
      </c>
      <c r="DB122" t="s">
        <v>356</v>
      </c>
      <c r="DC122">
        <v>1664468064.5</v>
      </c>
      <c r="DD122">
        <v>1677795524</v>
      </c>
      <c r="DE122">
        <v>0</v>
      </c>
      <c r="DF122">
        <v>-0.419</v>
      </c>
      <c r="DG122">
        <v>-0.001</v>
      </c>
      <c r="DH122">
        <v>3.097</v>
      </c>
      <c r="DI122">
        <v>0.268</v>
      </c>
      <c r="DJ122">
        <v>400</v>
      </c>
      <c r="DK122">
        <v>24</v>
      </c>
      <c r="DL122">
        <v>0.15</v>
      </c>
      <c r="DM122">
        <v>0.13</v>
      </c>
      <c r="DN122">
        <v>5.411543170731708</v>
      </c>
      <c r="DO122">
        <v>11.89896459930313</v>
      </c>
      <c r="DP122">
        <v>1.190648839530494</v>
      </c>
      <c r="DQ122">
        <v>0</v>
      </c>
      <c r="DR122">
        <v>3.462908536585366</v>
      </c>
      <c r="DS122">
        <v>-0.1226410452961533</v>
      </c>
      <c r="DT122">
        <v>0.01212851559513135</v>
      </c>
      <c r="DU122">
        <v>0</v>
      </c>
      <c r="DV122">
        <v>0</v>
      </c>
      <c r="DW122">
        <v>2</v>
      </c>
      <c r="DX122" t="s">
        <v>369</v>
      </c>
      <c r="DY122">
        <v>2.97773</v>
      </c>
      <c r="DZ122">
        <v>2.72834</v>
      </c>
      <c r="EA122">
        <v>0.06541429999999999</v>
      </c>
      <c r="EB122">
        <v>0.0649502</v>
      </c>
      <c r="EC122">
        <v>0.117929</v>
      </c>
      <c r="ED122">
        <v>0.108251</v>
      </c>
      <c r="EE122">
        <v>27893.5</v>
      </c>
      <c r="EF122">
        <v>27632.8</v>
      </c>
      <c r="EG122">
        <v>30383.2</v>
      </c>
      <c r="EH122">
        <v>29809.3</v>
      </c>
      <c r="EI122">
        <v>36975.1</v>
      </c>
      <c r="EJ122">
        <v>34987.7</v>
      </c>
      <c r="EK122">
        <v>46478.3</v>
      </c>
      <c r="EL122">
        <v>44319.9</v>
      </c>
      <c r="EM122">
        <v>1.85765</v>
      </c>
      <c r="EN122">
        <v>1.8774</v>
      </c>
      <c r="EO122">
        <v>0.210419</v>
      </c>
      <c r="EP122">
        <v>0</v>
      </c>
      <c r="EQ122">
        <v>31.6115</v>
      </c>
      <c r="ER122">
        <v>999.9</v>
      </c>
      <c r="ES122">
        <v>51</v>
      </c>
      <c r="ET122">
        <v>30</v>
      </c>
      <c r="EU122">
        <v>23.9031</v>
      </c>
      <c r="EV122">
        <v>63.205</v>
      </c>
      <c r="EW122">
        <v>21.859</v>
      </c>
      <c r="EX122">
        <v>1</v>
      </c>
      <c r="EY122">
        <v>0.12033</v>
      </c>
      <c r="EZ122">
        <v>-2.12967</v>
      </c>
      <c r="FA122">
        <v>20.2366</v>
      </c>
      <c r="FB122">
        <v>5.22927</v>
      </c>
      <c r="FC122">
        <v>11.9685</v>
      </c>
      <c r="FD122">
        <v>4.97075</v>
      </c>
      <c r="FE122">
        <v>3.28958</v>
      </c>
      <c r="FF122">
        <v>9999</v>
      </c>
      <c r="FG122">
        <v>9999</v>
      </c>
      <c r="FH122">
        <v>9999</v>
      </c>
      <c r="FI122">
        <v>999.9</v>
      </c>
      <c r="FJ122">
        <v>4.97275</v>
      </c>
      <c r="FK122">
        <v>1.87678</v>
      </c>
      <c r="FL122">
        <v>1.87486</v>
      </c>
      <c r="FM122">
        <v>1.87773</v>
      </c>
      <c r="FN122">
        <v>1.8744</v>
      </c>
      <c r="FO122">
        <v>1.87805</v>
      </c>
      <c r="FP122">
        <v>1.87514</v>
      </c>
      <c r="FQ122">
        <v>1.87623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3.122</v>
      </c>
      <c r="GF122">
        <v>0.3285</v>
      </c>
      <c r="GG122">
        <v>1.955544260391263</v>
      </c>
      <c r="GH122">
        <v>0.004448784868333973</v>
      </c>
      <c r="GI122">
        <v>-1.803656819089732E-06</v>
      </c>
      <c r="GJ122">
        <v>4.26395578146833E-10</v>
      </c>
      <c r="GK122">
        <v>0.3285026105281108</v>
      </c>
      <c r="GL122">
        <v>0</v>
      </c>
      <c r="GM122">
        <v>0</v>
      </c>
      <c r="GN122">
        <v>0</v>
      </c>
      <c r="GO122">
        <v>-1</v>
      </c>
      <c r="GP122">
        <v>2136</v>
      </c>
      <c r="GQ122">
        <v>1</v>
      </c>
      <c r="GR122">
        <v>23</v>
      </c>
      <c r="GS122">
        <v>230417.5</v>
      </c>
      <c r="GT122">
        <v>8293.1</v>
      </c>
      <c r="GU122">
        <v>0.809326</v>
      </c>
      <c r="GV122">
        <v>2.54517</v>
      </c>
      <c r="GW122">
        <v>1.39893</v>
      </c>
      <c r="GX122">
        <v>2.35474</v>
      </c>
      <c r="GY122">
        <v>1.44897</v>
      </c>
      <c r="GZ122">
        <v>2.41943</v>
      </c>
      <c r="HA122">
        <v>36.2224</v>
      </c>
      <c r="HB122">
        <v>15.4016</v>
      </c>
      <c r="HC122">
        <v>18</v>
      </c>
      <c r="HD122">
        <v>493.843</v>
      </c>
      <c r="HE122">
        <v>478.428</v>
      </c>
      <c r="HF122">
        <v>35.1325</v>
      </c>
      <c r="HG122">
        <v>28.7468</v>
      </c>
      <c r="HH122">
        <v>30.0003</v>
      </c>
      <c r="HI122">
        <v>28.3629</v>
      </c>
      <c r="HJ122">
        <v>28.3913</v>
      </c>
      <c r="HK122">
        <v>16.1814</v>
      </c>
      <c r="HL122">
        <v>0</v>
      </c>
      <c r="HM122">
        <v>100</v>
      </c>
      <c r="HN122">
        <v>35.1233</v>
      </c>
      <c r="HO122">
        <v>265.867</v>
      </c>
      <c r="HP122">
        <v>25.3489</v>
      </c>
      <c r="HQ122">
        <v>100.444</v>
      </c>
      <c r="HR122">
        <v>101.92</v>
      </c>
    </row>
    <row r="123" spans="1:226">
      <c r="A123">
        <v>107</v>
      </c>
      <c r="B123">
        <v>1678293117</v>
      </c>
      <c r="C123">
        <v>1263.900000095367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1678293109.5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291.0008035370741</v>
      </c>
      <c r="AK123">
        <v>292.1565272727271</v>
      </c>
      <c r="AL123">
        <v>-3.255470664741238</v>
      </c>
      <c r="AM123">
        <v>63.83776752790466</v>
      </c>
      <c r="AN123">
        <f>(AP123 - AO123 + BO123*1E3/(8.314*(BQ123+273.15)) * AR123/BN123 * AQ123) * BN123/(100*BB123) * 1000/(1000 - AP123)</f>
        <v>0</v>
      </c>
      <c r="AO123">
        <v>24.04543228691946</v>
      </c>
      <c r="AP123">
        <v>27.48181939393939</v>
      </c>
      <c r="AQ123">
        <v>-3.075242192953021E-06</v>
      </c>
      <c r="AR123">
        <v>97.27065221119963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3.21</v>
      </c>
      <c r="BC123">
        <v>0.5</v>
      </c>
      <c r="BD123" t="s">
        <v>355</v>
      </c>
      <c r="BE123">
        <v>2</v>
      </c>
      <c r="BF123" t="b">
        <v>1</v>
      </c>
      <c r="BG123">
        <v>1678293109.5</v>
      </c>
      <c r="BH123">
        <v>306.2370370370371</v>
      </c>
      <c r="BI123">
        <v>299.2492222222222</v>
      </c>
      <c r="BJ123">
        <v>27.49122592592593</v>
      </c>
      <c r="BK123">
        <v>24.04485925925927</v>
      </c>
      <c r="BL123">
        <v>303.0871481481482</v>
      </c>
      <c r="BM123">
        <v>27.16271851851852</v>
      </c>
      <c r="BN123">
        <v>500.0347037037037</v>
      </c>
      <c r="BO123">
        <v>90.9088851851852</v>
      </c>
      <c r="BP123">
        <v>0.1000302592592593</v>
      </c>
      <c r="BQ123">
        <v>34.38775555555556</v>
      </c>
      <c r="BR123">
        <v>35.02074814814815</v>
      </c>
      <c r="BS123">
        <v>999.9000000000001</v>
      </c>
      <c r="BT123">
        <v>0</v>
      </c>
      <c r="BU123">
        <v>0</v>
      </c>
      <c r="BV123">
        <v>9999.056666666667</v>
      </c>
      <c r="BW123">
        <v>0</v>
      </c>
      <c r="BX123">
        <v>2.884057777777778</v>
      </c>
      <c r="BY123">
        <v>6.987873333333334</v>
      </c>
      <c r="BZ123">
        <v>314.8939259259259</v>
      </c>
      <c r="CA123">
        <v>306.6218148148148</v>
      </c>
      <c r="CB123">
        <v>3.446358888888889</v>
      </c>
      <c r="CC123">
        <v>299.2492222222222</v>
      </c>
      <c r="CD123">
        <v>24.04485925925927</v>
      </c>
      <c r="CE123">
        <v>2.499195555555556</v>
      </c>
      <c r="CF123">
        <v>2.185891851851852</v>
      </c>
      <c r="CG123">
        <v>21.02125555555556</v>
      </c>
      <c r="CH123">
        <v>18.85927777777778</v>
      </c>
      <c r="CI123">
        <v>2000.034444444444</v>
      </c>
      <c r="CJ123">
        <v>0.9799961111111112</v>
      </c>
      <c r="CK123">
        <v>0.02000366666666667</v>
      </c>
      <c r="CL123">
        <v>0</v>
      </c>
      <c r="CM123">
        <v>1.985148148148148</v>
      </c>
      <c r="CN123">
        <v>0</v>
      </c>
      <c r="CO123">
        <v>8238.212962962964</v>
      </c>
      <c r="CP123">
        <v>17338.51111111111</v>
      </c>
      <c r="CQ123">
        <v>39.30281481481481</v>
      </c>
      <c r="CR123">
        <v>39.82133333333333</v>
      </c>
      <c r="CS123">
        <v>38.95333333333333</v>
      </c>
      <c r="CT123">
        <v>38.38418518518519</v>
      </c>
      <c r="CU123">
        <v>39.15714814814815</v>
      </c>
      <c r="CV123">
        <v>1960.023333333333</v>
      </c>
      <c r="CW123">
        <v>40.01111111111111</v>
      </c>
      <c r="CX123">
        <v>0</v>
      </c>
      <c r="CY123">
        <v>1678293127</v>
      </c>
      <c r="CZ123">
        <v>0</v>
      </c>
      <c r="DA123">
        <v>0</v>
      </c>
      <c r="DB123" t="s">
        <v>356</v>
      </c>
      <c r="DC123">
        <v>1664468064.5</v>
      </c>
      <c r="DD123">
        <v>1677795524</v>
      </c>
      <c r="DE123">
        <v>0</v>
      </c>
      <c r="DF123">
        <v>-0.419</v>
      </c>
      <c r="DG123">
        <v>-0.001</v>
      </c>
      <c r="DH123">
        <v>3.097</v>
      </c>
      <c r="DI123">
        <v>0.268</v>
      </c>
      <c r="DJ123">
        <v>400</v>
      </c>
      <c r="DK123">
        <v>24</v>
      </c>
      <c r="DL123">
        <v>0.15</v>
      </c>
      <c r="DM123">
        <v>0.13</v>
      </c>
      <c r="DN123">
        <v>6.506780999999999</v>
      </c>
      <c r="DO123">
        <v>10.23617673545966</v>
      </c>
      <c r="DP123">
        <v>0.9868217032519097</v>
      </c>
      <c r="DQ123">
        <v>0</v>
      </c>
      <c r="DR123">
        <v>3.451672499999999</v>
      </c>
      <c r="DS123">
        <v>-0.1141116697936288</v>
      </c>
      <c r="DT123">
        <v>0.01104198074396075</v>
      </c>
      <c r="DU123">
        <v>0</v>
      </c>
      <c r="DV123">
        <v>0</v>
      </c>
      <c r="DW123">
        <v>2</v>
      </c>
      <c r="DX123" t="s">
        <v>369</v>
      </c>
      <c r="DY123">
        <v>2.97769</v>
      </c>
      <c r="DZ123">
        <v>2.72841</v>
      </c>
      <c r="EA123">
        <v>0.0625363</v>
      </c>
      <c r="EB123">
        <v>0.0618384</v>
      </c>
      <c r="EC123">
        <v>0.117915</v>
      </c>
      <c r="ED123">
        <v>0.108251</v>
      </c>
      <c r="EE123">
        <v>27979.3</v>
      </c>
      <c r="EF123">
        <v>27724.6</v>
      </c>
      <c r="EG123">
        <v>30383.2</v>
      </c>
      <c r="EH123">
        <v>29809.2</v>
      </c>
      <c r="EI123">
        <v>36975.6</v>
      </c>
      <c r="EJ123">
        <v>34987.3</v>
      </c>
      <c r="EK123">
        <v>46478.4</v>
      </c>
      <c r="EL123">
        <v>44319.7</v>
      </c>
      <c r="EM123">
        <v>1.85763</v>
      </c>
      <c r="EN123">
        <v>1.87745</v>
      </c>
      <c r="EO123">
        <v>0.209749</v>
      </c>
      <c r="EP123">
        <v>0</v>
      </c>
      <c r="EQ123">
        <v>31.6189</v>
      </c>
      <c r="ER123">
        <v>999.9</v>
      </c>
      <c r="ES123">
        <v>51</v>
      </c>
      <c r="ET123">
        <v>30</v>
      </c>
      <c r="EU123">
        <v>23.9032</v>
      </c>
      <c r="EV123">
        <v>63.005</v>
      </c>
      <c r="EW123">
        <v>22.2035</v>
      </c>
      <c r="EX123">
        <v>1</v>
      </c>
      <c r="EY123">
        <v>0.12032</v>
      </c>
      <c r="EZ123">
        <v>-2.14508</v>
      </c>
      <c r="FA123">
        <v>20.2365</v>
      </c>
      <c r="FB123">
        <v>5.22942</v>
      </c>
      <c r="FC123">
        <v>11.9682</v>
      </c>
      <c r="FD123">
        <v>4.97075</v>
      </c>
      <c r="FE123">
        <v>3.28953</v>
      </c>
      <c r="FF123">
        <v>9999</v>
      </c>
      <c r="FG123">
        <v>9999</v>
      </c>
      <c r="FH123">
        <v>9999</v>
      </c>
      <c r="FI123">
        <v>999.9</v>
      </c>
      <c r="FJ123">
        <v>4.97277</v>
      </c>
      <c r="FK123">
        <v>1.87682</v>
      </c>
      <c r="FL123">
        <v>1.87485</v>
      </c>
      <c r="FM123">
        <v>1.87774</v>
      </c>
      <c r="FN123">
        <v>1.87439</v>
      </c>
      <c r="FO123">
        <v>1.87805</v>
      </c>
      <c r="FP123">
        <v>1.87514</v>
      </c>
      <c r="FQ123">
        <v>1.87622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3.068</v>
      </c>
      <c r="GF123">
        <v>0.3285</v>
      </c>
      <c r="GG123">
        <v>1.955544260391263</v>
      </c>
      <c r="GH123">
        <v>0.004448784868333973</v>
      </c>
      <c r="GI123">
        <v>-1.803656819089732E-06</v>
      </c>
      <c r="GJ123">
        <v>4.26395578146833E-10</v>
      </c>
      <c r="GK123">
        <v>0.3285026105281108</v>
      </c>
      <c r="GL123">
        <v>0</v>
      </c>
      <c r="GM123">
        <v>0</v>
      </c>
      <c r="GN123">
        <v>0</v>
      </c>
      <c r="GO123">
        <v>-1</v>
      </c>
      <c r="GP123">
        <v>2136</v>
      </c>
      <c r="GQ123">
        <v>1</v>
      </c>
      <c r="GR123">
        <v>23</v>
      </c>
      <c r="GS123">
        <v>230417.5</v>
      </c>
      <c r="GT123">
        <v>8293.200000000001</v>
      </c>
      <c r="GU123">
        <v>0.772705</v>
      </c>
      <c r="GV123">
        <v>2.53052</v>
      </c>
      <c r="GW123">
        <v>1.39893</v>
      </c>
      <c r="GX123">
        <v>2.35474</v>
      </c>
      <c r="GY123">
        <v>1.44897</v>
      </c>
      <c r="GZ123">
        <v>2.45483</v>
      </c>
      <c r="HA123">
        <v>36.2224</v>
      </c>
      <c r="HB123">
        <v>15.4104</v>
      </c>
      <c r="HC123">
        <v>18</v>
      </c>
      <c r="HD123">
        <v>493.845</v>
      </c>
      <c r="HE123">
        <v>478.486</v>
      </c>
      <c r="HF123">
        <v>35.1117</v>
      </c>
      <c r="HG123">
        <v>28.7493</v>
      </c>
      <c r="HH123">
        <v>30.0001</v>
      </c>
      <c r="HI123">
        <v>28.3653</v>
      </c>
      <c r="HJ123">
        <v>28.3944</v>
      </c>
      <c r="HK123">
        <v>15.4719</v>
      </c>
      <c r="HL123">
        <v>0</v>
      </c>
      <c r="HM123">
        <v>100</v>
      </c>
      <c r="HN123">
        <v>35.1048</v>
      </c>
      <c r="HO123">
        <v>252.496</v>
      </c>
      <c r="HP123">
        <v>25.3489</v>
      </c>
      <c r="HQ123">
        <v>100.444</v>
      </c>
      <c r="HR123">
        <v>101.92</v>
      </c>
    </row>
    <row r="124" spans="1:226">
      <c r="A124">
        <v>108</v>
      </c>
      <c r="B124">
        <v>1678293122</v>
      </c>
      <c r="C124">
        <v>1268.900000095367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1678293114.214286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273.9543583497984</v>
      </c>
      <c r="AK124">
        <v>275.8460303030304</v>
      </c>
      <c r="AL124">
        <v>-3.261664291721412</v>
      </c>
      <c r="AM124">
        <v>63.83776752790466</v>
      </c>
      <c r="AN124">
        <f>(AP124 - AO124 + BO124*1E3/(8.314*(BQ124+273.15)) * AR124/BN124 * AQ124) * BN124/(100*BB124) * 1000/(1000 - AP124)</f>
        <v>0</v>
      </c>
      <c r="AO124">
        <v>24.04491997883101</v>
      </c>
      <c r="AP124">
        <v>27.47863696969695</v>
      </c>
      <c r="AQ124">
        <v>-2.866348541876031E-06</v>
      </c>
      <c r="AR124">
        <v>97.27065221119963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3.21</v>
      </c>
      <c r="BC124">
        <v>0.5</v>
      </c>
      <c r="BD124" t="s">
        <v>355</v>
      </c>
      <c r="BE124">
        <v>2</v>
      </c>
      <c r="BF124" t="b">
        <v>1</v>
      </c>
      <c r="BG124">
        <v>1678293114.214286</v>
      </c>
      <c r="BH124">
        <v>291.3297142857143</v>
      </c>
      <c r="BI124">
        <v>283.5862857142857</v>
      </c>
      <c r="BJ124">
        <v>27.48468571428572</v>
      </c>
      <c r="BK124">
        <v>24.04502857142857</v>
      </c>
      <c r="BL124">
        <v>288.23175</v>
      </c>
      <c r="BM124">
        <v>27.15617857142857</v>
      </c>
      <c r="BN124">
        <v>500.0320714285714</v>
      </c>
      <c r="BO124">
        <v>90.90882499999999</v>
      </c>
      <c r="BP124">
        <v>0.09994024285714286</v>
      </c>
      <c r="BQ124">
        <v>34.38238571428572</v>
      </c>
      <c r="BR124">
        <v>35.01616785714285</v>
      </c>
      <c r="BS124">
        <v>999.9000000000002</v>
      </c>
      <c r="BT124">
        <v>0</v>
      </c>
      <c r="BU124">
        <v>0</v>
      </c>
      <c r="BV124">
        <v>9997.593928571428</v>
      </c>
      <c r="BW124">
        <v>0</v>
      </c>
      <c r="BX124">
        <v>2.591133928571428</v>
      </c>
      <c r="BY124">
        <v>7.743486785714286</v>
      </c>
      <c r="BZ124">
        <v>299.5631071428571</v>
      </c>
      <c r="CA124">
        <v>290.5729642857142</v>
      </c>
      <c r="CB124">
        <v>3.439633214285714</v>
      </c>
      <c r="CC124">
        <v>283.5862857142857</v>
      </c>
      <c r="CD124">
        <v>24.04502857142857</v>
      </c>
      <c r="CE124">
        <v>2.498599285714286</v>
      </c>
      <c r="CF124">
        <v>2.185907142857143</v>
      </c>
      <c r="CG124">
        <v>21.01738214285714</v>
      </c>
      <c r="CH124">
        <v>18.85938571428571</v>
      </c>
      <c r="CI124">
        <v>2000.046785714285</v>
      </c>
      <c r="CJ124">
        <v>0.9799954285714286</v>
      </c>
      <c r="CK124">
        <v>0.02000433928571429</v>
      </c>
      <c r="CL124">
        <v>0</v>
      </c>
      <c r="CM124">
        <v>2.015328571428571</v>
      </c>
      <c r="CN124">
        <v>0</v>
      </c>
      <c r="CO124">
        <v>8243.019999999999</v>
      </c>
      <c r="CP124">
        <v>17338.60714285714</v>
      </c>
      <c r="CQ124">
        <v>39.30314285714285</v>
      </c>
      <c r="CR124">
        <v>39.83224999999999</v>
      </c>
      <c r="CS124">
        <v>38.973</v>
      </c>
      <c r="CT124">
        <v>38.37721428571428</v>
      </c>
      <c r="CU124">
        <v>39.16707142857143</v>
      </c>
      <c r="CV124">
        <v>1960.033928571429</v>
      </c>
      <c r="CW124">
        <v>40.01285714285714</v>
      </c>
      <c r="CX124">
        <v>0</v>
      </c>
      <c r="CY124">
        <v>1678293131.8</v>
      </c>
      <c r="CZ124">
        <v>0</v>
      </c>
      <c r="DA124">
        <v>0</v>
      </c>
      <c r="DB124" t="s">
        <v>356</v>
      </c>
      <c r="DC124">
        <v>1664468064.5</v>
      </c>
      <c r="DD124">
        <v>1677795524</v>
      </c>
      <c r="DE124">
        <v>0</v>
      </c>
      <c r="DF124">
        <v>-0.419</v>
      </c>
      <c r="DG124">
        <v>-0.001</v>
      </c>
      <c r="DH124">
        <v>3.097</v>
      </c>
      <c r="DI124">
        <v>0.268</v>
      </c>
      <c r="DJ124">
        <v>400</v>
      </c>
      <c r="DK124">
        <v>24</v>
      </c>
      <c r="DL124">
        <v>0.15</v>
      </c>
      <c r="DM124">
        <v>0.13</v>
      </c>
      <c r="DN124">
        <v>7.347264749999999</v>
      </c>
      <c r="DO124">
        <v>9.814612120075029</v>
      </c>
      <c r="DP124">
        <v>0.9473269251477748</v>
      </c>
      <c r="DQ124">
        <v>0</v>
      </c>
      <c r="DR124">
        <v>3.443721000000001</v>
      </c>
      <c r="DS124">
        <v>-0.08823242026267959</v>
      </c>
      <c r="DT124">
        <v>0.008761778015905239</v>
      </c>
      <c r="DU124">
        <v>1</v>
      </c>
      <c r="DV124">
        <v>1</v>
      </c>
      <c r="DW124">
        <v>2</v>
      </c>
      <c r="DX124" t="s">
        <v>357</v>
      </c>
      <c r="DY124">
        <v>2.97763</v>
      </c>
      <c r="DZ124">
        <v>2.72827</v>
      </c>
      <c r="EA124">
        <v>0.0595871</v>
      </c>
      <c r="EB124">
        <v>0.058736</v>
      </c>
      <c r="EC124">
        <v>0.117909</v>
      </c>
      <c r="ED124">
        <v>0.10825</v>
      </c>
      <c r="EE124">
        <v>28066.5</v>
      </c>
      <c r="EF124">
        <v>27815.9</v>
      </c>
      <c r="EG124">
        <v>30382.3</v>
      </c>
      <c r="EH124">
        <v>29808.8</v>
      </c>
      <c r="EI124">
        <v>36974.7</v>
      </c>
      <c r="EJ124">
        <v>34986.6</v>
      </c>
      <c r="EK124">
        <v>46477.3</v>
      </c>
      <c r="EL124">
        <v>44319</v>
      </c>
      <c r="EM124">
        <v>1.8575</v>
      </c>
      <c r="EN124">
        <v>1.87745</v>
      </c>
      <c r="EO124">
        <v>0.208847</v>
      </c>
      <c r="EP124">
        <v>0</v>
      </c>
      <c r="EQ124">
        <v>31.6265</v>
      </c>
      <c r="ER124">
        <v>999.9</v>
      </c>
      <c r="ES124">
        <v>51</v>
      </c>
      <c r="ET124">
        <v>30</v>
      </c>
      <c r="EU124">
        <v>23.9011</v>
      </c>
      <c r="EV124">
        <v>63.195</v>
      </c>
      <c r="EW124">
        <v>22.2236</v>
      </c>
      <c r="EX124">
        <v>1</v>
      </c>
      <c r="EY124">
        <v>0.120526</v>
      </c>
      <c r="EZ124">
        <v>-2.15617</v>
      </c>
      <c r="FA124">
        <v>20.2364</v>
      </c>
      <c r="FB124">
        <v>5.23032</v>
      </c>
      <c r="FC124">
        <v>11.9682</v>
      </c>
      <c r="FD124">
        <v>4.9708</v>
      </c>
      <c r="FE124">
        <v>3.28958</v>
      </c>
      <c r="FF124">
        <v>9999</v>
      </c>
      <c r="FG124">
        <v>9999</v>
      </c>
      <c r="FH124">
        <v>9999</v>
      </c>
      <c r="FI124">
        <v>999.9</v>
      </c>
      <c r="FJ124">
        <v>4.97275</v>
      </c>
      <c r="FK124">
        <v>1.87681</v>
      </c>
      <c r="FL124">
        <v>1.87487</v>
      </c>
      <c r="FM124">
        <v>1.87775</v>
      </c>
      <c r="FN124">
        <v>1.87442</v>
      </c>
      <c r="FO124">
        <v>1.87805</v>
      </c>
      <c r="FP124">
        <v>1.87514</v>
      </c>
      <c r="FQ124">
        <v>1.87625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3.011</v>
      </c>
      <c r="GF124">
        <v>0.3285</v>
      </c>
      <c r="GG124">
        <v>1.955544260391263</v>
      </c>
      <c r="GH124">
        <v>0.004448784868333973</v>
      </c>
      <c r="GI124">
        <v>-1.803656819089732E-06</v>
      </c>
      <c r="GJ124">
        <v>4.26395578146833E-10</v>
      </c>
      <c r="GK124">
        <v>0.3285026105281108</v>
      </c>
      <c r="GL124">
        <v>0</v>
      </c>
      <c r="GM124">
        <v>0</v>
      </c>
      <c r="GN124">
        <v>0</v>
      </c>
      <c r="GO124">
        <v>-1</v>
      </c>
      <c r="GP124">
        <v>2136</v>
      </c>
      <c r="GQ124">
        <v>1</v>
      </c>
      <c r="GR124">
        <v>23</v>
      </c>
      <c r="GS124">
        <v>230417.6</v>
      </c>
      <c r="GT124">
        <v>8293.299999999999</v>
      </c>
      <c r="GU124">
        <v>0.733643</v>
      </c>
      <c r="GV124">
        <v>2.53906</v>
      </c>
      <c r="GW124">
        <v>1.39893</v>
      </c>
      <c r="GX124">
        <v>2.35474</v>
      </c>
      <c r="GY124">
        <v>1.44897</v>
      </c>
      <c r="GZ124">
        <v>2.50366</v>
      </c>
      <c r="HA124">
        <v>36.2224</v>
      </c>
      <c r="HB124">
        <v>15.4104</v>
      </c>
      <c r="HC124">
        <v>18</v>
      </c>
      <c r="HD124">
        <v>493.796</v>
      </c>
      <c r="HE124">
        <v>478.515</v>
      </c>
      <c r="HF124">
        <v>35.0954</v>
      </c>
      <c r="HG124">
        <v>28.7504</v>
      </c>
      <c r="HH124">
        <v>30.0003</v>
      </c>
      <c r="HI124">
        <v>28.3684</v>
      </c>
      <c r="HJ124">
        <v>28.3979</v>
      </c>
      <c r="HK124">
        <v>14.6713</v>
      </c>
      <c r="HL124">
        <v>0</v>
      </c>
      <c r="HM124">
        <v>100</v>
      </c>
      <c r="HN124">
        <v>35.091</v>
      </c>
      <c r="HO124">
        <v>232.457</v>
      </c>
      <c r="HP124">
        <v>25.3489</v>
      </c>
      <c r="HQ124">
        <v>100.441</v>
      </c>
      <c r="HR124">
        <v>101.918</v>
      </c>
    </row>
    <row r="125" spans="1:226">
      <c r="A125">
        <v>109</v>
      </c>
      <c r="B125">
        <v>1678293127</v>
      </c>
      <c r="C125">
        <v>1273.900000095367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1678293119.5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257.0615697221833</v>
      </c>
      <c r="AK125">
        <v>259.6152727272727</v>
      </c>
      <c r="AL125">
        <v>-3.248430543615283</v>
      </c>
      <c r="AM125">
        <v>63.83776752790466</v>
      </c>
      <c r="AN125">
        <f>(AP125 - AO125 + BO125*1E3/(8.314*(BQ125+273.15)) * AR125/BN125 * AQ125) * BN125/(100*BB125) * 1000/(1000 - AP125)</f>
        <v>0</v>
      </c>
      <c r="AO125">
        <v>24.04442594065996</v>
      </c>
      <c r="AP125">
        <v>27.47707999999999</v>
      </c>
      <c r="AQ125">
        <v>-5.092662529141839E-06</v>
      </c>
      <c r="AR125">
        <v>97.27065221119963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3.21</v>
      </c>
      <c r="BC125">
        <v>0.5</v>
      </c>
      <c r="BD125" t="s">
        <v>355</v>
      </c>
      <c r="BE125">
        <v>2</v>
      </c>
      <c r="BF125" t="b">
        <v>1</v>
      </c>
      <c r="BG125">
        <v>1678293119.5</v>
      </c>
      <c r="BH125">
        <v>274.6215925925926</v>
      </c>
      <c r="BI125">
        <v>266.0420740740741</v>
      </c>
      <c r="BJ125">
        <v>27.48024074074074</v>
      </c>
      <c r="BK125">
        <v>24.04491481481482</v>
      </c>
      <c r="BL125">
        <v>271.5826296296297</v>
      </c>
      <c r="BM125">
        <v>27.15174074074075</v>
      </c>
      <c r="BN125">
        <v>500.0264444444444</v>
      </c>
      <c r="BO125">
        <v>90.90935555555555</v>
      </c>
      <c r="BP125">
        <v>0.1000029814814815</v>
      </c>
      <c r="BQ125">
        <v>34.37771851851852</v>
      </c>
      <c r="BR125">
        <v>35.01165925925925</v>
      </c>
      <c r="BS125">
        <v>999.9000000000001</v>
      </c>
      <c r="BT125">
        <v>0</v>
      </c>
      <c r="BU125">
        <v>0</v>
      </c>
      <c r="BV125">
        <v>9990.07</v>
      </c>
      <c r="BW125">
        <v>0</v>
      </c>
      <c r="BX125">
        <v>2.470124074074075</v>
      </c>
      <c r="BY125">
        <v>8.579587407407407</v>
      </c>
      <c r="BZ125">
        <v>282.3814814814815</v>
      </c>
      <c r="CA125">
        <v>272.5964814814815</v>
      </c>
      <c r="CB125">
        <v>3.435307777777778</v>
      </c>
      <c r="CC125">
        <v>266.0420740740741</v>
      </c>
      <c r="CD125">
        <v>24.04491481481482</v>
      </c>
      <c r="CE125">
        <v>2.49821</v>
      </c>
      <c r="CF125">
        <v>2.185908888888889</v>
      </c>
      <c r="CG125">
        <v>21.01485555555556</v>
      </c>
      <c r="CH125">
        <v>18.85940370370371</v>
      </c>
      <c r="CI125">
        <v>2000.021481481481</v>
      </c>
      <c r="CJ125">
        <v>0.9799958888888889</v>
      </c>
      <c r="CK125">
        <v>0.02000388148148148</v>
      </c>
      <c r="CL125">
        <v>0</v>
      </c>
      <c r="CM125">
        <v>2.050811111111111</v>
      </c>
      <c r="CN125">
        <v>0</v>
      </c>
      <c r="CO125">
        <v>8249.92</v>
      </c>
      <c r="CP125">
        <v>17338.3962962963</v>
      </c>
      <c r="CQ125">
        <v>39.312</v>
      </c>
      <c r="CR125">
        <v>39.84933333333333</v>
      </c>
      <c r="CS125">
        <v>38.99066666666667</v>
      </c>
      <c r="CT125">
        <v>38.39337037037038</v>
      </c>
      <c r="CU125">
        <v>39.16862962962963</v>
      </c>
      <c r="CV125">
        <v>1960.01037037037</v>
      </c>
      <c r="CW125">
        <v>40.01</v>
      </c>
      <c r="CX125">
        <v>0</v>
      </c>
      <c r="CY125">
        <v>1678293137.2</v>
      </c>
      <c r="CZ125">
        <v>0</v>
      </c>
      <c r="DA125">
        <v>0</v>
      </c>
      <c r="DB125" t="s">
        <v>356</v>
      </c>
      <c r="DC125">
        <v>1664468064.5</v>
      </c>
      <c r="DD125">
        <v>1677795524</v>
      </c>
      <c r="DE125">
        <v>0</v>
      </c>
      <c r="DF125">
        <v>-0.419</v>
      </c>
      <c r="DG125">
        <v>-0.001</v>
      </c>
      <c r="DH125">
        <v>3.097</v>
      </c>
      <c r="DI125">
        <v>0.268</v>
      </c>
      <c r="DJ125">
        <v>400</v>
      </c>
      <c r="DK125">
        <v>24</v>
      </c>
      <c r="DL125">
        <v>0.15</v>
      </c>
      <c r="DM125">
        <v>0.13</v>
      </c>
      <c r="DN125">
        <v>7.97271375</v>
      </c>
      <c r="DO125">
        <v>9.431601838649145</v>
      </c>
      <c r="DP125">
        <v>0.911165343331515</v>
      </c>
      <c r="DQ125">
        <v>0</v>
      </c>
      <c r="DR125">
        <v>3.438964749999999</v>
      </c>
      <c r="DS125">
        <v>-0.05430787992494959</v>
      </c>
      <c r="DT125">
        <v>0.00562785926774114</v>
      </c>
      <c r="DU125">
        <v>1</v>
      </c>
      <c r="DV125">
        <v>1</v>
      </c>
      <c r="DW125">
        <v>2</v>
      </c>
      <c r="DX125" t="s">
        <v>357</v>
      </c>
      <c r="DY125">
        <v>2.97762</v>
      </c>
      <c r="DZ125">
        <v>2.7284</v>
      </c>
      <c r="EA125">
        <v>0.0565929</v>
      </c>
      <c r="EB125">
        <v>0.0555348</v>
      </c>
      <c r="EC125">
        <v>0.117904</v>
      </c>
      <c r="ED125">
        <v>0.108244</v>
      </c>
      <c r="EE125">
        <v>28156</v>
      </c>
      <c r="EF125">
        <v>27910.9</v>
      </c>
      <c r="EG125">
        <v>30382.5</v>
      </c>
      <c r="EH125">
        <v>29809.3</v>
      </c>
      <c r="EI125">
        <v>36975</v>
      </c>
      <c r="EJ125">
        <v>34987.1</v>
      </c>
      <c r="EK125">
        <v>46477.6</v>
      </c>
      <c r="EL125">
        <v>44319.6</v>
      </c>
      <c r="EM125">
        <v>1.85725</v>
      </c>
      <c r="EN125">
        <v>1.87738</v>
      </c>
      <c r="EO125">
        <v>0.208251</v>
      </c>
      <c r="EP125">
        <v>0</v>
      </c>
      <c r="EQ125">
        <v>31.6342</v>
      </c>
      <c r="ER125">
        <v>999.9</v>
      </c>
      <c r="ES125">
        <v>51</v>
      </c>
      <c r="ET125">
        <v>30</v>
      </c>
      <c r="EU125">
        <v>23.8998</v>
      </c>
      <c r="EV125">
        <v>63.055</v>
      </c>
      <c r="EW125">
        <v>21.903</v>
      </c>
      <c r="EX125">
        <v>1</v>
      </c>
      <c r="EY125">
        <v>0.120694</v>
      </c>
      <c r="EZ125">
        <v>-2.18032</v>
      </c>
      <c r="FA125">
        <v>20.2359</v>
      </c>
      <c r="FB125">
        <v>5.23002</v>
      </c>
      <c r="FC125">
        <v>11.968</v>
      </c>
      <c r="FD125">
        <v>4.97085</v>
      </c>
      <c r="FE125">
        <v>3.28955</v>
      </c>
      <c r="FF125">
        <v>9999</v>
      </c>
      <c r="FG125">
        <v>9999</v>
      </c>
      <c r="FH125">
        <v>9999</v>
      </c>
      <c r="FI125">
        <v>999.9</v>
      </c>
      <c r="FJ125">
        <v>4.97276</v>
      </c>
      <c r="FK125">
        <v>1.87682</v>
      </c>
      <c r="FL125">
        <v>1.87486</v>
      </c>
      <c r="FM125">
        <v>1.87775</v>
      </c>
      <c r="FN125">
        <v>1.87442</v>
      </c>
      <c r="FO125">
        <v>1.87805</v>
      </c>
      <c r="FP125">
        <v>1.87514</v>
      </c>
      <c r="FQ125">
        <v>1.87625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2.954</v>
      </c>
      <c r="GF125">
        <v>0.3285</v>
      </c>
      <c r="GG125">
        <v>1.955544260391263</v>
      </c>
      <c r="GH125">
        <v>0.004448784868333973</v>
      </c>
      <c r="GI125">
        <v>-1.803656819089732E-06</v>
      </c>
      <c r="GJ125">
        <v>4.26395578146833E-10</v>
      </c>
      <c r="GK125">
        <v>0.3285026105281108</v>
      </c>
      <c r="GL125">
        <v>0</v>
      </c>
      <c r="GM125">
        <v>0</v>
      </c>
      <c r="GN125">
        <v>0</v>
      </c>
      <c r="GO125">
        <v>-1</v>
      </c>
      <c r="GP125">
        <v>2136</v>
      </c>
      <c r="GQ125">
        <v>1</v>
      </c>
      <c r="GR125">
        <v>23</v>
      </c>
      <c r="GS125">
        <v>230417.7</v>
      </c>
      <c r="GT125">
        <v>8293.4</v>
      </c>
      <c r="GU125">
        <v>0.697021</v>
      </c>
      <c r="GV125">
        <v>2.55249</v>
      </c>
      <c r="GW125">
        <v>1.39893</v>
      </c>
      <c r="GX125">
        <v>2.35474</v>
      </c>
      <c r="GY125">
        <v>1.44897</v>
      </c>
      <c r="GZ125">
        <v>2.41943</v>
      </c>
      <c r="HA125">
        <v>36.2224</v>
      </c>
      <c r="HB125">
        <v>15.4016</v>
      </c>
      <c r="HC125">
        <v>18</v>
      </c>
      <c r="HD125">
        <v>493.677</v>
      </c>
      <c r="HE125">
        <v>478.491</v>
      </c>
      <c r="HF125">
        <v>35.0826</v>
      </c>
      <c r="HG125">
        <v>28.7517</v>
      </c>
      <c r="HH125">
        <v>30.0003</v>
      </c>
      <c r="HI125">
        <v>28.3714</v>
      </c>
      <c r="HJ125">
        <v>28.401</v>
      </c>
      <c r="HK125">
        <v>13.9426</v>
      </c>
      <c r="HL125">
        <v>0</v>
      </c>
      <c r="HM125">
        <v>100</v>
      </c>
      <c r="HN125">
        <v>35.0845</v>
      </c>
      <c r="HO125">
        <v>219.092</v>
      </c>
      <c r="HP125">
        <v>25.3489</v>
      </c>
      <c r="HQ125">
        <v>100.442</v>
      </c>
      <c r="HR125">
        <v>101.92</v>
      </c>
    </row>
    <row r="126" spans="1:226">
      <c r="A126">
        <v>110</v>
      </c>
      <c r="B126">
        <v>1678293132</v>
      </c>
      <c r="C126">
        <v>1278.900000095367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1678293124.214286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240.2006937547044</v>
      </c>
      <c r="AK126">
        <v>243.462303030303</v>
      </c>
      <c r="AL126">
        <v>-3.233282053335073</v>
      </c>
      <c r="AM126">
        <v>63.83776752790466</v>
      </c>
      <c r="AN126">
        <f>(AP126 - AO126 + BO126*1E3/(8.314*(BQ126+273.15)) * AR126/BN126 * AQ126) * BN126/(100*BB126) * 1000/(1000 - AP126)</f>
        <v>0</v>
      </c>
      <c r="AO126">
        <v>24.04267921414113</v>
      </c>
      <c r="AP126">
        <v>27.47771333333333</v>
      </c>
      <c r="AQ126">
        <v>1.389757712636594E-06</v>
      </c>
      <c r="AR126">
        <v>97.27065221119963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3.21</v>
      </c>
      <c r="BC126">
        <v>0.5</v>
      </c>
      <c r="BD126" t="s">
        <v>355</v>
      </c>
      <c r="BE126">
        <v>2</v>
      </c>
      <c r="BF126" t="b">
        <v>1</v>
      </c>
      <c r="BG126">
        <v>1678293124.214286</v>
      </c>
      <c r="BH126">
        <v>259.7258928571429</v>
      </c>
      <c r="BI126">
        <v>250.4561071428572</v>
      </c>
      <c r="BJ126">
        <v>27.47855357142857</v>
      </c>
      <c r="BK126">
        <v>24.04420357142857</v>
      </c>
      <c r="BL126">
        <v>256.7401428571429</v>
      </c>
      <c r="BM126">
        <v>27.15005357142857</v>
      </c>
      <c r="BN126">
        <v>500.0263214285714</v>
      </c>
      <c r="BO126">
        <v>90.9095892857143</v>
      </c>
      <c r="BP126">
        <v>0.09988208928571429</v>
      </c>
      <c r="BQ126">
        <v>34.37335357142857</v>
      </c>
      <c r="BR126">
        <v>35.00851071428571</v>
      </c>
      <c r="BS126">
        <v>999.9000000000002</v>
      </c>
      <c r="BT126">
        <v>0</v>
      </c>
      <c r="BU126">
        <v>0</v>
      </c>
      <c r="BV126">
        <v>9997.519285714285</v>
      </c>
      <c r="BW126">
        <v>0</v>
      </c>
      <c r="BX126">
        <v>2.678806785714286</v>
      </c>
      <c r="BY126">
        <v>9.269832499999998</v>
      </c>
      <c r="BZ126">
        <v>267.0643571428571</v>
      </c>
      <c r="CA126">
        <v>256.6263928571428</v>
      </c>
      <c r="CB126">
        <v>3.434331785714286</v>
      </c>
      <c r="CC126">
        <v>250.4561071428572</v>
      </c>
      <c r="CD126">
        <v>24.04420357142857</v>
      </c>
      <c r="CE126">
        <v>2.498063214285714</v>
      </c>
      <c r="CF126">
        <v>2.185849285714286</v>
      </c>
      <c r="CG126">
        <v>21.01389642857143</v>
      </c>
      <c r="CH126">
        <v>18.858975</v>
      </c>
      <c r="CI126">
        <v>2000.028214285715</v>
      </c>
      <c r="CJ126">
        <v>0.9799952857142858</v>
      </c>
      <c r="CK126">
        <v>0.02000445</v>
      </c>
      <c r="CL126">
        <v>0</v>
      </c>
      <c r="CM126">
        <v>2.056453571428571</v>
      </c>
      <c r="CN126">
        <v>0</v>
      </c>
      <c r="CO126">
        <v>8257.678571428572</v>
      </c>
      <c r="CP126">
        <v>17338.45</v>
      </c>
      <c r="CQ126">
        <v>39.312</v>
      </c>
      <c r="CR126">
        <v>39.86375</v>
      </c>
      <c r="CS126">
        <v>39</v>
      </c>
      <c r="CT126">
        <v>38.41264285714285</v>
      </c>
      <c r="CU126">
        <v>39.17371428571428</v>
      </c>
      <c r="CV126">
        <v>1960.015357142857</v>
      </c>
      <c r="CW126">
        <v>40.00928571428572</v>
      </c>
      <c r="CX126">
        <v>0</v>
      </c>
      <c r="CY126">
        <v>1678293142</v>
      </c>
      <c r="CZ126">
        <v>0</v>
      </c>
      <c r="DA126">
        <v>0</v>
      </c>
      <c r="DB126" t="s">
        <v>356</v>
      </c>
      <c r="DC126">
        <v>1664468064.5</v>
      </c>
      <c r="DD126">
        <v>1677795524</v>
      </c>
      <c r="DE126">
        <v>0</v>
      </c>
      <c r="DF126">
        <v>-0.419</v>
      </c>
      <c r="DG126">
        <v>-0.001</v>
      </c>
      <c r="DH126">
        <v>3.097</v>
      </c>
      <c r="DI126">
        <v>0.268</v>
      </c>
      <c r="DJ126">
        <v>400</v>
      </c>
      <c r="DK126">
        <v>24</v>
      </c>
      <c r="DL126">
        <v>0.15</v>
      </c>
      <c r="DM126">
        <v>0.13</v>
      </c>
      <c r="DN126">
        <v>8.782286829268292</v>
      </c>
      <c r="DO126">
        <v>8.932861045296184</v>
      </c>
      <c r="DP126">
        <v>0.8839244513943899</v>
      </c>
      <c r="DQ126">
        <v>0</v>
      </c>
      <c r="DR126">
        <v>3.435554146341463</v>
      </c>
      <c r="DS126">
        <v>-0.01916320557490868</v>
      </c>
      <c r="DT126">
        <v>0.002470587937935429</v>
      </c>
      <c r="DU126">
        <v>1</v>
      </c>
      <c r="DV126">
        <v>1</v>
      </c>
      <c r="DW126">
        <v>2</v>
      </c>
      <c r="DX126" t="s">
        <v>357</v>
      </c>
      <c r="DY126">
        <v>2.97757</v>
      </c>
      <c r="DZ126">
        <v>2.72815</v>
      </c>
      <c r="EA126">
        <v>0.0535385</v>
      </c>
      <c r="EB126">
        <v>0.05226</v>
      </c>
      <c r="EC126">
        <v>0.117904</v>
      </c>
      <c r="ED126">
        <v>0.108242</v>
      </c>
      <c r="EE126">
        <v>28247.5</v>
      </c>
      <c r="EF126">
        <v>28007.2</v>
      </c>
      <c r="EG126">
        <v>30382.9</v>
      </c>
      <c r="EH126">
        <v>29808.9</v>
      </c>
      <c r="EI126">
        <v>36975.1</v>
      </c>
      <c r="EJ126">
        <v>34986.6</v>
      </c>
      <c r="EK126">
        <v>46478.1</v>
      </c>
      <c r="EL126">
        <v>44319.1</v>
      </c>
      <c r="EM126">
        <v>1.8576</v>
      </c>
      <c r="EN126">
        <v>1.87687</v>
      </c>
      <c r="EO126">
        <v>0.207856</v>
      </c>
      <c r="EP126">
        <v>0</v>
      </c>
      <c r="EQ126">
        <v>31.6411</v>
      </c>
      <c r="ER126">
        <v>999.9</v>
      </c>
      <c r="ES126">
        <v>51</v>
      </c>
      <c r="ET126">
        <v>30</v>
      </c>
      <c r="EU126">
        <v>23.9025</v>
      </c>
      <c r="EV126">
        <v>63.125</v>
      </c>
      <c r="EW126">
        <v>22.1995</v>
      </c>
      <c r="EX126">
        <v>1</v>
      </c>
      <c r="EY126">
        <v>0.12093</v>
      </c>
      <c r="EZ126">
        <v>-2.19782</v>
      </c>
      <c r="FA126">
        <v>20.2355</v>
      </c>
      <c r="FB126">
        <v>5.23032</v>
      </c>
      <c r="FC126">
        <v>11.9682</v>
      </c>
      <c r="FD126">
        <v>4.97105</v>
      </c>
      <c r="FE126">
        <v>3.28963</v>
      </c>
      <c r="FF126">
        <v>9999</v>
      </c>
      <c r="FG126">
        <v>9999</v>
      </c>
      <c r="FH126">
        <v>9999</v>
      </c>
      <c r="FI126">
        <v>999.9</v>
      </c>
      <c r="FJ126">
        <v>4.97276</v>
      </c>
      <c r="FK126">
        <v>1.8768</v>
      </c>
      <c r="FL126">
        <v>1.87487</v>
      </c>
      <c r="FM126">
        <v>1.87774</v>
      </c>
      <c r="FN126">
        <v>1.87441</v>
      </c>
      <c r="FO126">
        <v>1.87805</v>
      </c>
      <c r="FP126">
        <v>1.87514</v>
      </c>
      <c r="FQ126">
        <v>1.87622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2.897</v>
      </c>
      <c r="GF126">
        <v>0.3285</v>
      </c>
      <c r="GG126">
        <v>1.955544260391263</v>
      </c>
      <c r="GH126">
        <v>0.004448784868333973</v>
      </c>
      <c r="GI126">
        <v>-1.803656819089732E-06</v>
      </c>
      <c r="GJ126">
        <v>4.26395578146833E-10</v>
      </c>
      <c r="GK126">
        <v>0.3285026105281108</v>
      </c>
      <c r="GL126">
        <v>0</v>
      </c>
      <c r="GM126">
        <v>0</v>
      </c>
      <c r="GN126">
        <v>0</v>
      </c>
      <c r="GO126">
        <v>-1</v>
      </c>
      <c r="GP126">
        <v>2136</v>
      </c>
      <c r="GQ126">
        <v>1</v>
      </c>
      <c r="GR126">
        <v>23</v>
      </c>
      <c r="GS126">
        <v>230417.8</v>
      </c>
      <c r="GT126">
        <v>8293.5</v>
      </c>
      <c r="GU126">
        <v>0.656738</v>
      </c>
      <c r="GV126">
        <v>2.54395</v>
      </c>
      <c r="GW126">
        <v>1.39893</v>
      </c>
      <c r="GX126">
        <v>2.35474</v>
      </c>
      <c r="GY126">
        <v>1.44897</v>
      </c>
      <c r="GZ126">
        <v>2.42798</v>
      </c>
      <c r="HA126">
        <v>36.2224</v>
      </c>
      <c r="HB126">
        <v>15.4104</v>
      </c>
      <c r="HC126">
        <v>18</v>
      </c>
      <c r="HD126">
        <v>493.893</v>
      </c>
      <c r="HE126">
        <v>478.185</v>
      </c>
      <c r="HF126">
        <v>35.0768</v>
      </c>
      <c r="HG126">
        <v>28.754</v>
      </c>
      <c r="HH126">
        <v>30.0001</v>
      </c>
      <c r="HI126">
        <v>28.3745</v>
      </c>
      <c r="HJ126">
        <v>28.4041</v>
      </c>
      <c r="HK126">
        <v>13.1317</v>
      </c>
      <c r="HL126">
        <v>0</v>
      </c>
      <c r="HM126">
        <v>100</v>
      </c>
      <c r="HN126">
        <v>35.0774</v>
      </c>
      <c r="HO126">
        <v>199.053</v>
      </c>
      <c r="HP126">
        <v>25.3489</v>
      </c>
      <c r="HQ126">
        <v>100.443</v>
      </c>
      <c r="HR126">
        <v>101.919</v>
      </c>
    </row>
    <row r="127" spans="1:226">
      <c r="A127">
        <v>111</v>
      </c>
      <c r="B127">
        <v>1678293137</v>
      </c>
      <c r="C127">
        <v>1283.900000095367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1678293129.5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223.0972967129449</v>
      </c>
      <c r="AK127">
        <v>227.1747333333333</v>
      </c>
      <c r="AL127">
        <v>-3.258117270844912</v>
      </c>
      <c r="AM127">
        <v>63.83776752790466</v>
      </c>
      <c r="AN127">
        <f>(AP127 - AO127 + BO127*1E3/(8.314*(BQ127+273.15)) * AR127/BN127 * AQ127) * BN127/(100*BB127) * 1000/(1000 - AP127)</f>
        <v>0</v>
      </c>
      <c r="AO127">
        <v>24.04511340629399</v>
      </c>
      <c r="AP127">
        <v>27.48469575757576</v>
      </c>
      <c r="AQ127">
        <v>1.391167670944507E-05</v>
      </c>
      <c r="AR127">
        <v>97.27065221119963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3.21</v>
      </c>
      <c r="BC127">
        <v>0.5</v>
      </c>
      <c r="BD127" t="s">
        <v>355</v>
      </c>
      <c r="BE127">
        <v>2</v>
      </c>
      <c r="BF127" t="b">
        <v>1</v>
      </c>
      <c r="BG127">
        <v>1678293129.5</v>
      </c>
      <c r="BH127">
        <v>243.0458148148148</v>
      </c>
      <c r="BI127">
        <v>232.9656666666667</v>
      </c>
      <c r="BJ127">
        <v>27.47893703703703</v>
      </c>
      <c r="BK127">
        <v>24.04386666666667</v>
      </c>
      <c r="BL127">
        <v>240.1203703703703</v>
      </c>
      <c r="BM127">
        <v>27.15043703703704</v>
      </c>
      <c r="BN127">
        <v>500.0280370370371</v>
      </c>
      <c r="BO127">
        <v>90.91005555555556</v>
      </c>
      <c r="BP127">
        <v>0.09998559629629629</v>
      </c>
      <c r="BQ127">
        <v>34.3683037037037</v>
      </c>
      <c r="BR127">
        <v>35.00514074074074</v>
      </c>
      <c r="BS127">
        <v>999.9000000000001</v>
      </c>
      <c r="BT127">
        <v>0</v>
      </c>
      <c r="BU127">
        <v>0</v>
      </c>
      <c r="BV127">
        <v>9995.433703703704</v>
      </c>
      <c r="BW127">
        <v>0</v>
      </c>
      <c r="BX127">
        <v>3.147723703703705</v>
      </c>
      <c r="BY127">
        <v>10.08007740740741</v>
      </c>
      <c r="BZ127">
        <v>249.9130740740741</v>
      </c>
      <c r="CA127">
        <v>238.7051481481482</v>
      </c>
      <c r="CB127">
        <v>3.435060370370371</v>
      </c>
      <c r="CC127">
        <v>232.9656666666667</v>
      </c>
      <c r="CD127">
        <v>24.04386666666667</v>
      </c>
      <c r="CE127">
        <v>2.498110740740741</v>
      </c>
      <c r="CF127">
        <v>2.185829259259259</v>
      </c>
      <c r="CG127">
        <v>21.01420740740741</v>
      </c>
      <c r="CH127">
        <v>18.85883703703703</v>
      </c>
      <c r="CI127">
        <v>1999.972592592593</v>
      </c>
      <c r="CJ127">
        <v>0.9799974444444446</v>
      </c>
      <c r="CK127">
        <v>0.02000233703703704</v>
      </c>
      <c r="CL127">
        <v>0</v>
      </c>
      <c r="CM127">
        <v>2.028903703703704</v>
      </c>
      <c r="CN127">
        <v>0</v>
      </c>
      <c r="CO127">
        <v>8268.029629629629</v>
      </c>
      <c r="CP127">
        <v>17337.98518518519</v>
      </c>
      <c r="CQ127">
        <v>39.312</v>
      </c>
      <c r="CR127">
        <v>39.875</v>
      </c>
      <c r="CS127">
        <v>39</v>
      </c>
      <c r="CT127">
        <v>38.42781481481481</v>
      </c>
      <c r="CU127">
        <v>39.17781481481481</v>
      </c>
      <c r="CV127">
        <v>1959.965925925926</v>
      </c>
      <c r="CW127">
        <v>40.00296296296296</v>
      </c>
      <c r="CX127">
        <v>0</v>
      </c>
      <c r="CY127">
        <v>1678293146.8</v>
      </c>
      <c r="CZ127">
        <v>0</v>
      </c>
      <c r="DA127">
        <v>0</v>
      </c>
      <c r="DB127" t="s">
        <v>356</v>
      </c>
      <c r="DC127">
        <v>1664468064.5</v>
      </c>
      <c r="DD127">
        <v>1677795524</v>
      </c>
      <c r="DE127">
        <v>0</v>
      </c>
      <c r="DF127">
        <v>-0.419</v>
      </c>
      <c r="DG127">
        <v>-0.001</v>
      </c>
      <c r="DH127">
        <v>3.097</v>
      </c>
      <c r="DI127">
        <v>0.268</v>
      </c>
      <c r="DJ127">
        <v>400</v>
      </c>
      <c r="DK127">
        <v>24</v>
      </c>
      <c r="DL127">
        <v>0.15</v>
      </c>
      <c r="DM127">
        <v>0.13</v>
      </c>
      <c r="DN127">
        <v>9.6705995</v>
      </c>
      <c r="DO127">
        <v>9.154232870544076</v>
      </c>
      <c r="DP127">
        <v>0.8828512920020846</v>
      </c>
      <c r="DQ127">
        <v>0</v>
      </c>
      <c r="DR127">
        <v>3.434884250000001</v>
      </c>
      <c r="DS127">
        <v>0.007763414634140161</v>
      </c>
      <c r="DT127">
        <v>0.001283713144553724</v>
      </c>
      <c r="DU127">
        <v>1</v>
      </c>
      <c r="DV127">
        <v>1</v>
      </c>
      <c r="DW127">
        <v>2</v>
      </c>
      <c r="DX127" t="s">
        <v>357</v>
      </c>
      <c r="DY127">
        <v>2.9776</v>
      </c>
      <c r="DZ127">
        <v>2.72842</v>
      </c>
      <c r="EA127">
        <v>0.0503898</v>
      </c>
      <c r="EB127">
        <v>0.0488836</v>
      </c>
      <c r="EC127">
        <v>0.117922</v>
      </c>
      <c r="ED127">
        <v>0.108251</v>
      </c>
      <c r="EE127">
        <v>28340.6</v>
      </c>
      <c r="EF127">
        <v>28106.2</v>
      </c>
      <c r="EG127">
        <v>30382</v>
      </c>
      <c r="EH127">
        <v>29808.1</v>
      </c>
      <c r="EI127">
        <v>36973.3</v>
      </c>
      <c r="EJ127">
        <v>34985.1</v>
      </c>
      <c r="EK127">
        <v>46477</v>
      </c>
      <c r="EL127">
        <v>44318</v>
      </c>
      <c r="EM127">
        <v>1.85735</v>
      </c>
      <c r="EN127">
        <v>1.8772</v>
      </c>
      <c r="EO127">
        <v>0.207327</v>
      </c>
      <c r="EP127">
        <v>0</v>
      </c>
      <c r="EQ127">
        <v>31.647</v>
      </c>
      <c r="ER127">
        <v>999.9</v>
      </c>
      <c r="ES127">
        <v>51</v>
      </c>
      <c r="ET127">
        <v>30</v>
      </c>
      <c r="EU127">
        <v>23.9019</v>
      </c>
      <c r="EV127">
        <v>63.165</v>
      </c>
      <c r="EW127">
        <v>22.2837</v>
      </c>
      <c r="EX127">
        <v>1</v>
      </c>
      <c r="EY127">
        <v>0.121062</v>
      </c>
      <c r="EZ127">
        <v>-2.21065</v>
      </c>
      <c r="FA127">
        <v>20.2352</v>
      </c>
      <c r="FB127">
        <v>5.23077</v>
      </c>
      <c r="FC127">
        <v>11.9682</v>
      </c>
      <c r="FD127">
        <v>4.97115</v>
      </c>
      <c r="FE127">
        <v>3.2897</v>
      </c>
      <c r="FF127">
        <v>9999</v>
      </c>
      <c r="FG127">
        <v>9999</v>
      </c>
      <c r="FH127">
        <v>9999</v>
      </c>
      <c r="FI127">
        <v>999.9</v>
      </c>
      <c r="FJ127">
        <v>4.97275</v>
      </c>
      <c r="FK127">
        <v>1.87678</v>
      </c>
      <c r="FL127">
        <v>1.87485</v>
      </c>
      <c r="FM127">
        <v>1.87775</v>
      </c>
      <c r="FN127">
        <v>1.87439</v>
      </c>
      <c r="FO127">
        <v>1.87805</v>
      </c>
      <c r="FP127">
        <v>1.87512</v>
      </c>
      <c r="FQ127">
        <v>1.87623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2.838</v>
      </c>
      <c r="GF127">
        <v>0.3285</v>
      </c>
      <c r="GG127">
        <v>1.955544260391263</v>
      </c>
      <c r="GH127">
        <v>0.004448784868333973</v>
      </c>
      <c r="GI127">
        <v>-1.803656819089732E-06</v>
      </c>
      <c r="GJ127">
        <v>4.26395578146833E-10</v>
      </c>
      <c r="GK127">
        <v>0.3285026105281108</v>
      </c>
      <c r="GL127">
        <v>0</v>
      </c>
      <c r="GM127">
        <v>0</v>
      </c>
      <c r="GN127">
        <v>0</v>
      </c>
      <c r="GO127">
        <v>-1</v>
      </c>
      <c r="GP127">
        <v>2136</v>
      </c>
      <c r="GQ127">
        <v>1</v>
      </c>
      <c r="GR127">
        <v>23</v>
      </c>
      <c r="GS127">
        <v>230417.9</v>
      </c>
      <c r="GT127">
        <v>8293.5</v>
      </c>
      <c r="GU127">
        <v>0.620117</v>
      </c>
      <c r="GV127">
        <v>2.54395</v>
      </c>
      <c r="GW127">
        <v>1.39893</v>
      </c>
      <c r="GX127">
        <v>2.35474</v>
      </c>
      <c r="GY127">
        <v>1.44897</v>
      </c>
      <c r="GZ127">
        <v>2.49878</v>
      </c>
      <c r="HA127">
        <v>36.2224</v>
      </c>
      <c r="HB127">
        <v>15.4104</v>
      </c>
      <c r="HC127">
        <v>18</v>
      </c>
      <c r="HD127">
        <v>493.774</v>
      </c>
      <c r="HE127">
        <v>478.429</v>
      </c>
      <c r="HF127">
        <v>35.0717</v>
      </c>
      <c r="HG127">
        <v>28.7553</v>
      </c>
      <c r="HH127">
        <v>30.0003</v>
      </c>
      <c r="HI127">
        <v>28.3775</v>
      </c>
      <c r="HJ127">
        <v>28.4076</v>
      </c>
      <c r="HK127">
        <v>12.3964</v>
      </c>
      <c r="HL127">
        <v>0</v>
      </c>
      <c r="HM127">
        <v>100</v>
      </c>
      <c r="HN127">
        <v>35.0734</v>
      </c>
      <c r="HO127">
        <v>185.695</v>
      </c>
      <c r="HP127">
        <v>25.3489</v>
      </c>
      <c r="HQ127">
        <v>100.441</v>
      </c>
      <c r="HR127">
        <v>101.916</v>
      </c>
    </row>
    <row r="128" spans="1:226">
      <c r="A128">
        <v>112</v>
      </c>
      <c r="B128">
        <v>1678293142</v>
      </c>
      <c r="C128">
        <v>1288.900000095367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1678293134.214286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206.1811917823043</v>
      </c>
      <c r="AK128">
        <v>210.916812121212</v>
      </c>
      <c r="AL128">
        <v>-3.250550322247259</v>
      </c>
      <c r="AM128">
        <v>63.83776752790466</v>
      </c>
      <c r="AN128">
        <f>(AP128 - AO128 + BO128*1E3/(8.314*(BQ128+273.15)) * AR128/BN128 * AQ128) * BN128/(100*BB128) * 1000/(1000 - AP128)</f>
        <v>0</v>
      </c>
      <c r="AO128">
        <v>24.04635537803549</v>
      </c>
      <c r="AP128">
        <v>27.49416787878786</v>
      </c>
      <c r="AQ128">
        <v>1.884540969648468E-05</v>
      </c>
      <c r="AR128">
        <v>97.27065221119963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3.21</v>
      </c>
      <c r="BC128">
        <v>0.5</v>
      </c>
      <c r="BD128" t="s">
        <v>355</v>
      </c>
      <c r="BE128">
        <v>2</v>
      </c>
      <c r="BF128" t="b">
        <v>1</v>
      </c>
      <c r="BG128">
        <v>1678293134.214286</v>
      </c>
      <c r="BH128">
        <v>228.159</v>
      </c>
      <c r="BI128">
        <v>217.3619642857143</v>
      </c>
      <c r="BJ128">
        <v>27.48233214285714</v>
      </c>
      <c r="BK128">
        <v>24.04454285714286</v>
      </c>
      <c r="BL128">
        <v>225.2880357142857</v>
      </c>
      <c r="BM128">
        <v>27.15383214285715</v>
      </c>
      <c r="BN128">
        <v>500.0325</v>
      </c>
      <c r="BO128">
        <v>90.90991785714286</v>
      </c>
      <c r="BP128">
        <v>0.09997392857142859</v>
      </c>
      <c r="BQ128">
        <v>34.3638</v>
      </c>
      <c r="BR128">
        <v>35.00422500000001</v>
      </c>
      <c r="BS128">
        <v>999.9000000000002</v>
      </c>
      <c r="BT128">
        <v>0</v>
      </c>
      <c r="BU128">
        <v>0</v>
      </c>
      <c r="BV128">
        <v>10000.70607142857</v>
      </c>
      <c r="BW128">
        <v>0</v>
      </c>
      <c r="BX128">
        <v>3.593545</v>
      </c>
      <c r="BY128">
        <v>10.79694428571429</v>
      </c>
      <c r="BZ128">
        <v>234.6063571428571</v>
      </c>
      <c r="CA128">
        <v>222.7171428571428</v>
      </c>
      <c r="CB128">
        <v>3.437786428571429</v>
      </c>
      <c r="CC128">
        <v>217.3619642857143</v>
      </c>
      <c r="CD128">
        <v>24.04454285714286</v>
      </c>
      <c r="CE128">
        <v>2.498415714285715</v>
      </c>
      <c r="CF128">
        <v>2.185886785714286</v>
      </c>
      <c r="CG128">
        <v>21.01619285714286</v>
      </c>
      <c r="CH128">
        <v>18.85926428571429</v>
      </c>
      <c r="CI128">
        <v>1999.989285714285</v>
      </c>
      <c r="CJ128">
        <v>0.9799973928571429</v>
      </c>
      <c r="CK128">
        <v>0.02000238571428572</v>
      </c>
      <c r="CL128">
        <v>0</v>
      </c>
      <c r="CM128">
        <v>1.986535714285715</v>
      </c>
      <c r="CN128">
        <v>0</v>
      </c>
      <c r="CO128">
        <v>8279.333928571428</v>
      </c>
      <c r="CP128">
        <v>17338.125</v>
      </c>
      <c r="CQ128">
        <v>39.312</v>
      </c>
      <c r="CR128">
        <v>39.875</v>
      </c>
      <c r="CS128">
        <v>39</v>
      </c>
      <c r="CT128">
        <v>38.42814285714285</v>
      </c>
      <c r="CU128">
        <v>39.187</v>
      </c>
      <c r="CV128">
        <v>1959.982142857143</v>
      </c>
      <c r="CW128">
        <v>40.00428571428571</v>
      </c>
      <c r="CX128">
        <v>0</v>
      </c>
      <c r="CY128">
        <v>1678293152.2</v>
      </c>
      <c r="CZ128">
        <v>0</v>
      </c>
      <c r="DA128">
        <v>0</v>
      </c>
      <c r="DB128" t="s">
        <v>356</v>
      </c>
      <c r="DC128">
        <v>1664468064.5</v>
      </c>
      <c r="DD128">
        <v>1677795524</v>
      </c>
      <c r="DE128">
        <v>0</v>
      </c>
      <c r="DF128">
        <v>-0.419</v>
      </c>
      <c r="DG128">
        <v>-0.001</v>
      </c>
      <c r="DH128">
        <v>3.097</v>
      </c>
      <c r="DI128">
        <v>0.268</v>
      </c>
      <c r="DJ128">
        <v>400</v>
      </c>
      <c r="DK128">
        <v>24</v>
      </c>
      <c r="DL128">
        <v>0.15</v>
      </c>
      <c r="DM128">
        <v>0.13</v>
      </c>
      <c r="DN128">
        <v>10.415655</v>
      </c>
      <c r="DO128">
        <v>9.287550168855525</v>
      </c>
      <c r="DP128">
        <v>0.8949301692813803</v>
      </c>
      <c r="DQ128">
        <v>0</v>
      </c>
      <c r="DR128">
        <v>3.4367665</v>
      </c>
      <c r="DS128">
        <v>0.03303759849905008</v>
      </c>
      <c r="DT128">
        <v>0.003758962323567479</v>
      </c>
      <c r="DU128">
        <v>1</v>
      </c>
      <c r="DV128">
        <v>1</v>
      </c>
      <c r="DW128">
        <v>2</v>
      </c>
      <c r="DX128" t="s">
        <v>357</v>
      </c>
      <c r="DY128">
        <v>2.97783</v>
      </c>
      <c r="DZ128">
        <v>2.72843</v>
      </c>
      <c r="EA128">
        <v>0.0471792</v>
      </c>
      <c r="EB128">
        <v>0.0454813</v>
      </c>
      <c r="EC128">
        <v>0.117956</v>
      </c>
      <c r="ED128">
        <v>0.108245</v>
      </c>
      <c r="EE128">
        <v>28436.3</v>
      </c>
      <c r="EF128">
        <v>28206.3</v>
      </c>
      <c r="EG128">
        <v>30381.9</v>
      </c>
      <c r="EH128">
        <v>29807.6</v>
      </c>
      <c r="EI128">
        <v>36971.3</v>
      </c>
      <c r="EJ128">
        <v>34984.8</v>
      </c>
      <c r="EK128">
        <v>46476.6</v>
      </c>
      <c r="EL128">
        <v>44317.7</v>
      </c>
      <c r="EM128">
        <v>1.85745</v>
      </c>
      <c r="EN128">
        <v>1.87675</v>
      </c>
      <c r="EO128">
        <v>0.2065</v>
      </c>
      <c r="EP128">
        <v>0</v>
      </c>
      <c r="EQ128">
        <v>31.6525</v>
      </c>
      <c r="ER128">
        <v>999.9</v>
      </c>
      <c r="ES128">
        <v>51</v>
      </c>
      <c r="ET128">
        <v>30</v>
      </c>
      <c r="EU128">
        <v>23.9025</v>
      </c>
      <c r="EV128">
        <v>63.145</v>
      </c>
      <c r="EW128">
        <v>21.875</v>
      </c>
      <c r="EX128">
        <v>1</v>
      </c>
      <c r="EY128">
        <v>0.121227</v>
      </c>
      <c r="EZ128">
        <v>-2.22243</v>
      </c>
      <c r="FA128">
        <v>20.2351</v>
      </c>
      <c r="FB128">
        <v>5.23167</v>
      </c>
      <c r="FC128">
        <v>11.9685</v>
      </c>
      <c r="FD128">
        <v>4.9714</v>
      </c>
      <c r="FE128">
        <v>3.2898</v>
      </c>
      <c r="FF128">
        <v>9999</v>
      </c>
      <c r="FG128">
        <v>9999</v>
      </c>
      <c r="FH128">
        <v>9999</v>
      </c>
      <c r="FI128">
        <v>999.9</v>
      </c>
      <c r="FJ128">
        <v>4.97276</v>
      </c>
      <c r="FK128">
        <v>1.87682</v>
      </c>
      <c r="FL128">
        <v>1.87488</v>
      </c>
      <c r="FM128">
        <v>1.87775</v>
      </c>
      <c r="FN128">
        <v>1.87443</v>
      </c>
      <c r="FO128">
        <v>1.87805</v>
      </c>
      <c r="FP128">
        <v>1.87515</v>
      </c>
      <c r="FQ128">
        <v>1.87625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2.779</v>
      </c>
      <c r="GF128">
        <v>0.3285</v>
      </c>
      <c r="GG128">
        <v>1.955544260391263</v>
      </c>
      <c r="GH128">
        <v>0.004448784868333973</v>
      </c>
      <c r="GI128">
        <v>-1.803656819089732E-06</v>
      </c>
      <c r="GJ128">
        <v>4.26395578146833E-10</v>
      </c>
      <c r="GK128">
        <v>0.3285026105281108</v>
      </c>
      <c r="GL128">
        <v>0</v>
      </c>
      <c r="GM128">
        <v>0</v>
      </c>
      <c r="GN128">
        <v>0</v>
      </c>
      <c r="GO128">
        <v>-1</v>
      </c>
      <c r="GP128">
        <v>2136</v>
      </c>
      <c r="GQ128">
        <v>1</v>
      </c>
      <c r="GR128">
        <v>23</v>
      </c>
      <c r="GS128">
        <v>230418</v>
      </c>
      <c r="GT128">
        <v>8293.6</v>
      </c>
      <c r="GU128">
        <v>0.579834</v>
      </c>
      <c r="GV128">
        <v>2.55737</v>
      </c>
      <c r="GW128">
        <v>1.39893</v>
      </c>
      <c r="GX128">
        <v>2.35474</v>
      </c>
      <c r="GY128">
        <v>1.44897</v>
      </c>
      <c r="GZ128">
        <v>2.44873</v>
      </c>
      <c r="HA128">
        <v>36.2224</v>
      </c>
      <c r="HB128">
        <v>15.3929</v>
      </c>
      <c r="HC128">
        <v>18</v>
      </c>
      <c r="HD128">
        <v>493.85</v>
      </c>
      <c r="HE128">
        <v>478.157</v>
      </c>
      <c r="HF128">
        <v>35.0688</v>
      </c>
      <c r="HG128">
        <v>28.7566</v>
      </c>
      <c r="HH128">
        <v>30.0003</v>
      </c>
      <c r="HI128">
        <v>28.3805</v>
      </c>
      <c r="HJ128">
        <v>28.4107</v>
      </c>
      <c r="HK128">
        <v>11.5689</v>
      </c>
      <c r="HL128">
        <v>0</v>
      </c>
      <c r="HM128">
        <v>100</v>
      </c>
      <c r="HN128">
        <v>35.0702</v>
      </c>
      <c r="HO128">
        <v>165.661</v>
      </c>
      <c r="HP128">
        <v>25.3489</v>
      </c>
      <c r="HQ128">
        <v>100.44</v>
      </c>
      <c r="HR128">
        <v>101.915</v>
      </c>
    </row>
    <row r="129" spans="1:226">
      <c r="A129">
        <v>113</v>
      </c>
      <c r="B129">
        <v>1678293147</v>
      </c>
      <c r="C129">
        <v>1293.900000095367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1678293139.5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189.2873336989931</v>
      </c>
      <c r="AK129">
        <v>194.7024727272727</v>
      </c>
      <c r="AL129">
        <v>-3.24289830377755</v>
      </c>
      <c r="AM129">
        <v>63.83776752790466</v>
      </c>
      <c r="AN129">
        <f>(AP129 - AO129 + BO129*1E3/(8.314*(BQ129+273.15)) * AR129/BN129 * AQ129) * BN129/(100*BB129) * 1000/(1000 - AP129)</f>
        <v>0</v>
      </c>
      <c r="AO129">
        <v>24.04474751739485</v>
      </c>
      <c r="AP129">
        <v>27.50666424242424</v>
      </c>
      <c r="AQ129">
        <v>1.654913950593131E-05</v>
      </c>
      <c r="AR129">
        <v>97.27065221119963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3.21</v>
      </c>
      <c r="BC129">
        <v>0.5</v>
      </c>
      <c r="BD129" t="s">
        <v>355</v>
      </c>
      <c r="BE129">
        <v>2</v>
      </c>
      <c r="BF129" t="b">
        <v>1</v>
      </c>
      <c r="BG129">
        <v>1678293139.5</v>
      </c>
      <c r="BH129">
        <v>211.4563703703704</v>
      </c>
      <c r="BI129">
        <v>199.8598518518519</v>
      </c>
      <c r="BJ129">
        <v>27.49071481481481</v>
      </c>
      <c r="BK129">
        <v>24.04516666666666</v>
      </c>
      <c r="BL129">
        <v>208.6474444444445</v>
      </c>
      <c r="BM129">
        <v>27.16221481481481</v>
      </c>
      <c r="BN129">
        <v>500.0377407407407</v>
      </c>
      <c r="BO129">
        <v>90.9091296296296</v>
      </c>
      <c r="BP129">
        <v>0.1001048518518518</v>
      </c>
      <c r="BQ129">
        <v>34.35991851851852</v>
      </c>
      <c r="BR129">
        <v>34.99901851851852</v>
      </c>
      <c r="BS129">
        <v>999.9000000000001</v>
      </c>
      <c r="BT129">
        <v>0</v>
      </c>
      <c r="BU129">
        <v>0</v>
      </c>
      <c r="BV129">
        <v>9994.558518518517</v>
      </c>
      <c r="BW129">
        <v>0</v>
      </c>
      <c r="BX129">
        <v>3.277664444444444</v>
      </c>
      <c r="BY129">
        <v>11.59645185185185</v>
      </c>
      <c r="BZ129">
        <v>217.4336666666667</v>
      </c>
      <c r="CA129">
        <v>204.784037037037</v>
      </c>
      <c r="CB129">
        <v>3.445553703703704</v>
      </c>
      <c r="CC129">
        <v>199.8598518518519</v>
      </c>
      <c r="CD129">
        <v>24.04516666666666</v>
      </c>
      <c r="CE129">
        <v>2.499155925925925</v>
      </c>
      <c r="CF129">
        <v>2.185924074074074</v>
      </c>
      <c r="CG129">
        <v>21.02101851851852</v>
      </c>
      <c r="CH129">
        <v>18.85952592592593</v>
      </c>
      <c r="CI129">
        <v>1999.947407407407</v>
      </c>
      <c r="CJ129">
        <v>0.9799995555555556</v>
      </c>
      <c r="CK129">
        <v>0.0200002962962963</v>
      </c>
      <c r="CL129">
        <v>0</v>
      </c>
      <c r="CM129">
        <v>1.951744444444445</v>
      </c>
      <c r="CN129">
        <v>0</v>
      </c>
      <c r="CO129">
        <v>8294.012962962963</v>
      </c>
      <c r="CP129">
        <v>17337.77407407407</v>
      </c>
      <c r="CQ129">
        <v>39.312</v>
      </c>
      <c r="CR129">
        <v>39.875</v>
      </c>
      <c r="CS129">
        <v>39</v>
      </c>
      <c r="CT129">
        <v>38.42781481481481</v>
      </c>
      <c r="CU129">
        <v>39.187</v>
      </c>
      <c r="CV129">
        <v>1959.946666666667</v>
      </c>
      <c r="CW129">
        <v>40.00074074074074</v>
      </c>
      <c r="CX129">
        <v>0</v>
      </c>
      <c r="CY129">
        <v>1678293157</v>
      </c>
      <c r="CZ129">
        <v>0</v>
      </c>
      <c r="DA129">
        <v>0</v>
      </c>
      <c r="DB129" t="s">
        <v>356</v>
      </c>
      <c r="DC129">
        <v>1664468064.5</v>
      </c>
      <c r="DD129">
        <v>1677795524</v>
      </c>
      <c r="DE129">
        <v>0</v>
      </c>
      <c r="DF129">
        <v>-0.419</v>
      </c>
      <c r="DG129">
        <v>-0.001</v>
      </c>
      <c r="DH129">
        <v>3.097</v>
      </c>
      <c r="DI129">
        <v>0.268</v>
      </c>
      <c r="DJ129">
        <v>400</v>
      </c>
      <c r="DK129">
        <v>24</v>
      </c>
      <c r="DL129">
        <v>0.15</v>
      </c>
      <c r="DM129">
        <v>0.13</v>
      </c>
      <c r="DN129">
        <v>11.0164265</v>
      </c>
      <c r="DO129">
        <v>8.994556322701678</v>
      </c>
      <c r="DP129">
        <v>0.8672477906098982</v>
      </c>
      <c r="DQ129">
        <v>0</v>
      </c>
      <c r="DR129">
        <v>3.4410915</v>
      </c>
      <c r="DS129">
        <v>0.07673808630394185</v>
      </c>
      <c r="DT129">
        <v>0.008151545420961567</v>
      </c>
      <c r="DU129">
        <v>1</v>
      </c>
      <c r="DV129">
        <v>1</v>
      </c>
      <c r="DW129">
        <v>2</v>
      </c>
      <c r="DX129" t="s">
        <v>357</v>
      </c>
      <c r="DY129">
        <v>2.97776</v>
      </c>
      <c r="DZ129">
        <v>2.72863</v>
      </c>
      <c r="EA129">
        <v>0.043899</v>
      </c>
      <c r="EB129">
        <v>0.0419555</v>
      </c>
      <c r="EC129">
        <v>0.11799</v>
      </c>
      <c r="ED129">
        <v>0.108242</v>
      </c>
      <c r="EE129">
        <v>28534.3</v>
      </c>
      <c r="EF129">
        <v>28309.8</v>
      </c>
      <c r="EG129">
        <v>30382</v>
      </c>
      <c r="EH129">
        <v>29806.9</v>
      </c>
      <c r="EI129">
        <v>36969.8</v>
      </c>
      <c r="EJ129">
        <v>34984</v>
      </c>
      <c r="EK129">
        <v>46476.8</v>
      </c>
      <c r="EL129">
        <v>44316.8</v>
      </c>
      <c r="EM129">
        <v>1.85772</v>
      </c>
      <c r="EN129">
        <v>1.87672</v>
      </c>
      <c r="EO129">
        <v>0.205666</v>
      </c>
      <c r="EP129">
        <v>0</v>
      </c>
      <c r="EQ129">
        <v>31.6592</v>
      </c>
      <c r="ER129">
        <v>999.9</v>
      </c>
      <c r="ES129">
        <v>51</v>
      </c>
      <c r="ET129">
        <v>30</v>
      </c>
      <c r="EU129">
        <v>23.9012</v>
      </c>
      <c r="EV129">
        <v>63.095</v>
      </c>
      <c r="EW129">
        <v>21.9671</v>
      </c>
      <c r="EX129">
        <v>1</v>
      </c>
      <c r="EY129">
        <v>0.121682</v>
      </c>
      <c r="EZ129">
        <v>-2.89684</v>
      </c>
      <c r="FA129">
        <v>20.2241</v>
      </c>
      <c r="FB129">
        <v>5.23107</v>
      </c>
      <c r="FC129">
        <v>11.9685</v>
      </c>
      <c r="FD129">
        <v>4.97095</v>
      </c>
      <c r="FE129">
        <v>3.2897</v>
      </c>
      <c r="FF129">
        <v>9999</v>
      </c>
      <c r="FG129">
        <v>9999</v>
      </c>
      <c r="FH129">
        <v>9999</v>
      </c>
      <c r="FI129">
        <v>999.9</v>
      </c>
      <c r="FJ129">
        <v>4.97276</v>
      </c>
      <c r="FK129">
        <v>1.87681</v>
      </c>
      <c r="FL129">
        <v>1.87489</v>
      </c>
      <c r="FM129">
        <v>1.87775</v>
      </c>
      <c r="FN129">
        <v>1.8744</v>
      </c>
      <c r="FO129">
        <v>1.87806</v>
      </c>
      <c r="FP129">
        <v>1.87513</v>
      </c>
      <c r="FQ129">
        <v>1.87626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2.72</v>
      </c>
      <c r="GF129">
        <v>0.3285</v>
      </c>
      <c r="GG129">
        <v>1.955544260391263</v>
      </c>
      <c r="GH129">
        <v>0.004448784868333973</v>
      </c>
      <c r="GI129">
        <v>-1.803656819089732E-06</v>
      </c>
      <c r="GJ129">
        <v>4.26395578146833E-10</v>
      </c>
      <c r="GK129">
        <v>0.3285026105281108</v>
      </c>
      <c r="GL129">
        <v>0</v>
      </c>
      <c r="GM129">
        <v>0</v>
      </c>
      <c r="GN129">
        <v>0</v>
      </c>
      <c r="GO129">
        <v>-1</v>
      </c>
      <c r="GP129">
        <v>2136</v>
      </c>
      <c r="GQ129">
        <v>1</v>
      </c>
      <c r="GR129">
        <v>23</v>
      </c>
      <c r="GS129">
        <v>230418</v>
      </c>
      <c r="GT129">
        <v>8293.700000000001</v>
      </c>
      <c r="GU129">
        <v>0.540771</v>
      </c>
      <c r="GV129">
        <v>2.56104</v>
      </c>
      <c r="GW129">
        <v>1.39893</v>
      </c>
      <c r="GX129">
        <v>2.35474</v>
      </c>
      <c r="GY129">
        <v>1.44897</v>
      </c>
      <c r="GZ129">
        <v>2.40601</v>
      </c>
      <c r="HA129">
        <v>36.2224</v>
      </c>
      <c r="HB129">
        <v>15.3841</v>
      </c>
      <c r="HC129">
        <v>18</v>
      </c>
      <c r="HD129">
        <v>494.025</v>
      </c>
      <c r="HE129">
        <v>478.167</v>
      </c>
      <c r="HF129">
        <v>35.0903</v>
      </c>
      <c r="HG129">
        <v>28.759</v>
      </c>
      <c r="HH129">
        <v>30.0003</v>
      </c>
      <c r="HI129">
        <v>28.3835</v>
      </c>
      <c r="HJ129">
        <v>28.4141</v>
      </c>
      <c r="HK129">
        <v>10.8181</v>
      </c>
      <c r="HL129">
        <v>0</v>
      </c>
      <c r="HM129">
        <v>100</v>
      </c>
      <c r="HN129">
        <v>35.3764</v>
      </c>
      <c r="HO129">
        <v>152.304</v>
      </c>
      <c r="HP129">
        <v>25.3489</v>
      </c>
      <c r="HQ129">
        <v>100.44</v>
      </c>
      <c r="HR129">
        <v>101.913</v>
      </c>
    </row>
    <row r="130" spans="1:226">
      <c r="A130">
        <v>114</v>
      </c>
      <c r="B130">
        <v>1678293152</v>
      </c>
      <c r="C130">
        <v>1298.900000095367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1678293144.214286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172.3449438831695</v>
      </c>
      <c r="AK130">
        <v>178.4832</v>
      </c>
      <c r="AL130">
        <v>-3.234829303933175</v>
      </c>
      <c r="AM130">
        <v>63.83776752790466</v>
      </c>
      <c r="AN130">
        <f>(AP130 - AO130 + BO130*1E3/(8.314*(BQ130+273.15)) * AR130/BN130 * AQ130) * BN130/(100*BB130) * 1000/(1000 - AP130)</f>
        <v>0</v>
      </c>
      <c r="AO130">
        <v>24.04366295231461</v>
      </c>
      <c r="AP130">
        <v>27.5227121212121</v>
      </c>
      <c r="AQ130">
        <v>2.301003279540841E-05</v>
      </c>
      <c r="AR130">
        <v>97.27065221119963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3.21</v>
      </c>
      <c r="BC130">
        <v>0.5</v>
      </c>
      <c r="BD130" t="s">
        <v>355</v>
      </c>
      <c r="BE130">
        <v>2</v>
      </c>
      <c r="BF130" t="b">
        <v>1</v>
      </c>
      <c r="BG130">
        <v>1678293144.214286</v>
      </c>
      <c r="BH130">
        <v>196.555</v>
      </c>
      <c r="BI130">
        <v>184.2818928571429</v>
      </c>
      <c r="BJ130">
        <v>27.50178928571429</v>
      </c>
      <c r="BK130">
        <v>24.04511785714286</v>
      </c>
      <c r="BL130">
        <v>193.8022857142857</v>
      </c>
      <c r="BM130">
        <v>27.17328928571428</v>
      </c>
      <c r="BN130">
        <v>500.0457857142857</v>
      </c>
      <c r="BO130">
        <v>90.90878571428571</v>
      </c>
      <c r="BP130">
        <v>0.1000528214285714</v>
      </c>
      <c r="BQ130">
        <v>34.35658571428571</v>
      </c>
      <c r="BR130">
        <v>34.99742142857143</v>
      </c>
      <c r="BS130">
        <v>999.9000000000002</v>
      </c>
      <c r="BT130">
        <v>0</v>
      </c>
      <c r="BU130">
        <v>0</v>
      </c>
      <c r="BV130">
        <v>10000.40642857143</v>
      </c>
      <c r="BW130">
        <v>0</v>
      </c>
      <c r="BX130">
        <v>2.643638214285715</v>
      </c>
      <c r="BY130">
        <v>12.27307857142857</v>
      </c>
      <c r="BZ130">
        <v>202.1133214285714</v>
      </c>
      <c r="CA130">
        <v>188.8222142857142</v>
      </c>
      <c r="CB130">
        <v>3.456683214285714</v>
      </c>
      <c r="CC130">
        <v>184.2818928571429</v>
      </c>
      <c r="CD130">
        <v>24.04511785714286</v>
      </c>
      <c r="CE130">
        <v>2.500153928571429</v>
      </c>
      <c r="CF130">
        <v>2.185911428571429</v>
      </c>
      <c r="CG130">
        <v>21.02751428571429</v>
      </c>
      <c r="CH130">
        <v>18.859425</v>
      </c>
      <c r="CI130">
        <v>1999.990714285714</v>
      </c>
      <c r="CJ130">
        <v>0.979997892857143</v>
      </c>
      <c r="CK130">
        <v>0.02000191428571429</v>
      </c>
      <c r="CL130">
        <v>0</v>
      </c>
      <c r="CM130">
        <v>2.008467857142857</v>
      </c>
      <c r="CN130">
        <v>0</v>
      </c>
      <c r="CO130">
        <v>8309.678571428571</v>
      </c>
      <c r="CP130">
        <v>17338.14285714286</v>
      </c>
      <c r="CQ130">
        <v>39.312</v>
      </c>
      <c r="CR130">
        <v>39.875</v>
      </c>
      <c r="CS130">
        <v>39</v>
      </c>
      <c r="CT130">
        <v>38.43257142857142</v>
      </c>
      <c r="CU130">
        <v>39.187</v>
      </c>
      <c r="CV130">
        <v>1959.985</v>
      </c>
      <c r="CW130">
        <v>40.00571428571428</v>
      </c>
      <c r="CX130">
        <v>0</v>
      </c>
      <c r="CY130">
        <v>1678293161.8</v>
      </c>
      <c r="CZ130">
        <v>0</v>
      </c>
      <c r="DA130">
        <v>0</v>
      </c>
      <c r="DB130" t="s">
        <v>356</v>
      </c>
      <c r="DC130">
        <v>1664468064.5</v>
      </c>
      <c r="DD130">
        <v>1677795524</v>
      </c>
      <c r="DE130">
        <v>0</v>
      </c>
      <c r="DF130">
        <v>-0.419</v>
      </c>
      <c r="DG130">
        <v>-0.001</v>
      </c>
      <c r="DH130">
        <v>3.097</v>
      </c>
      <c r="DI130">
        <v>0.268</v>
      </c>
      <c r="DJ130">
        <v>400</v>
      </c>
      <c r="DK130">
        <v>24</v>
      </c>
      <c r="DL130">
        <v>0.15</v>
      </c>
      <c r="DM130">
        <v>0.13</v>
      </c>
      <c r="DN130">
        <v>11.80924390243903</v>
      </c>
      <c r="DO130">
        <v>8.661622996515655</v>
      </c>
      <c r="DP130">
        <v>0.855261486486851</v>
      </c>
      <c r="DQ130">
        <v>0</v>
      </c>
      <c r="DR130">
        <v>3.45024</v>
      </c>
      <c r="DS130">
        <v>0.1326735888501742</v>
      </c>
      <c r="DT130">
        <v>0.01349852313511622</v>
      </c>
      <c r="DU130">
        <v>0</v>
      </c>
      <c r="DV130">
        <v>0</v>
      </c>
      <c r="DW130">
        <v>2</v>
      </c>
      <c r="DX130" t="s">
        <v>369</v>
      </c>
      <c r="DY130">
        <v>2.97754</v>
      </c>
      <c r="DZ130">
        <v>2.72819</v>
      </c>
      <c r="EA130">
        <v>0.0405506</v>
      </c>
      <c r="EB130">
        <v>0.0383413</v>
      </c>
      <c r="EC130">
        <v>0.118037</v>
      </c>
      <c r="ED130">
        <v>0.108237</v>
      </c>
      <c r="EE130">
        <v>28634</v>
      </c>
      <c r="EF130">
        <v>28416.4</v>
      </c>
      <c r="EG130">
        <v>30381.8</v>
      </c>
      <c r="EH130">
        <v>29806.8</v>
      </c>
      <c r="EI130">
        <v>36967.2</v>
      </c>
      <c r="EJ130">
        <v>34984</v>
      </c>
      <c r="EK130">
        <v>46476.3</v>
      </c>
      <c r="EL130">
        <v>44316.8</v>
      </c>
      <c r="EM130">
        <v>1.85753</v>
      </c>
      <c r="EN130">
        <v>1.87687</v>
      </c>
      <c r="EO130">
        <v>0.205457</v>
      </c>
      <c r="EP130">
        <v>0</v>
      </c>
      <c r="EQ130">
        <v>31.6648</v>
      </c>
      <c r="ER130">
        <v>999.9</v>
      </c>
      <c r="ES130">
        <v>51</v>
      </c>
      <c r="ET130">
        <v>30</v>
      </c>
      <c r="EU130">
        <v>23.9016</v>
      </c>
      <c r="EV130">
        <v>62.865</v>
      </c>
      <c r="EW130">
        <v>22.3117</v>
      </c>
      <c r="EX130">
        <v>1</v>
      </c>
      <c r="EY130">
        <v>0.123305</v>
      </c>
      <c r="EZ130">
        <v>-2.88572</v>
      </c>
      <c r="FA130">
        <v>20.2253</v>
      </c>
      <c r="FB130">
        <v>5.23032</v>
      </c>
      <c r="FC130">
        <v>11.968</v>
      </c>
      <c r="FD130">
        <v>4.97095</v>
      </c>
      <c r="FE130">
        <v>3.28963</v>
      </c>
      <c r="FF130">
        <v>9999</v>
      </c>
      <c r="FG130">
        <v>9999</v>
      </c>
      <c r="FH130">
        <v>9999</v>
      </c>
      <c r="FI130">
        <v>999.9</v>
      </c>
      <c r="FJ130">
        <v>4.97276</v>
      </c>
      <c r="FK130">
        <v>1.8768</v>
      </c>
      <c r="FL130">
        <v>1.8749</v>
      </c>
      <c r="FM130">
        <v>1.87775</v>
      </c>
      <c r="FN130">
        <v>1.87442</v>
      </c>
      <c r="FO130">
        <v>1.87806</v>
      </c>
      <c r="FP130">
        <v>1.87515</v>
      </c>
      <c r="FQ130">
        <v>1.87629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2.659</v>
      </c>
      <c r="GF130">
        <v>0.3285</v>
      </c>
      <c r="GG130">
        <v>1.955544260391263</v>
      </c>
      <c r="GH130">
        <v>0.004448784868333973</v>
      </c>
      <c r="GI130">
        <v>-1.803656819089732E-06</v>
      </c>
      <c r="GJ130">
        <v>4.26395578146833E-10</v>
      </c>
      <c r="GK130">
        <v>0.3285026105281108</v>
      </c>
      <c r="GL130">
        <v>0</v>
      </c>
      <c r="GM130">
        <v>0</v>
      </c>
      <c r="GN130">
        <v>0</v>
      </c>
      <c r="GO130">
        <v>-1</v>
      </c>
      <c r="GP130">
        <v>2136</v>
      </c>
      <c r="GQ130">
        <v>1</v>
      </c>
      <c r="GR130">
        <v>23</v>
      </c>
      <c r="GS130">
        <v>230418.1</v>
      </c>
      <c r="GT130">
        <v>8293.799999999999</v>
      </c>
      <c r="GU130">
        <v>0.500488</v>
      </c>
      <c r="GV130">
        <v>2.55371</v>
      </c>
      <c r="GW130">
        <v>1.39893</v>
      </c>
      <c r="GX130">
        <v>2.35474</v>
      </c>
      <c r="GY130">
        <v>1.44897</v>
      </c>
      <c r="GZ130">
        <v>2.48047</v>
      </c>
      <c r="HA130">
        <v>36.2224</v>
      </c>
      <c r="HB130">
        <v>15.4016</v>
      </c>
      <c r="HC130">
        <v>18</v>
      </c>
      <c r="HD130">
        <v>493.931</v>
      </c>
      <c r="HE130">
        <v>478.288</v>
      </c>
      <c r="HF130">
        <v>35.3622</v>
      </c>
      <c r="HG130">
        <v>28.7596</v>
      </c>
      <c r="HH130">
        <v>30.001</v>
      </c>
      <c r="HI130">
        <v>28.3861</v>
      </c>
      <c r="HJ130">
        <v>28.4167</v>
      </c>
      <c r="HK130">
        <v>9.98363</v>
      </c>
      <c r="HL130">
        <v>0</v>
      </c>
      <c r="HM130">
        <v>100</v>
      </c>
      <c r="HN130">
        <v>35.3814</v>
      </c>
      <c r="HO130">
        <v>132.27</v>
      </c>
      <c r="HP130">
        <v>25.3489</v>
      </c>
      <c r="HQ130">
        <v>100.439</v>
      </c>
      <c r="HR130">
        <v>101.912</v>
      </c>
    </row>
    <row r="131" spans="1:226">
      <c r="A131">
        <v>115</v>
      </c>
      <c r="B131">
        <v>1678293157</v>
      </c>
      <c r="C131">
        <v>1303.900000095367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1678293149.5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155.2596364657126</v>
      </c>
      <c r="AK131">
        <v>162.1706363636363</v>
      </c>
      <c r="AL131">
        <v>-3.264647511645347</v>
      </c>
      <c r="AM131">
        <v>63.83776752790466</v>
      </c>
      <c r="AN131">
        <f>(AP131 - AO131 + BO131*1E3/(8.314*(BQ131+273.15)) * AR131/BN131 * AQ131) * BN131/(100*BB131) * 1000/(1000 - AP131)</f>
        <v>0</v>
      </c>
      <c r="AO131">
        <v>24.03964515248644</v>
      </c>
      <c r="AP131">
        <v>27.5422206060606</v>
      </c>
      <c r="AQ131">
        <v>2.830093105325417E-05</v>
      </c>
      <c r="AR131">
        <v>97.27065221119963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3.21</v>
      </c>
      <c r="BC131">
        <v>0.5</v>
      </c>
      <c r="BD131" t="s">
        <v>355</v>
      </c>
      <c r="BE131">
        <v>2</v>
      </c>
      <c r="BF131" t="b">
        <v>1</v>
      </c>
      <c r="BG131">
        <v>1678293149.5</v>
      </c>
      <c r="BH131">
        <v>179.8571481481481</v>
      </c>
      <c r="BI131">
        <v>166.7647777777778</v>
      </c>
      <c r="BJ131">
        <v>27.5173962962963</v>
      </c>
      <c r="BK131">
        <v>24.04281481481482</v>
      </c>
      <c r="BL131">
        <v>177.168</v>
      </c>
      <c r="BM131">
        <v>27.1888962962963</v>
      </c>
      <c r="BN131">
        <v>500.0317777777778</v>
      </c>
      <c r="BO131">
        <v>90.90891481481482</v>
      </c>
      <c r="BP131">
        <v>0.1000020740740741</v>
      </c>
      <c r="BQ131">
        <v>34.35682962962963</v>
      </c>
      <c r="BR131">
        <v>34.99357777777778</v>
      </c>
      <c r="BS131">
        <v>999.9000000000001</v>
      </c>
      <c r="BT131">
        <v>0</v>
      </c>
      <c r="BU131">
        <v>0</v>
      </c>
      <c r="BV131">
        <v>10000.69481481481</v>
      </c>
      <c r="BW131">
        <v>0</v>
      </c>
      <c r="BX131">
        <v>1.921802592592593</v>
      </c>
      <c r="BY131">
        <v>13.09238518518519</v>
      </c>
      <c r="BZ131">
        <v>184.9461851851852</v>
      </c>
      <c r="CA131">
        <v>170.8731111111111</v>
      </c>
      <c r="CB131">
        <v>3.474586296296296</v>
      </c>
      <c r="CC131">
        <v>166.7647777777778</v>
      </c>
      <c r="CD131">
        <v>24.04281481481482</v>
      </c>
      <c r="CE131">
        <v>2.501577037037037</v>
      </c>
      <c r="CF131">
        <v>2.185705555555556</v>
      </c>
      <c r="CG131">
        <v>21.03677037037037</v>
      </c>
      <c r="CH131">
        <v>18.85791481481482</v>
      </c>
      <c r="CI131">
        <v>1999.994814814815</v>
      </c>
      <c r="CJ131">
        <v>0.9799975925925927</v>
      </c>
      <c r="CK131">
        <v>0.02000222222222222</v>
      </c>
      <c r="CL131">
        <v>0</v>
      </c>
      <c r="CM131">
        <v>2.040651851851852</v>
      </c>
      <c r="CN131">
        <v>0</v>
      </c>
      <c r="CO131">
        <v>8329.33148148148</v>
      </c>
      <c r="CP131">
        <v>17338.17777777778</v>
      </c>
      <c r="CQ131">
        <v>39.31666666666666</v>
      </c>
      <c r="CR131">
        <v>39.875</v>
      </c>
      <c r="CS131">
        <v>39</v>
      </c>
      <c r="CT131">
        <v>38.437</v>
      </c>
      <c r="CU131">
        <v>39.187</v>
      </c>
      <c r="CV131">
        <v>1959.988148148148</v>
      </c>
      <c r="CW131">
        <v>40.00666666666667</v>
      </c>
      <c r="CX131">
        <v>0</v>
      </c>
      <c r="CY131">
        <v>1678293167.2</v>
      </c>
      <c r="CZ131">
        <v>0</v>
      </c>
      <c r="DA131">
        <v>0</v>
      </c>
      <c r="DB131" t="s">
        <v>356</v>
      </c>
      <c r="DC131">
        <v>1664468064.5</v>
      </c>
      <c r="DD131">
        <v>1677795524</v>
      </c>
      <c r="DE131">
        <v>0</v>
      </c>
      <c r="DF131">
        <v>-0.419</v>
      </c>
      <c r="DG131">
        <v>-0.001</v>
      </c>
      <c r="DH131">
        <v>3.097</v>
      </c>
      <c r="DI131">
        <v>0.268</v>
      </c>
      <c r="DJ131">
        <v>400</v>
      </c>
      <c r="DK131">
        <v>24</v>
      </c>
      <c r="DL131">
        <v>0.15</v>
      </c>
      <c r="DM131">
        <v>0.13</v>
      </c>
      <c r="DN131">
        <v>12.676265</v>
      </c>
      <c r="DO131">
        <v>9.29318048780488</v>
      </c>
      <c r="DP131">
        <v>0.8955071815876187</v>
      </c>
      <c r="DQ131">
        <v>0</v>
      </c>
      <c r="DR131">
        <v>3.465781749999999</v>
      </c>
      <c r="DS131">
        <v>0.1997546341463365</v>
      </c>
      <c r="DT131">
        <v>0.01935726967930912</v>
      </c>
      <c r="DU131">
        <v>0</v>
      </c>
      <c r="DV131">
        <v>0</v>
      </c>
      <c r="DW131">
        <v>2</v>
      </c>
      <c r="DX131" t="s">
        <v>369</v>
      </c>
      <c r="DY131">
        <v>2.97777</v>
      </c>
      <c r="DZ131">
        <v>2.72834</v>
      </c>
      <c r="EA131">
        <v>0.0370979</v>
      </c>
      <c r="EB131">
        <v>0.0346368</v>
      </c>
      <c r="EC131">
        <v>0.118097</v>
      </c>
      <c r="ED131">
        <v>0.108227</v>
      </c>
      <c r="EE131">
        <v>28737.4</v>
      </c>
      <c r="EF131">
        <v>28525.6</v>
      </c>
      <c r="EG131">
        <v>30382.2</v>
      </c>
      <c r="EH131">
        <v>29806.5</v>
      </c>
      <c r="EI131">
        <v>36965</v>
      </c>
      <c r="EJ131">
        <v>34983.6</v>
      </c>
      <c r="EK131">
        <v>46477.1</v>
      </c>
      <c r="EL131">
        <v>44316.2</v>
      </c>
      <c r="EM131">
        <v>1.85763</v>
      </c>
      <c r="EN131">
        <v>1.87665</v>
      </c>
      <c r="EO131">
        <v>0.205711</v>
      </c>
      <c r="EP131">
        <v>0</v>
      </c>
      <c r="EQ131">
        <v>31.6718</v>
      </c>
      <c r="ER131">
        <v>999.9</v>
      </c>
      <c r="ES131">
        <v>51</v>
      </c>
      <c r="ET131">
        <v>30</v>
      </c>
      <c r="EU131">
        <v>23.9009</v>
      </c>
      <c r="EV131">
        <v>63.145</v>
      </c>
      <c r="EW131">
        <v>21.9992</v>
      </c>
      <c r="EX131">
        <v>1</v>
      </c>
      <c r="EY131">
        <v>0.122668</v>
      </c>
      <c r="EZ131">
        <v>-2.62694</v>
      </c>
      <c r="FA131">
        <v>20.2304</v>
      </c>
      <c r="FB131">
        <v>5.23017</v>
      </c>
      <c r="FC131">
        <v>11.9688</v>
      </c>
      <c r="FD131">
        <v>4.971</v>
      </c>
      <c r="FE131">
        <v>3.2897</v>
      </c>
      <c r="FF131">
        <v>9999</v>
      </c>
      <c r="FG131">
        <v>9999</v>
      </c>
      <c r="FH131">
        <v>9999</v>
      </c>
      <c r="FI131">
        <v>999.9</v>
      </c>
      <c r="FJ131">
        <v>4.97275</v>
      </c>
      <c r="FK131">
        <v>1.87682</v>
      </c>
      <c r="FL131">
        <v>1.87489</v>
      </c>
      <c r="FM131">
        <v>1.87775</v>
      </c>
      <c r="FN131">
        <v>1.87443</v>
      </c>
      <c r="FO131">
        <v>1.87806</v>
      </c>
      <c r="FP131">
        <v>1.87514</v>
      </c>
      <c r="FQ131">
        <v>1.87629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2.598</v>
      </c>
      <c r="GF131">
        <v>0.3285</v>
      </c>
      <c r="GG131">
        <v>1.955544260391263</v>
      </c>
      <c r="GH131">
        <v>0.004448784868333973</v>
      </c>
      <c r="GI131">
        <v>-1.803656819089732E-06</v>
      </c>
      <c r="GJ131">
        <v>4.26395578146833E-10</v>
      </c>
      <c r="GK131">
        <v>0.3285026105281108</v>
      </c>
      <c r="GL131">
        <v>0</v>
      </c>
      <c r="GM131">
        <v>0</v>
      </c>
      <c r="GN131">
        <v>0</v>
      </c>
      <c r="GO131">
        <v>-1</v>
      </c>
      <c r="GP131">
        <v>2136</v>
      </c>
      <c r="GQ131">
        <v>1</v>
      </c>
      <c r="GR131">
        <v>23</v>
      </c>
      <c r="GS131">
        <v>230418.2</v>
      </c>
      <c r="GT131">
        <v>8293.9</v>
      </c>
      <c r="GU131">
        <v>0.462646</v>
      </c>
      <c r="GV131">
        <v>2.56714</v>
      </c>
      <c r="GW131">
        <v>1.39893</v>
      </c>
      <c r="GX131">
        <v>2.35474</v>
      </c>
      <c r="GY131">
        <v>1.44897</v>
      </c>
      <c r="GZ131">
        <v>2.48535</v>
      </c>
      <c r="HA131">
        <v>36.2459</v>
      </c>
      <c r="HB131">
        <v>15.3929</v>
      </c>
      <c r="HC131">
        <v>18</v>
      </c>
      <c r="HD131">
        <v>494.006</v>
      </c>
      <c r="HE131">
        <v>478.165</v>
      </c>
      <c r="HF131">
        <v>35.4143</v>
      </c>
      <c r="HG131">
        <v>28.7615</v>
      </c>
      <c r="HH131">
        <v>30</v>
      </c>
      <c r="HI131">
        <v>28.389</v>
      </c>
      <c r="HJ131">
        <v>28.4198</v>
      </c>
      <c r="HK131">
        <v>9.226710000000001</v>
      </c>
      <c r="HL131">
        <v>0</v>
      </c>
      <c r="HM131">
        <v>100</v>
      </c>
      <c r="HN131">
        <v>35.3864</v>
      </c>
      <c r="HO131">
        <v>118.912</v>
      </c>
      <c r="HP131">
        <v>25.3489</v>
      </c>
      <c r="HQ131">
        <v>100.441</v>
      </c>
      <c r="HR131">
        <v>101.911</v>
      </c>
    </row>
    <row r="132" spans="1:226">
      <c r="A132">
        <v>116</v>
      </c>
      <c r="B132">
        <v>1678293162</v>
      </c>
      <c r="C132">
        <v>1308.900000095367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1678293154.214286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138.2406440316613</v>
      </c>
      <c r="AK132">
        <v>145.9049151515151</v>
      </c>
      <c r="AL132">
        <v>-3.249935715817752</v>
      </c>
      <c r="AM132">
        <v>63.83776752790466</v>
      </c>
      <c r="AN132">
        <f>(AP132 - AO132 + BO132*1E3/(8.314*(BQ132+273.15)) * AR132/BN132 * AQ132) * BN132/(100*BB132) * 1000/(1000 - AP132)</f>
        <v>0</v>
      </c>
      <c r="AO132">
        <v>24.04268076758235</v>
      </c>
      <c r="AP132">
        <v>27.56555878787877</v>
      </c>
      <c r="AQ132">
        <v>0.005480655338447306</v>
      </c>
      <c r="AR132">
        <v>97.27065221119963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3.21</v>
      </c>
      <c r="BC132">
        <v>0.5</v>
      </c>
      <c r="BD132" t="s">
        <v>355</v>
      </c>
      <c r="BE132">
        <v>2</v>
      </c>
      <c r="BF132" t="b">
        <v>1</v>
      </c>
      <c r="BG132">
        <v>1678293154.214286</v>
      </c>
      <c r="BH132">
        <v>164.9398214285714</v>
      </c>
      <c r="BI132">
        <v>151.1295714285714</v>
      </c>
      <c r="BJ132">
        <v>27.53403928571429</v>
      </c>
      <c r="BK132">
        <v>24.04199642857143</v>
      </c>
      <c r="BL132">
        <v>162.30825</v>
      </c>
      <c r="BM132">
        <v>27.20553928571429</v>
      </c>
      <c r="BN132">
        <v>500.0370000000001</v>
      </c>
      <c r="BO132">
        <v>90.90940714285713</v>
      </c>
      <c r="BP132">
        <v>0.0999671</v>
      </c>
      <c r="BQ132">
        <v>34.36202142857142</v>
      </c>
      <c r="BR132">
        <v>34.99807857142856</v>
      </c>
      <c r="BS132">
        <v>999.9000000000002</v>
      </c>
      <c r="BT132">
        <v>0</v>
      </c>
      <c r="BU132">
        <v>0</v>
      </c>
      <c r="BV132">
        <v>10004.24571428571</v>
      </c>
      <c r="BW132">
        <v>0</v>
      </c>
      <c r="BX132">
        <v>1.813763928571429</v>
      </c>
      <c r="BY132">
        <v>13.81027142857143</v>
      </c>
      <c r="BZ132">
        <v>169.6095714285715</v>
      </c>
      <c r="CA132">
        <v>154.8525714285715</v>
      </c>
      <c r="CB132">
        <v>3.4920425</v>
      </c>
      <c r="CC132">
        <v>151.1295714285714</v>
      </c>
      <c r="CD132">
        <v>24.04199642857143</v>
      </c>
      <c r="CE132">
        <v>2.503103571428571</v>
      </c>
      <c r="CF132">
        <v>2.185644285714285</v>
      </c>
      <c r="CG132">
        <v>21.04669642857143</v>
      </c>
      <c r="CH132">
        <v>18.85746785714286</v>
      </c>
      <c r="CI132">
        <v>2000.000714285714</v>
      </c>
      <c r="CJ132">
        <v>0.9799974642857144</v>
      </c>
      <c r="CK132">
        <v>0.02000236428571429</v>
      </c>
      <c r="CL132">
        <v>0</v>
      </c>
      <c r="CM132">
        <v>2.068153571428572</v>
      </c>
      <c r="CN132">
        <v>0</v>
      </c>
      <c r="CO132">
        <v>8349.263571428573</v>
      </c>
      <c r="CP132">
        <v>17338.225</v>
      </c>
      <c r="CQ132">
        <v>39.3165</v>
      </c>
      <c r="CR132">
        <v>39.87942857142856</v>
      </c>
      <c r="CS132">
        <v>39.00221428571428</v>
      </c>
      <c r="CT132">
        <v>38.43257142857142</v>
      </c>
      <c r="CU132">
        <v>39.187</v>
      </c>
      <c r="CV132">
        <v>1959.993571428572</v>
      </c>
      <c r="CW132">
        <v>40.00714285714286</v>
      </c>
      <c r="CX132">
        <v>0</v>
      </c>
      <c r="CY132">
        <v>1678293172</v>
      </c>
      <c r="CZ132">
        <v>0</v>
      </c>
      <c r="DA132">
        <v>0</v>
      </c>
      <c r="DB132" t="s">
        <v>356</v>
      </c>
      <c r="DC132">
        <v>1664468064.5</v>
      </c>
      <c r="DD132">
        <v>1677795524</v>
      </c>
      <c r="DE132">
        <v>0</v>
      </c>
      <c r="DF132">
        <v>-0.419</v>
      </c>
      <c r="DG132">
        <v>-0.001</v>
      </c>
      <c r="DH132">
        <v>3.097</v>
      </c>
      <c r="DI132">
        <v>0.268</v>
      </c>
      <c r="DJ132">
        <v>400</v>
      </c>
      <c r="DK132">
        <v>24</v>
      </c>
      <c r="DL132">
        <v>0.15</v>
      </c>
      <c r="DM132">
        <v>0.13</v>
      </c>
      <c r="DN132">
        <v>13.4292925</v>
      </c>
      <c r="DO132">
        <v>9.275156848029978</v>
      </c>
      <c r="DP132">
        <v>0.8946000872980898</v>
      </c>
      <c r="DQ132">
        <v>0</v>
      </c>
      <c r="DR132">
        <v>3.48329625</v>
      </c>
      <c r="DS132">
        <v>0.2239194371482019</v>
      </c>
      <c r="DT132">
        <v>0.02163269050389942</v>
      </c>
      <c r="DU132">
        <v>0</v>
      </c>
      <c r="DV132">
        <v>0</v>
      </c>
      <c r="DW132">
        <v>2</v>
      </c>
      <c r="DX132" t="s">
        <v>369</v>
      </c>
      <c r="DY132">
        <v>2.97782</v>
      </c>
      <c r="DZ132">
        <v>2.72837</v>
      </c>
      <c r="EA132">
        <v>0.0335859</v>
      </c>
      <c r="EB132">
        <v>0.0309358</v>
      </c>
      <c r="EC132">
        <v>0.118169</v>
      </c>
      <c r="ED132">
        <v>0.108246</v>
      </c>
      <c r="EE132">
        <v>28841.6</v>
      </c>
      <c r="EF132">
        <v>28635.2</v>
      </c>
      <c r="EG132">
        <v>30381.6</v>
      </c>
      <c r="EH132">
        <v>29806.8</v>
      </c>
      <c r="EI132">
        <v>36960.9</v>
      </c>
      <c r="EJ132">
        <v>34982.9</v>
      </c>
      <c r="EK132">
        <v>46476.1</v>
      </c>
      <c r="EL132">
        <v>44316.6</v>
      </c>
      <c r="EM132">
        <v>1.85742</v>
      </c>
      <c r="EN132">
        <v>1.87658</v>
      </c>
      <c r="EO132">
        <v>0.205785</v>
      </c>
      <c r="EP132">
        <v>0</v>
      </c>
      <c r="EQ132">
        <v>31.6787</v>
      </c>
      <c r="ER132">
        <v>999.9</v>
      </c>
      <c r="ES132">
        <v>50.9</v>
      </c>
      <c r="ET132">
        <v>30</v>
      </c>
      <c r="EU132">
        <v>23.8528</v>
      </c>
      <c r="EV132">
        <v>63.215</v>
      </c>
      <c r="EW132">
        <v>21.9271</v>
      </c>
      <c r="EX132">
        <v>1</v>
      </c>
      <c r="EY132">
        <v>0.12233</v>
      </c>
      <c r="EZ132">
        <v>-2.50351</v>
      </c>
      <c r="FA132">
        <v>20.2317</v>
      </c>
      <c r="FB132">
        <v>5.22972</v>
      </c>
      <c r="FC132">
        <v>11.9686</v>
      </c>
      <c r="FD132">
        <v>4.9709</v>
      </c>
      <c r="FE132">
        <v>3.2897</v>
      </c>
      <c r="FF132">
        <v>9999</v>
      </c>
      <c r="FG132">
        <v>9999</v>
      </c>
      <c r="FH132">
        <v>9999</v>
      </c>
      <c r="FI132">
        <v>999.9</v>
      </c>
      <c r="FJ132">
        <v>4.97276</v>
      </c>
      <c r="FK132">
        <v>1.87682</v>
      </c>
      <c r="FL132">
        <v>1.87492</v>
      </c>
      <c r="FM132">
        <v>1.87775</v>
      </c>
      <c r="FN132">
        <v>1.87447</v>
      </c>
      <c r="FO132">
        <v>1.87808</v>
      </c>
      <c r="FP132">
        <v>1.87515</v>
      </c>
      <c r="FQ132">
        <v>1.87631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2.536</v>
      </c>
      <c r="GF132">
        <v>0.3285</v>
      </c>
      <c r="GG132">
        <v>1.955544260391263</v>
      </c>
      <c r="GH132">
        <v>0.004448784868333973</v>
      </c>
      <c r="GI132">
        <v>-1.803656819089732E-06</v>
      </c>
      <c r="GJ132">
        <v>4.26395578146833E-10</v>
      </c>
      <c r="GK132">
        <v>0.3285026105281108</v>
      </c>
      <c r="GL132">
        <v>0</v>
      </c>
      <c r="GM132">
        <v>0</v>
      </c>
      <c r="GN132">
        <v>0</v>
      </c>
      <c r="GO132">
        <v>-1</v>
      </c>
      <c r="GP132">
        <v>2136</v>
      </c>
      <c r="GQ132">
        <v>1</v>
      </c>
      <c r="GR132">
        <v>23</v>
      </c>
      <c r="GS132">
        <v>230418.3</v>
      </c>
      <c r="GT132">
        <v>8294</v>
      </c>
      <c r="GU132">
        <v>0.421143</v>
      </c>
      <c r="GV132">
        <v>2.57568</v>
      </c>
      <c r="GW132">
        <v>1.39893</v>
      </c>
      <c r="GX132">
        <v>2.35352</v>
      </c>
      <c r="GY132">
        <v>1.44897</v>
      </c>
      <c r="GZ132">
        <v>2.38892</v>
      </c>
      <c r="HA132">
        <v>36.2459</v>
      </c>
      <c r="HB132">
        <v>15.3841</v>
      </c>
      <c r="HC132">
        <v>18</v>
      </c>
      <c r="HD132">
        <v>493.914</v>
      </c>
      <c r="HE132">
        <v>478.14</v>
      </c>
      <c r="HF132">
        <v>35.42</v>
      </c>
      <c r="HG132">
        <v>28.7633</v>
      </c>
      <c r="HH132">
        <v>30.0001</v>
      </c>
      <c r="HI132">
        <v>28.392</v>
      </c>
      <c r="HJ132">
        <v>28.4228</v>
      </c>
      <c r="HK132">
        <v>8.39756</v>
      </c>
      <c r="HL132">
        <v>0</v>
      </c>
      <c r="HM132">
        <v>100</v>
      </c>
      <c r="HN132">
        <v>35.3985</v>
      </c>
      <c r="HO132">
        <v>98.8514</v>
      </c>
      <c r="HP132">
        <v>25.3489</v>
      </c>
      <c r="HQ132">
        <v>100.439</v>
      </c>
      <c r="HR132">
        <v>101.912</v>
      </c>
    </row>
    <row r="133" spans="1:226">
      <c r="A133">
        <v>117</v>
      </c>
      <c r="B133">
        <v>1678293167</v>
      </c>
      <c r="C133">
        <v>1313.900000095367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1678293159.5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121.6901077931096</v>
      </c>
      <c r="AK133">
        <v>129.8447333333333</v>
      </c>
      <c r="AL133">
        <v>-3.211664075344466</v>
      </c>
      <c r="AM133">
        <v>63.83776752790466</v>
      </c>
      <c r="AN133">
        <f>(AP133 - AO133 + BO133*1E3/(8.314*(BQ133+273.15)) * AR133/BN133 * AQ133) * BN133/(100*BB133) * 1000/(1000 - AP133)</f>
        <v>0</v>
      </c>
      <c r="AO133">
        <v>24.04352938554201</v>
      </c>
      <c r="AP133">
        <v>27.59470606060607</v>
      </c>
      <c r="AQ133">
        <v>0.005555604998490765</v>
      </c>
      <c r="AR133">
        <v>97.27065221119963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3.21</v>
      </c>
      <c r="BC133">
        <v>0.5</v>
      </c>
      <c r="BD133" t="s">
        <v>355</v>
      </c>
      <c r="BE133">
        <v>2</v>
      </c>
      <c r="BF133" t="b">
        <v>1</v>
      </c>
      <c r="BG133">
        <v>1678293159.5</v>
      </c>
      <c r="BH133">
        <v>148.2544444444445</v>
      </c>
      <c r="BI133">
        <v>133.6924074074074</v>
      </c>
      <c r="BJ133">
        <v>27.55749259259259</v>
      </c>
      <c r="BK133">
        <v>24.04202962962963</v>
      </c>
      <c r="BL133">
        <v>145.6879259259259</v>
      </c>
      <c r="BM133">
        <v>27.22899259259259</v>
      </c>
      <c r="BN133">
        <v>500.0308148148147</v>
      </c>
      <c r="BO133">
        <v>90.90953703703703</v>
      </c>
      <c r="BP133">
        <v>0.1000315814814815</v>
      </c>
      <c r="BQ133">
        <v>34.37098518518518</v>
      </c>
      <c r="BR133">
        <v>35.00661481481482</v>
      </c>
      <c r="BS133">
        <v>999.9000000000001</v>
      </c>
      <c r="BT133">
        <v>0</v>
      </c>
      <c r="BU133">
        <v>0</v>
      </c>
      <c r="BV133">
        <v>10000.16185185185</v>
      </c>
      <c r="BW133">
        <v>0</v>
      </c>
      <c r="BX133">
        <v>1.740935925925926</v>
      </c>
      <c r="BY133">
        <v>14.56204074074074</v>
      </c>
      <c r="BZ133">
        <v>152.4553703703704</v>
      </c>
      <c r="CA133">
        <v>136.9858148148148</v>
      </c>
      <c r="CB133">
        <v>3.515457407407407</v>
      </c>
      <c r="CC133">
        <v>133.6924074074074</v>
      </c>
      <c r="CD133">
        <v>24.04202962962963</v>
      </c>
      <c r="CE133">
        <v>2.505238888888889</v>
      </c>
      <c r="CF133">
        <v>2.185650740740741</v>
      </c>
      <c r="CG133">
        <v>21.06057407407408</v>
      </c>
      <c r="CH133">
        <v>18.85751481481481</v>
      </c>
      <c r="CI133">
        <v>1999.968888888889</v>
      </c>
      <c r="CJ133">
        <v>0.9799990370370369</v>
      </c>
      <c r="CK133">
        <v>0.02000077037037037</v>
      </c>
      <c r="CL133">
        <v>0</v>
      </c>
      <c r="CM133">
        <v>2.046207407407407</v>
      </c>
      <c r="CN133">
        <v>0</v>
      </c>
      <c r="CO133">
        <v>8373.651851851851</v>
      </c>
      <c r="CP133">
        <v>17337.95555555556</v>
      </c>
      <c r="CQ133">
        <v>39.31666666666666</v>
      </c>
      <c r="CR133">
        <v>39.87959259259259</v>
      </c>
      <c r="CS133">
        <v>39.01377777777778</v>
      </c>
      <c r="CT133">
        <v>38.4324074074074</v>
      </c>
      <c r="CU133">
        <v>39.187</v>
      </c>
      <c r="CV133">
        <v>1959.966666666667</v>
      </c>
      <c r="CW133">
        <v>40.00222222222222</v>
      </c>
      <c r="CX133">
        <v>0</v>
      </c>
      <c r="CY133">
        <v>1678293176.8</v>
      </c>
      <c r="CZ133">
        <v>0</v>
      </c>
      <c r="DA133">
        <v>0</v>
      </c>
      <c r="DB133" t="s">
        <v>356</v>
      </c>
      <c r="DC133">
        <v>1664468064.5</v>
      </c>
      <c r="DD133">
        <v>1677795524</v>
      </c>
      <c r="DE133">
        <v>0</v>
      </c>
      <c r="DF133">
        <v>-0.419</v>
      </c>
      <c r="DG133">
        <v>-0.001</v>
      </c>
      <c r="DH133">
        <v>3.097</v>
      </c>
      <c r="DI133">
        <v>0.268</v>
      </c>
      <c r="DJ133">
        <v>400</v>
      </c>
      <c r="DK133">
        <v>24</v>
      </c>
      <c r="DL133">
        <v>0.15</v>
      </c>
      <c r="DM133">
        <v>0.13</v>
      </c>
      <c r="DN133">
        <v>13.9982575</v>
      </c>
      <c r="DO133">
        <v>8.457869043151959</v>
      </c>
      <c r="DP133">
        <v>0.8196950362444253</v>
      </c>
      <c r="DQ133">
        <v>0</v>
      </c>
      <c r="DR133">
        <v>3.498998</v>
      </c>
      <c r="DS133">
        <v>0.2529939962476546</v>
      </c>
      <c r="DT133">
        <v>0.02441644980336004</v>
      </c>
      <c r="DU133">
        <v>0</v>
      </c>
      <c r="DV133">
        <v>0</v>
      </c>
      <c r="DW133">
        <v>2</v>
      </c>
      <c r="DX133" t="s">
        <v>369</v>
      </c>
      <c r="DY133">
        <v>2.9777</v>
      </c>
      <c r="DZ133">
        <v>2.72839</v>
      </c>
      <c r="EA133">
        <v>0.0300371</v>
      </c>
      <c r="EB133">
        <v>0.0270511</v>
      </c>
      <c r="EC133">
        <v>0.11825</v>
      </c>
      <c r="ED133">
        <v>0.10823</v>
      </c>
      <c r="EE133">
        <v>28947</v>
      </c>
      <c r="EF133">
        <v>28749.5</v>
      </c>
      <c r="EG133">
        <v>30381.1</v>
      </c>
      <c r="EH133">
        <v>29806.4</v>
      </c>
      <c r="EI133">
        <v>36956.9</v>
      </c>
      <c r="EJ133">
        <v>34983</v>
      </c>
      <c r="EK133">
        <v>46475.8</v>
      </c>
      <c r="EL133">
        <v>44316.2</v>
      </c>
      <c r="EM133">
        <v>1.85748</v>
      </c>
      <c r="EN133">
        <v>1.87652</v>
      </c>
      <c r="EO133">
        <v>0.206158</v>
      </c>
      <c r="EP133">
        <v>0</v>
      </c>
      <c r="EQ133">
        <v>31.6857</v>
      </c>
      <c r="ER133">
        <v>999.9</v>
      </c>
      <c r="ES133">
        <v>50.9</v>
      </c>
      <c r="ET133">
        <v>30</v>
      </c>
      <c r="EU133">
        <v>23.8536</v>
      </c>
      <c r="EV133">
        <v>63.225</v>
      </c>
      <c r="EW133">
        <v>22.2356</v>
      </c>
      <c r="EX133">
        <v>1</v>
      </c>
      <c r="EY133">
        <v>0.122594</v>
      </c>
      <c r="EZ133">
        <v>-2.40983</v>
      </c>
      <c r="FA133">
        <v>20.2329</v>
      </c>
      <c r="FB133">
        <v>5.22882</v>
      </c>
      <c r="FC133">
        <v>11.9688</v>
      </c>
      <c r="FD133">
        <v>4.97065</v>
      </c>
      <c r="FE133">
        <v>3.28968</v>
      </c>
      <c r="FF133">
        <v>9999</v>
      </c>
      <c r="FG133">
        <v>9999</v>
      </c>
      <c r="FH133">
        <v>9999</v>
      </c>
      <c r="FI133">
        <v>999.9</v>
      </c>
      <c r="FJ133">
        <v>4.97276</v>
      </c>
      <c r="FK133">
        <v>1.87683</v>
      </c>
      <c r="FL133">
        <v>1.87494</v>
      </c>
      <c r="FM133">
        <v>1.87775</v>
      </c>
      <c r="FN133">
        <v>1.87449</v>
      </c>
      <c r="FO133">
        <v>1.87807</v>
      </c>
      <c r="FP133">
        <v>1.87515</v>
      </c>
      <c r="FQ133">
        <v>1.87634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2.474</v>
      </c>
      <c r="GF133">
        <v>0.3285</v>
      </c>
      <c r="GG133">
        <v>1.955544260391263</v>
      </c>
      <c r="GH133">
        <v>0.004448784868333973</v>
      </c>
      <c r="GI133">
        <v>-1.803656819089732E-06</v>
      </c>
      <c r="GJ133">
        <v>4.26395578146833E-10</v>
      </c>
      <c r="GK133">
        <v>0.3285026105281108</v>
      </c>
      <c r="GL133">
        <v>0</v>
      </c>
      <c r="GM133">
        <v>0</v>
      </c>
      <c r="GN133">
        <v>0</v>
      </c>
      <c r="GO133">
        <v>-1</v>
      </c>
      <c r="GP133">
        <v>2136</v>
      </c>
      <c r="GQ133">
        <v>1</v>
      </c>
      <c r="GR133">
        <v>23</v>
      </c>
      <c r="GS133">
        <v>230418.4</v>
      </c>
      <c r="GT133">
        <v>8294</v>
      </c>
      <c r="GU133">
        <v>0.38208</v>
      </c>
      <c r="GV133">
        <v>2.56592</v>
      </c>
      <c r="GW133">
        <v>1.39893</v>
      </c>
      <c r="GX133">
        <v>2.35474</v>
      </c>
      <c r="GY133">
        <v>1.44897</v>
      </c>
      <c r="GZ133">
        <v>2.47437</v>
      </c>
      <c r="HA133">
        <v>36.2459</v>
      </c>
      <c r="HB133">
        <v>15.4016</v>
      </c>
      <c r="HC133">
        <v>18</v>
      </c>
      <c r="HD133">
        <v>493.963</v>
      </c>
      <c r="HE133">
        <v>478.136</v>
      </c>
      <c r="HF133">
        <v>35.4172</v>
      </c>
      <c r="HG133">
        <v>28.764</v>
      </c>
      <c r="HH133">
        <v>30</v>
      </c>
      <c r="HI133">
        <v>28.3951</v>
      </c>
      <c r="HJ133">
        <v>28.4264</v>
      </c>
      <c r="HK133">
        <v>7.62361</v>
      </c>
      <c r="HL133">
        <v>0</v>
      </c>
      <c r="HM133">
        <v>100</v>
      </c>
      <c r="HN133">
        <v>35.3837</v>
      </c>
      <c r="HO133">
        <v>85.4973</v>
      </c>
      <c r="HP133">
        <v>25.3489</v>
      </c>
      <c r="HQ133">
        <v>100.438</v>
      </c>
      <c r="HR133">
        <v>101.911</v>
      </c>
    </row>
    <row r="134" spans="1:226">
      <c r="A134">
        <v>118</v>
      </c>
      <c r="B134">
        <v>1678293172</v>
      </c>
      <c r="C134">
        <v>1318.900000095367</v>
      </c>
      <c r="D134" t="s">
        <v>594</v>
      </c>
      <c r="E134" t="s">
        <v>595</v>
      </c>
      <c r="F134">
        <v>5</v>
      </c>
      <c r="G134" t="s">
        <v>353</v>
      </c>
      <c r="H134" t="s">
        <v>354</v>
      </c>
      <c r="I134">
        <v>1678293164.214286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104.361796694094</v>
      </c>
      <c r="AK134">
        <v>113.6012727272727</v>
      </c>
      <c r="AL134">
        <v>-3.257675735427516</v>
      </c>
      <c r="AM134">
        <v>63.83776752790466</v>
      </c>
      <c r="AN134">
        <f>(AP134 - AO134 + BO134*1E3/(8.314*(BQ134+273.15)) * AR134/BN134 * AQ134) * BN134/(100*BB134) * 1000/(1000 - AP134)</f>
        <v>0</v>
      </c>
      <c r="AO134">
        <v>24.04003647734934</v>
      </c>
      <c r="AP134">
        <v>27.61578848484847</v>
      </c>
      <c r="AQ134">
        <v>0.001532064558456002</v>
      </c>
      <c r="AR134">
        <v>97.27065221119963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3.21</v>
      </c>
      <c r="BC134">
        <v>0.5</v>
      </c>
      <c r="BD134" t="s">
        <v>355</v>
      </c>
      <c r="BE134">
        <v>2</v>
      </c>
      <c r="BF134" t="b">
        <v>1</v>
      </c>
      <c r="BG134">
        <v>1678293164.214286</v>
      </c>
      <c r="BH134">
        <v>133.40675</v>
      </c>
      <c r="BI134">
        <v>118.07575</v>
      </c>
      <c r="BJ134">
        <v>27.58015357142857</v>
      </c>
      <c r="BK134">
        <v>24.0421</v>
      </c>
      <c r="BL134">
        <v>130.8990357142857</v>
      </c>
      <c r="BM134">
        <v>27.25165357142857</v>
      </c>
      <c r="BN134">
        <v>500.0357857142857</v>
      </c>
      <c r="BO134">
        <v>90.90898928571428</v>
      </c>
      <c r="BP134">
        <v>0.1000909535714286</v>
      </c>
      <c r="BQ134">
        <v>34.37835</v>
      </c>
      <c r="BR134">
        <v>35.01766071428572</v>
      </c>
      <c r="BS134">
        <v>999.9000000000002</v>
      </c>
      <c r="BT134">
        <v>0</v>
      </c>
      <c r="BU134">
        <v>0</v>
      </c>
      <c r="BV134">
        <v>9998.151785714286</v>
      </c>
      <c r="BW134">
        <v>0</v>
      </c>
      <c r="BX134">
        <v>1.703682142857142</v>
      </c>
      <c r="BY134">
        <v>15.33094642857143</v>
      </c>
      <c r="BZ134">
        <v>137.1901071428571</v>
      </c>
      <c r="CA134">
        <v>120.9844928571429</v>
      </c>
      <c r="CB134">
        <v>3.538048928571428</v>
      </c>
      <c r="CC134">
        <v>118.07575</v>
      </c>
      <c r="CD134">
        <v>24.0421</v>
      </c>
      <c r="CE134">
        <v>2.507283571428571</v>
      </c>
      <c r="CF134">
        <v>2.185643928571428</v>
      </c>
      <c r="CG134">
        <v>21.07386428571428</v>
      </c>
      <c r="CH134">
        <v>18.85746785714286</v>
      </c>
      <c r="CI134">
        <v>1999.980357142857</v>
      </c>
      <c r="CJ134">
        <v>0.9799986428571429</v>
      </c>
      <c r="CK134">
        <v>0.02000118214285715</v>
      </c>
      <c r="CL134">
        <v>0</v>
      </c>
      <c r="CM134">
        <v>2.007339285714286</v>
      </c>
      <c r="CN134">
        <v>0</v>
      </c>
      <c r="CO134">
        <v>8397.990357142857</v>
      </c>
      <c r="CP134">
        <v>17338.05</v>
      </c>
      <c r="CQ134">
        <v>39.312</v>
      </c>
      <c r="CR134">
        <v>39.88385714285715</v>
      </c>
      <c r="CS134">
        <v>39.02878571428571</v>
      </c>
      <c r="CT134">
        <v>38.43257142857142</v>
      </c>
      <c r="CU134">
        <v>39.187</v>
      </c>
      <c r="CV134">
        <v>1959.9775</v>
      </c>
      <c r="CW134">
        <v>40.00285714285714</v>
      </c>
      <c r="CX134">
        <v>0</v>
      </c>
      <c r="CY134">
        <v>1678293182.2</v>
      </c>
      <c r="CZ134">
        <v>0</v>
      </c>
      <c r="DA134">
        <v>0</v>
      </c>
      <c r="DB134" t="s">
        <v>356</v>
      </c>
      <c r="DC134">
        <v>1664468064.5</v>
      </c>
      <c r="DD134">
        <v>1677795524</v>
      </c>
      <c r="DE134">
        <v>0</v>
      </c>
      <c r="DF134">
        <v>-0.419</v>
      </c>
      <c r="DG134">
        <v>-0.001</v>
      </c>
      <c r="DH134">
        <v>3.097</v>
      </c>
      <c r="DI134">
        <v>0.268</v>
      </c>
      <c r="DJ134">
        <v>400</v>
      </c>
      <c r="DK134">
        <v>24</v>
      </c>
      <c r="DL134">
        <v>0.15</v>
      </c>
      <c r="DM134">
        <v>0.13</v>
      </c>
      <c r="DN134">
        <v>14.84656097560975</v>
      </c>
      <c r="DO134">
        <v>9.263314285714303</v>
      </c>
      <c r="DP134">
        <v>0.9263691167284865</v>
      </c>
      <c r="DQ134">
        <v>0</v>
      </c>
      <c r="DR134">
        <v>3.523348780487805</v>
      </c>
      <c r="DS134">
        <v>0.286575261324032</v>
      </c>
      <c r="DT134">
        <v>0.0283964419958731</v>
      </c>
      <c r="DU134">
        <v>0</v>
      </c>
      <c r="DV134">
        <v>0</v>
      </c>
      <c r="DW134">
        <v>2</v>
      </c>
      <c r="DX134" t="s">
        <v>369</v>
      </c>
      <c r="DY134">
        <v>2.97756</v>
      </c>
      <c r="DZ134">
        <v>2.72848</v>
      </c>
      <c r="EA134">
        <v>0.0263682</v>
      </c>
      <c r="EB134">
        <v>0.0230556</v>
      </c>
      <c r="EC134">
        <v>0.118314</v>
      </c>
      <c r="ED134">
        <v>0.108229</v>
      </c>
      <c r="EE134">
        <v>29057.1</v>
      </c>
      <c r="EF134">
        <v>28867.7</v>
      </c>
      <c r="EG134">
        <v>30381.8</v>
      </c>
      <c r="EH134">
        <v>29806.6</v>
      </c>
      <c r="EI134">
        <v>36954.7</v>
      </c>
      <c r="EJ134">
        <v>34983.1</v>
      </c>
      <c r="EK134">
        <v>46476.7</v>
      </c>
      <c r="EL134">
        <v>44316.6</v>
      </c>
      <c r="EM134">
        <v>1.8572</v>
      </c>
      <c r="EN134">
        <v>1.87635</v>
      </c>
      <c r="EO134">
        <v>0.206552</v>
      </c>
      <c r="EP134">
        <v>0</v>
      </c>
      <c r="EQ134">
        <v>31.6926</v>
      </c>
      <c r="ER134">
        <v>999.9</v>
      </c>
      <c r="ES134">
        <v>51</v>
      </c>
      <c r="ET134">
        <v>30.1</v>
      </c>
      <c r="EU134">
        <v>24.0401</v>
      </c>
      <c r="EV134">
        <v>62.935</v>
      </c>
      <c r="EW134">
        <v>22.1354</v>
      </c>
      <c r="EX134">
        <v>1</v>
      </c>
      <c r="EY134">
        <v>0.122597</v>
      </c>
      <c r="EZ134">
        <v>-2.33326</v>
      </c>
      <c r="FA134">
        <v>20.234</v>
      </c>
      <c r="FB134">
        <v>5.22822</v>
      </c>
      <c r="FC134">
        <v>11.9692</v>
      </c>
      <c r="FD134">
        <v>4.9708</v>
      </c>
      <c r="FE134">
        <v>3.2896</v>
      </c>
      <c r="FF134">
        <v>9999</v>
      </c>
      <c r="FG134">
        <v>9999</v>
      </c>
      <c r="FH134">
        <v>9999</v>
      </c>
      <c r="FI134">
        <v>999.9</v>
      </c>
      <c r="FJ134">
        <v>4.97276</v>
      </c>
      <c r="FK134">
        <v>1.87683</v>
      </c>
      <c r="FL134">
        <v>1.87497</v>
      </c>
      <c r="FM134">
        <v>1.87776</v>
      </c>
      <c r="FN134">
        <v>1.8745</v>
      </c>
      <c r="FO134">
        <v>1.87808</v>
      </c>
      <c r="FP134">
        <v>1.87515</v>
      </c>
      <c r="FQ134">
        <v>1.87636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2.409</v>
      </c>
      <c r="GF134">
        <v>0.3285</v>
      </c>
      <c r="GG134">
        <v>1.955544260391263</v>
      </c>
      <c r="GH134">
        <v>0.004448784868333973</v>
      </c>
      <c r="GI134">
        <v>-1.803656819089732E-06</v>
      </c>
      <c r="GJ134">
        <v>4.26395578146833E-10</v>
      </c>
      <c r="GK134">
        <v>0.3285026105281108</v>
      </c>
      <c r="GL134">
        <v>0</v>
      </c>
      <c r="GM134">
        <v>0</v>
      </c>
      <c r="GN134">
        <v>0</v>
      </c>
      <c r="GO134">
        <v>-1</v>
      </c>
      <c r="GP134">
        <v>2136</v>
      </c>
      <c r="GQ134">
        <v>1</v>
      </c>
      <c r="GR134">
        <v>23</v>
      </c>
      <c r="GS134">
        <v>230418.5</v>
      </c>
      <c r="GT134">
        <v>8294.1</v>
      </c>
      <c r="GU134">
        <v>0.340576</v>
      </c>
      <c r="GV134">
        <v>2.57446</v>
      </c>
      <c r="GW134">
        <v>1.39893</v>
      </c>
      <c r="GX134">
        <v>2.35474</v>
      </c>
      <c r="GY134">
        <v>1.44897</v>
      </c>
      <c r="GZ134">
        <v>2.48657</v>
      </c>
      <c r="HA134">
        <v>36.2459</v>
      </c>
      <c r="HB134">
        <v>15.3929</v>
      </c>
      <c r="HC134">
        <v>18</v>
      </c>
      <c r="HD134">
        <v>493.826</v>
      </c>
      <c r="HE134">
        <v>478.04</v>
      </c>
      <c r="HF134">
        <v>35.3932</v>
      </c>
      <c r="HG134">
        <v>28.7665</v>
      </c>
      <c r="HH134">
        <v>30.0002</v>
      </c>
      <c r="HI134">
        <v>28.3975</v>
      </c>
      <c r="HJ134">
        <v>28.4288</v>
      </c>
      <c r="HK134">
        <v>6.77065</v>
      </c>
      <c r="HL134">
        <v>0</v>
      </c>
      <c r="HM134">
        <v>100</v>
      </c>
      <c r="HN134">
        <v>35.3592</v>
      </c>
      <c r="HO134">
        <v>65.45869999999999</v>
      </c>
      <c r="HP134">
        <v>25.3489</v>
      </c>
      <c r="HQ134">
        <v>100.44</v>
      </c>
      <c r="HR134">
        <v>101.912</v>
      </c>
    </row>
    <row r="135" spans="1:226">
      <c r="A135">
        <v>119</v>
      </c>
      <c r="B135">
        <v>1678293177</v>
      </c>
      <c r="C135">
        <v>1323.900000095367</v>
      </c>
      <c r="D135" t="s">
        <v>596</v>
      </c>
      <c r="E135" t="s">
        <v>597</v>
      </c>
      <c r="F135">
        <v>5</v>
      </c>
      <c r="G135" t="s">
        <v>353</v>
      </c>
      <c r="H135" t="s">
        <v>354</v>
      </c>
      <c r="I135">
        <v>1678293169.5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87.19076229457377</v>
      </c>
      <c r="AK135">
        <v>97.23711212121208</v>
      </c>
      <c r="AL135">
        <v>-3.273720390700028</v>
      </c>
      <c r="AM135">
        <v>63.83776752790466</v>
      </c>
      <c r="AN135">
        <f>(AP135 - AO135 + BO135*1E3/(8.314*(BQ135+273.15)) * AR135/BN135 * AQ135) * BN135/(100*BB135) * 1000/(1000 - AP135)</f>
        <v>0</v>
      </c>
      <c r="AO135">
        <v>24.04034089176787</v>
      </c>
      <c r="AP135">
        <v>27.64345636363636</v>
      </c>
      <c r="AQ135">
        <v>0.005268054657033625</v>
      </c>
      <c r="AR135">
        <v>97.27065221119963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3.21</v>
      </c>
      <c r="BC135">
        <v>0.5</v>
      </c>
      <c r="BD135" t="s">
        <v>355</v>
      </c>
      <c r="BE135">
        <v>2</v>
      </c>
      <c r="BF135" t="b">
        <v>1</v>
      </c>
      <c r="BG135">
        <v>1678293169.5</v>
      </c>
      <c r="BH135">
        <v>116.7482148148148</v>
      </c>
      <c r="BI135">
        <v>100.5043555555556</v>
      </c>
      <c r="BJ135">
        <v>27.60752222222222</v>
      </c>
      <c r="BK135">
        <v>24.04168888888889</v>
      </c>
      <c r="BL135">
        <v>114.3072481481481</v>
      </c>
      <c r="BM135">
        <v>27.27902222222222</v>
      </c>
      <c r="BN135">
        <v>500.0263703703703</v>
      </c>
      <c r="BO135">
        <v>90.90834074074075</v>
      </c>
      <c r="BP135">
        <v>0.1000013222222222</v>
      </c>
      <c r="BQ135">
        <v>34.38389259259259</v>
      </c>
      <c r="BR135">
        <v>35.02663703703704</v>
      </c>
      <c r="BS135">
        <v>999.9000000000001</v>
      </c>
      <c r="BT135">
        <v>0</v>
      </c>
      <c r="BU135">
        <v>0</v>
      </c>
      <c r="BV135">
        <v>10000.15814814815</v>
      </c>
      <c r="BW135">
        <v>0</v>
      </c>
      <c r="BX135">
        <v>1.652928518518519</v>
      </c>
      <c r="BY135">
        <v>16.24381111111111</v>
      </c>
      <c r="BZ135">
        <v>120.0625148148148</v>
      </c>
      <c r="CA135">
        <v>102.980162962963</v>
      </c>
      <c r="CB135">
        <v>3.565838888888889</v>
      </c>
      <c r="CC135">
        <v>100.5043555555556</v>
      </c>
      <c r="CD135">
        <v>24.04168888888889</v>
      </c>
      <c r="CE135">
        <v>2.509754074074074</v>
      </c>
      <c r="CF135">
        <v>2.185590370370371</v>
      </c>
      <c r="CG135">
        <v>21.08989999999999</v>
      </c>
      <c r="CH135">
        <v>18.85707407407407</v>
      </c>
      <c r="CI135">
        <v>2000.005185185185</v>
      </c>
      <c r="CJ135">
        <v>0.9799977407407409</v>
      </c>
      <c r="CK135">
        <v>0.02000205925925926</v>
      </c>
      <c r="CL135">
        <v>0</v>
      </c>
      <c r="CM135">
        <v>1.969655555555556</v>
      </c>
      <c r="CN135">
        <v>0</v>
      </c>
      <c r="CO135">
        <v>8427.432592592593</v>
      </c>
      <c r="CP135">
        <v>17338.25185185185</v>
      </c>
      <c r="CQ135">
        <v>39.32833333333333</v>
      </c>
      <c r="CR135">
        <v>39.88188888888889</v>
      </c>
      <c r="CS135">
        <v>39.04822222222222</v>
      </c>
      <c r="CT135">
        <v>38.437</v>
      </c>
      <c r="CU135">
        <v>39.187</v>
      </c>
      <c r="CV135">
        <v>1960</v>
      </c>
      <c r="CW135">
        <v>40.00518518518519</v>
      </c>
      <c r="CX135">
        <v>0</v>
      </c>
      <c r="CY135">
        <v>1678293187</v>
      </c>
      <c r="CZ135">
        <v>0</v>
      </c>
      <c r="DA135">
        <v>0</v>
      </c>
      <c r="DB135" t="s">
        <v>356</v>
      </c>
      <c r="DC135">
        <v>1664468064.5</v>
      </c>
      <c r="DD135">
        <v>1677795524</v>
      </c>
      <c r="DE135">
        <v>0</v>
      </c>
      <c r="DF135">
        <v>-0.419</v>
      </c>
      <c r="DG135">
        <v>-0.001</v>
      </c>
      <c r="DH135">
        <v>3.097</v>
      </c>
      <c r="DI135">
        <v>0.268</v>
      </c>
      <c r="DJ135">
        <v>400</v>
      </c>
      <c r="DK135">
        <v>24</v>
      </c>
      <c r="DL135">
        <v>0.15</v>
      </c>
      <c r="DM135">
        <v>0.13</v>
      </c>
      <c r="DN135">
        <v>15.66718780487805</v>
      </c>
      <c r="DO135">
        <v>10.49418188153311</v>
      </c>
      <c r="DP135">
        <v>1.045875415374807</v>
      </c>
      <c r="DQ135">
        <v>0</v>
      </c>
      <c r="DR135">
        <v>3.547638048780487</v>
      </c>
      <c r="DS135">
        <v>0.3105048083623805</v>
      </c>
      <c r="DT135">
        <v>0.03069795792203427</v>
      </c>
      <c r="DU135">
        <v>0</v>
      </c>
      <c r="DV135">
        <v>0</v>
      </c>
      <c r="DW135">
        <v>2</v>
      </c>
      <c r="DX135" t="s">
        <v>369</v>
      </c>
      <c r="DY135">
        <v>2.9778</v>
      </c>
      <c r="DZ135">
        <v>2.7287</v>
      </c>
      <c r="EA135">
        <v>0.0226079</v>
      </c>
      <c r="EB135">
        <v>0.0190044</v>
      </c>
      <c r="EC135">
        <v>0.118395</v>
      </c>
      <c r="ED135">
        <v>0.108225</v>
      </c>
      <c r="EE135">
        <v>29168.9</v>
      </c>
      <c r="EF135">
        <v>28987</v>
      </c>
      <c r="EG135">
        <v>30381.4</v>
      </c>
      <c r="EH135">
        <v>29806.3</v>
      </c>
      <c r="EI135">
        <v>36950.4</v>
      </c>
      <c r="EJ135">
        <v>34982.6</v>
      </c>
      <c r="EK135">
        <v>46476</v>
      </c>
      <c r="EL135">
        <v>44316.2</v>
      </c>
      <c r="EM135">
        <v>1.85755</v>
      </c>
      <c r="EN135">
        <v>1.87617</v>
      </c>
      <c r="EO135">
        <v>0.205889</v>
      </c>
      <c r="EP135">
        <v>0</v>
      </c>
      <c r="EQ135">
        <v>31.6996</v>
      </c>
      <c r="ER135">
        <v>999.9</v>
      </c>
      <c r="ES135">
        <v>51</v>
      </c>
      <c r="ET135">
        <v>30.1</v>
      </c>
      <c r="EU135">
        <v>24.0379</v>
      </c>
      <c r="EV135">
        <v>62.975</v>
      </c>
      <c r="EW135">
        <v>21.867</v>
      </c>
      <c r="EX135">
        <v>1</v>
      </c>
      <c r="EY135">
        <v>0.122462</v>
      </c>
      <c r="EZ135">
        <v>-2.2813</v>
      </c>
      <c r="FA135">
        <v>20.2346</v>
      </c>
      <c r="FB135">
        <v>5.22762</v>
      </c>
      <c r="FC135">
        <v>11.9704</v>
      </c>
      <c r="FD135">
        <v>4.97055</v>
      </c>
      <c r="FE135">
        <v>3.28932</v>
      </c>
      <c r="FF135">
        <v>9999</v>
      </c>
      <c r="FG135">
        <v>9999</v>
      </c>
      <c r="FH135">
        <v>9999</v>
      </c>
      <c r="FI135">
        <v>999.9</v>
      </c>
      <c r="FJ135">
        <v>4.97277</v>
      </c>
      <c r="FK135">
        <v>1.87679</v>
      </c>
      <c r="FL135">
        <v>1.87488</v>
      </c>
      <c r="FM135">
        <v>1.87775</v>
      </c>
      <c r="FN135">
        <v>1.87441</v>
      </c>
      <c r="FO135">
        <v>1.87805</v>
      </c>
      <c r="FP135">
        <v>1.87514</v>
      </c>
      <c r="FQ135">
        <v>1.87626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2.344</v>
      </c>
      <c r="GF135">
        <v>0.3286</v>
      </c>
      <c r="GG135">
        <v>1.955544260391263</v>
      </c>
      <c r="GH135">
        <v>0.004448784868333973</v>
      </c>
      <c r="GI135">
        <v>-1.803656819089732E-06</v>
      </c>
      <c r="GJ135">
        <v>4.26395578146833E-10</v>
      </c>
      <c r="GK135">
        <v>0.3285026105281108</v>
      </c>
      <c r="GL135">
        <v>0</v>
      </c>
      <c r="GM135">
        <v>0</v>
      </c>
      <c r="GN135">
        <v>0</v>
      </c>
      <c r="GO135">
        <v>-1</v>
      </c>
      <c r="GP135">
        <v>2136</v>
      </c>
      <c r="GQ135">
        <v>1</v>
      </c>
      <c r="GR135">
        <v>23</v>
      </c>
      <c r="GS135">
        <v>230418.5</v>
      </c>
      <c r="GT135">
        <v>8294.200000000001</v>
      </c>
      <c r="GU135">
        <v>0.301514</v>
      </c>
      <c r="GV135">
        <v>2.59521</v>
      </c>
      <c r="GW135">
        <v>1.39893</v>
      </c>
      <c r="GX135">
        <v>2.35474</v>
      </c>
      <c r="GY135">
        <v>1.44897</v>
      </c>
      <c r="GZ135">
        <v>2.40479</v>
      </c>
      <c r="HA135">
        <v>36.2459</v>
      </c>
      <c r="HB135">
        <v>15.3841</v>
      </c>
      <c r="HC135">
        <v>18</v>
      </c>
      <c r="HD135">
        <v>494.042</v>
      </c>
      <c r="HE135">
        <v>477.949</v>
      </c>
      <c r="HF135">
        <v>35.3591</v>
      </c>
      <c r="HG135">
        <v>28.767</v>
      </c>
      <c r="HH135">
        <v>30.0002</v>
      </c>
      <c r="HI135">
        <v>28.4005</v>
      </c>
      <c r="HJ135">
        <v>28.4319</v>
      </c>
      <c r="HK135">
        <v>6.00169</v>
      </c>
      <c r="HL135">
        <v>0</v>
      </c>
      <c r="HM135">
        <v>100</v>
      </c>
      <c r="HN135">
        <v>35.3266</v>
      </c>
      <c r="HO135">
        <v>52.1013</v>
      </c>
      <c r="HP135">
        <v>25.3489</v>
      </c>
      <c r="HQ135">
        <v>100.439</v>
      </c>
      <c r="HR135">
        <v>101.911</v>
      </c>
    </row>
    <row r="136" spans="1:226">
      <c r="A136">
        <v>120</v>
      </c>
      <c r="B136">
        <v>1678293182</v>
      </c>
      <c r="C136">
        <v>1328.900000095367</v>
      </c>
      <c r="D136" t="s">
        <v>598</v>
      </c>
      <c r="E136" t="s">
        <v>599</v>
      </c>
      <c r="F136">
        <v>5</v>
      </c>
      <c r="G136" t="s">
        <v>353</v>
      </c>
      <c r="H136" t="s">
        <v>354</v>
      </c>
      <c r="I136">
        <v>1678293174.214286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70.06396640975245</v>
      </c>
      <c r="AK136">
        <v>80.82787454545455</v>
      </c>
      <c r="AL136">
        <v>-3.287591513723223</v>
      </c>
      <c r="AM136">
        <v>63.83776752790466</v>
      </c>
      <c r="AN136">
        <f>(AP136 - AO136 + BO136*1E3/(8.314*(BQ136+273.15)) * AR136/BN136 * AQ136) * BN136/(100*BB136) * 1000/(1000 - AP136)</f>
        <v>0</v>
      </c>
      <c r="AO136">
        <v>24.03802764948997</v>
      </c>
      <c r="AP136">
        <v>27.67220363636364</v>
      </c>
      <c r="AQ136">
        <v>0.006584315892004465</v>
      </c>
      <c r="AR136">
        <v>97.27065221119963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3.21</v>
      </c>
      <c r="BC136">
        <v>0.5</v>
      </c>
      <c r="BD136" t="s">
        <v>355</v>
      </c>
      <c r="BE136">
        <v>2</v>
      </c>
      <c r="BF136" t="b">
        <v>1</v>
      </c>
      <c r="BG136">
        <v>1678293174.214286</v>
      </c>
      <c r="BH136">
        <v>101.8131178571428</v>
      </c>
      <c r="BI136">
        <v>84.68088928571429</v>
      </c>
      <c r="BJ136">
        <v>27.63146785714286</v>
      </c>
      <c r="BK136">
        <v>24.03983571428572</v>
      </c>
      <c r="BL136">
        <v>99.43289642857145</v>
      </c>
      <c r="BM136">
        <v>27.30296785714286</v>
      </c>
      <c r="BN136">
        <v>500.0354285714287</v>
      </c>
      <c r="BO136">
        <v>90.90807500000003</v>
      </c>
      <c r="BP136">
        <v>0.1000544535714286</v>
      </c>
      <c r="BQ136">
        <v>34.38701785714286</v>
      </c>
      <c r="BR136">
        <v>35.03153214285715</v>
      </c>
      <c r="BS136">
        <v>999.9000000000002</v>
      </c>
      <c r="BT136">
        <v>0</v>
      </c>
      <c r="BU136">
        <v>0</v>
      </c>
      <c r="BV136">
        <v>10000.43785714286</v>
      </c>
      <c r="BW136">
        <v>0</v>
      </c>
      <c r="BX136">
        <v>1.675263214285714</v>
      </c>
      <c r="BY136">
        <v>17.13216071428571</v>
      </c>
      <c r="BZ136">
        <v>104.7059571428571</v>
      </c>
      <c r="CA136">
        <v>86.76675357142857</v>
      </c>
      <c r="CB136">
        <v>3.591633928571429</v>
      </c>
      <c r="CC136">
        <v>84.68088928571429</v>
      </c>
      <c r="CD136">
        <v>24.03983571428572</v>
      </c>
      <c r="CE136">
        <v>2.511923928571429</v>
      </c>
      <c r="CF136">
        <v>2.185415357142857</v>
      </c>
      <c r="CG136">
        <v>21.10396071428571</v>
      </c>
      <c r="CH136">
        <v>18.85580714285714</v>
      </c>
      <c r="CI136">
        <v>2000.002142857143</v>
      </c>
      <c r="CJ136">
        <v>0.9799980714285715</v>
      </c>
      <c r="CK136">
        <v>0.02000175714285714</v>
      </c>
      <c r="CL136">
        <v>0</v>
      </c>
      <c r="CM136">
        <v>1.966553571428571</v>
      </c>
      <c r="CN136">
        <v>0</v>
      </c>
      <c r="CO136">
        <v>8455.679285714285</v>
      </c>
      <c r="CP136">
        <v>17338.225</v>
      </c>
      <c r="CQ136">
        <v>39.3345</v>
      </c>
      <c r="CR136">
        <v>39.89271428571427</v>
      </c>
      <c r="CS136">
        <v>39.05757142857142</v>
      </c>
      <c r="CT136">
        <v>38.437</v>
      </c>
      <c r="CU136">
        <v>39.187</v>
      </c>
      <c r="CV136">
        <v>1959.997857142857</v>
      </c>
      <c r="CW136">
        <v>40.00428571428572</v>
      </c>
      <c r="CX136">
        <v>0</v>
      </c>
      <c r="CY136">
        <v>1678293191.8</v>
      </c>
      <c r="CZ136">
        <v>0</v>
      </c>
      <c r="DA136">
        <v>0</v>
      </c>
      <c r="DB136" t="s">
        <v>356</v>
      </c>
      <c r="DC136">
        <v>1664468064.5</v>
      </c>
      <c r="DD136">
        <v>1677795524</v>
      </c>
      <c r="DE136">
        <v>0</v>
      </c>
      <c r="DF136">
        <v>-0.419</v>
      </c>
      <c r="DG136">
        <v>-0.001</v>
      </c>
      <c r="DH136">
        <v>3.097</v>
      </c>
      <c r="DI136">
        <v>0.268</v>
      </c>
      <c r="DJ136">
        <v>400</v>
      </c>
      <c r="DK136">
        <v>24</v>
      </c>
      <c r="DL136">
        <v>0.15</v>
      </c>
      <c r="DM136">
        <v>0.13</v>
      </c>
      <c r="DN136">
        <v>16.50336097560976</v>
      </c>
      <c r="DO136">
        <v>11.26078745644601</v>
      </c>
      <c r="DP136">
        <v>1.114549078650644</v>
      </c>
      <c r="DQ136">
        <v>0</v>
      </c>
      <c r="DR136">
        <v>3.573870975609756</v>
      </c>
      <c r="DS136">
        <v>0.3273629268292615</v>
      </c>
      <c r="DT136">
        <v>0.03231852333055608</v>
      </c>
      <c r="DU136">
        <v>0</v>
      </c>
      <c r="DV136">
        <v>0</v>
      </c>
      <c r="DW136">
        <v>2</v>
      </c>
      <c r="DX136" t="s">
        <v>369</v>
      </c>
      <c r="DY136">
        <v>2.97755</v>
      </c>
      <c r="DZ136">
        <v>2.72845</v>
      </c>
      <c r="EA136">
        <v>0.0187621</v>
      </c>
      <c r="EB136">
        <v>0.0148548</v>
      </c>
      <c r="EC136">
        <v>0.118483</v>
      </c>
      <c r="ED136">
        <v>0.108214</v>
      </c>
      <c r="EE136">
        <v>29284.2</v>
      </c>
      <c r="EF136">
        <v>29109.2</v>
      </c>
      <c r="EG136">
        <v>30382.1</v>
      </c>
      <c r="EH136">
        <v>29805.9</v>
      </c>
      <c r="EI136">
        <v>36947.3</v>
      </c>
      <c r="EJ136">
        <v>34982</v>
      </c>
      <c r="EK136">
        <v>46477.2</v>
      </c>
      <c r="EL136">
        <v>44315.2</v>
      </c>
      <c r="EM136">
        <v>1.85742</v>
      </c>
      <c r="EN136">
        <v>1.8763</v>
      </c>
      <c r="EO136">
        <v>0.20548</v>
      </c>
      <c r="EP136">
        <v>0</v>
      </c>
      <c r="EQ136">
        <v>31.7066</v>
      </c>
      <c r="ER136">
        <v>999.9</v>
      </c>
      <c r="ES136">
        <v>50.9</v>
      </c>
      <c r="ET136">
        <v>30</v>
      </c>
      <c r="EU136">
        <v>23.8538</v>
      </c>
      <c r="EV136">
        <v>63.135</v>
      </c>
      <c r="EW136">
        <v>22.1554</v>
      </c>
      <c r="EX136">
        <v>1</v>
      </c>
      <c r="EY136">
        <v>0.122485</v>
      </c>
      <c r="EZ136">
        <v>-2.24544</v>
      </c>
      <c r="FA136">
        <v>20.2352</v>
      </c>
      <c r="FB136">
        <v>5.22777</v>
      </c>
      <c r="FC136">
        <v>11.9697</v>
      </c>
      <c r="FD136">
        <v>4.97095</v>
      </c>
      <c r="FE136">
        <v>3.28973</v>
      </c>
      <c r="FF136">
        <v>9999</v>
      </c>
      <c r="FG136">
        <v>9999</v>
      </c>
      <c r="FH136">
        <v>9999</v>
      </c>
      <c r="FI136">
        <v>999.9</v>
      </c>
      <c r="FJ136">
        <v>4.97276</v>
      </c>
      <c r="FK136">
        <v>1.87683</v>
      </c>
      <c r="FL136">
        <v>1.87493</v>
      </c>
      <c r="FM136">
        <v>1.87775</v>
      </c>
      <c r="FN136">
        <v>1.87444</v>
      </c>
      <c r="FO136">
        <v>1.87805</v>
      </c>
      <c r="FP136">
        <v>1.87515</v>
      </c>
      <c r="FQ136">
        <v>1.87631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2.278</v>
      </c>
      <c r="GF136">
        <v>0.3285</v>
      </c>
      <c r="GG136">
        <v>1.955544260391263</v>
      </c>
      <c r="GH136">
        <v>0.004448784868333973</v>
      </c>
      <c r="GI136">
        <v>-1.803656819089732E-06</v>
      </c>
      <c r="GJ136">
        <v>4.26395578146833E-10</v>
      </c>
      <c r="GK136">
        <v>0.3285026105281108</v>
      </c>
      <c r="GL136">
        <v>0</v>
      </c>
      <c r="GM136">
        <v>0</v>
      </c>
      <c r="GN136">
        <v>0</v>
      </c>
      <c r="GO136">
        <v>-1</v>
      </c>
      <c r="GP136">
        <v>2136</v>
      </c>
      <c r="GQ136">
        <v>1</v>
      </c>
      <c r="GR136">
        <v>23</v>
      </c>
      <c r="GS136">
        <v>230418.6</v>
      </c>
      <c r="GT136">
        <v>8294.299999999999</v>
      </c>
      <c r="GU136">
        <v>0.258789</v>
      </c>
      <c r="GV136">
        <v>2.59521</v>
      </c>
      <c r="GW136">
        <v>1.39893</v>
      </c>
      <c r="GX136">
        <v>2.35474</v>
      </c>
      <c r="GY136">
        <v>1.44897</v>
      </c>
      <c r="GZ136">
        <v>2.43652</v>
      </c>
      <c r="HA136">
        <v>36.2459</v>
      </c>
      <c r="HB136">
        <v>15.3841</v>
      </c>
      <c r="HC136">
        <v>18</v>
      </c>
      <c r="HD136">
        <v>493.989</v>
      </c>
      <c r="HE136">
        <v>478.057</v>
      </c>
      <c r="HF136">
        <v>35.321</v>
      </c>
      <c r="HG136">
        <v>28.7689</v>
      </c>
      <c r="HH136">
        <v>30</v>
      </c>
      <c r="HI136">
        <v>28.403</v>
      </c>
      <c r="HJ136">
        <v>28.4349</v>
      </c>
      <c r="HK136">
        <v>5.1553</v>
      </c>
      <c r="HL136">
        <v>0</v>
      </c>
      <c r="HM136">
        <v>100</v>
      </c>
      <c r="HN136">
        <v>35.2925</v>
      </c>
      <c r="HO136">
        <v>32.0656</v>
      </c>
      <c r="HP136">
        <v>25.3489</v>
      </c>
      <c r="HQ136">
        <v>100.441</v>
      </c>
      <c r="HR136">
        <v>101.909</v>
      </c>
    </row>
    <row r="137" spans="1:226">
      <c r="A137">
        <v>121</v>
      </c>
      <c r="B137">
        <v>1678293279</v>
      </c>
      <c r="C137">
        <v>1425.900000095367</v>
      </c>
      <c r="D137" t="s">
        <v>600</v>
      </c>
      <c r="E137" t="s">
        <v>601</v>
      </c>
      <c r="F137">
        <v>5</v>
      </c>
      <c r="G137" t="s">
        <v>353</v>
      </c>
      <c r="H137" t="s">
        <v>354</v>
      </c>
      <c r="I137">
        <v>1678293271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430.2598681613358</v>
      </c>
      <c r="AK137">
        <v>413.246624242424</v>
      </c>
      <c r="AL137">
        <v>0.0241570995978543</v>
      </c>
      <c r="AM137">
        <v>63.83776752790466</v>
      </c>
      <c r="AN137">
        <f>(AP137 - AO137 + BO137*1E3/(8.314*(BQ137+273.15)) * AR137/BN137 * AQ137) * BN137/(100*BB137) * 1000/(1000 - AP137)</f>
        <v>0</v>
      </c>
      <c r="AO137">
        <v>24.0977341245166</v>
      </c>
      <c r="AP137">
        <v>27.56777212121211</v>
      </c>
      <c r="AQ137">
        <v>-0.01739714401174676</v>
      </c>
      <c r="AR137">
        <v>97.27065221119963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3.21</v>
      </c>
      <c r="BC137">
        <v>0.5</v>
      </c>
      <c r="BD137" t="s">
        <v>355</v>
      </c>
      <c r="BE137">
        <v>2</v>
      </c>
      <c r="BF137" t="b">
        <v>1</v>
      </c>
      <c r="BG137">
        <v>1678293271</v>
      </c>
      <c r="BH137">
        <v>401.7404516129032</v>
      </c>
      <c r="BI137">
        <v>419.9147741935485</v>
      </c>
      <c r="BJ137">
        <v>27.69349032258065</v>
      </c>
      <c r="BK137">
        <v>24.09666129032258</v>
      </c>
      <c r="BL137">
        <v>398.2721612903226</v>
      </c>
      <c r="BM137">
        <v>27.36499032258064</v>
      </c>
      <c r="BN137">
        <v>500.0256129032259</v>
      </c>
      <c r="BO137">
        <v>90.91052903225808</v>
      </c>
      <c r="BP137">
        <v>0.09992635161290322</v>
      </c>
      <c r="BQ137">
        <v>34.39109032258065</v>
      </c>
      <c r="BR137">
        <v>35.04422258064516</v>
      </c>
      <c r="BS137">
        <v>999.9000000000003</v>
      </c>
      <c r="BT137">
        <v>0</v>
      </c>
      <c r="BU137">
        <v>0</v>
      </c>
      <c r="BV137">
        <v>10000.04096774194</v>
      </c>
      <c r="BW137">
        <v>0</v>
      </c>
      <c r="BX137">
        <v>3.916650000000001</v>
      </c>
      <c r="BY137">
        <v>-18.17447419354838</v>
      </c>
      <c r="BZ137">
        <v>413.1829354838709</v>
      </c>
      <c r="CA137">
        <v>430.2833225806451</v>
      </c>
      <c r="CB137">
        <v>3.596836129032258</v>
      </c>
      <c r="CC137">
        <v>419.9147741935485</v>
      </c>
      <c r="CD137">
        <v>24.09666129032258</v>
      </c>
      <c r="CE137">
        <v>2.517630967741936</v>
      </c>
      <c r="CF137">
        <v>2.190640967741936</v>
      </c>
      <c r="CG137">
        <v>21.14087741935484</v>
      </c>
      <c r="CH137">
        <v>18.89403548387097</v>
      </c>
      <c r="CI137">
        <v>2000.012580645161</v>
      </c>
      <c r="CJ137">
        <v>0.9800002903225807</v>
      </c>
      <c r="CK137">
        <v>0.01999974193548388</v>
      </c>
      <c r="CL137">
        <v>0</v>
      </c>
      <c r="CM137">
        <v>2.050341935483871</v>
      </c>
      <c r="CN137">
        <v>0</v>
      </c>
      <c r="CO137">
        <v>8194.592903225806</v>
      </c>
      <c r="CP137">
        <v>17338.35483870968</v>
      </c>
      <c r="CQ137">
        <v>39.375</v>
      </c>
      <c r="CR137">
        <v>39.93699999999998</v>
      </c>
      <c r="CS137">
        <v>39.06606451612902</v>
      </c>
      <c r="CT137">
        <v>38.43699999999998</v>
      </c>
      <c r="CU137">
        <v>39.23170967741935</v>
      </c>
      <c r="CV137">
        <v>1960.013870967742</v>
      </c>
      <c r="CW137">
        <v>39.99806451612903</v>
      </c>
      <c r="CX137">
        <v>0</v>
      </c>
      <c r="CY137">
        <v>1678293289</v>
      </c>
      <c r="CZ137">
        <v>0</v>
      </c>
      <c r="DA137">
        <v>0</v>
      </c>
      <c r="DB137" t="s">
        <v>356</v>
      </c>
      <c r="DC137">
        <v>1664468064.5</v>
      </c>
      <c r="DD137">
        <v>1677795524</v>
      </c>
      <c r="DE137">
        <v>0</v>
      </c>
      <c r="DF137">
        <v>-0.419</v>
      </c>
      <c r="DG137">
        <v>-0.001</v>
      </c>
      <c r="DH137">
        <v>3.097</v>
      </c>
      <c r="DI137">
        <v>0.268</v>
      </c>
      <c r="DJ137">
        <v>400</v>
      </c>
      <c r="DK137">
        <v>24</v>
      </c>
      <c r="DL137">
        <v>0.15</v>
      </c>
      <c r="DM137">
        <v>0.13</v>
      </c>
      <c r="DN137">
        <v>-18.1653925</v>
      </c>
      <c r="DO137">
        <v>0.1594345215760274</v>
      </c>
      <c r="DP137">
        <v>0.07396716970217244</v>
      </c>
      <c r="DQ137">
        <v>0</v>
      </c>
      <c r="DR137">
        <v>3.631706749999999</v>
      </c>
      <c r="DS137">
        <v>-0.9606804878048881</v>
      </c>
      <c r="DT137">
        <v>0.09250069979160966</v>
      </c>
      <c r="DU137">
        <v>0</v>
      </c>
      <c r="DV137">
        <v>0</v>
      </c>
      <c r="DW137">
        <v>2</v>
      </c>
      <c r="DX137" t="s">
        <v>369</v>
      </c>
      <c r="DY137">
        <v>2.97738</v>
      </c>
      <c r="DZ137">
        <v>2.72726</v>
      </c>
      <c r="EA137">
        <v>0.08287650000000001</v>
      </c>
      <c r="EB137">
        <v>0.08668289999999999</v>
      </c>
      <c r="EC137">
        <v>0.118129</v>
      </c>
      <c r="ED137">
        <v>0.108394</v>
      </c>
      <c r="EE137">
        <v>27368.4</v>
      </c>
      <c r="EF137">
        <v>26984.9</v>
      </c>
      <c r="EG137">
        <v>30379.1</v>
      </c>
      <c r="EH137">
        <v>29803.3</v>
      </c>
      <c r="EI137">
        <v>36963.5</v>
      </c>
      <c r="EJ137">
        <v>34976.8</v>
      </c>
      <c r="EK137">
        <v>46472.7</v>
      </c>
      <c r="EL137">
        <v>44311.2</v>
      </c>
      <c r="EM137">
        <v>1.85655</v>
      </c>
      <c r="EN137">
        <v>1.87693</v>
      </c>
      <c r="EO137">
        <v>0.203274</v>
      </c>
      <c r="EP137">
        <v>0</v>
      </c>
      <c r="EQ137">
        <v>31.7819</v>
      </c>
      <c r="ER137">
        <v>999.9</v>
      </c>
      <c r="ES137">
        <v>50.9</v>
      </c>
      <c r="ET137">
        <v>30.1</v>
      </c>
      <c r="EU137">
        <v>23.989</v>
      </c>
      <c r="EV137">
        <v>62.855</v>
      </c>
      <c r="EW137">
        <v>22.1715</v>
      </c>
      <c r="EX137">
        <v>1</v>
      </c>
      <c r="EY137">
        <v>0.12483</v>
      </c>
      <c r="EZ137">
        <v>-2.20077</v>
      </c>
      <c r="FA137">
        <v>20.2365</v>
      </c>
      <c r="FB137">
        <v>5.23406</v>
      </c>
      <c r="FC137">
        <v>11.9695</v>
      </c>
      <c r="FD137">
        <v>4.96945</v>
      </c>
      <c r="FE137">
        <v>3.29028</v>
      </c>
      <c r="FF137">
        <v>9999</v>
      </c>
      <c r="FG137">
        <v>9999</v>
      </c>
      <c r="FH137">
        <v>9999</v>
      </c>
      <c r="FI137">
        <v>999.9</v>
      </c>
      <c r="FJ137">
        <v>4.97276</v>
      </c>
      <c r="FK137">
        <v>1.87683</v>
      </c>
      <c r="FL137">
        <v>1.87495</v>
      </c>
      <c r="FM137">
        <v>1.87775</v>
      </c>
      <c r="FN137">
        <v>1.87446</v>
      </c>
      <c r="FO137">
        <v>1.87806</v>
      </c>
      <c r="FP137">
        <v>1.87515</v>
      </c>
      <c r="FQ137">
        <v>1.87629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3.469</v>
      </c>
      <c r="GF137">
        <v>0.3285</v>
      </c>
      <c r="GG137">
        <v>1.955544260391263</v>
      </c>
      <c r="GH137">
        <v>0.004448784868333973</v>
      </c>
      <c r="GI137">
        <v>-1.803656819089732E-06</v>
      </c>
      <c r="GJ137">
        <v>4.26395578146833E-10</v>
      </c>
      <c r="GK137">
        <v>0.3285026105281108</v>
      </c>
      <c r="GL137">
        <v>0</v>
      </c>
      <c r="GM137">
        <v>0</v>
      </c>
      <c r="GN137">
        <v>0</v>
      </c>
      <c r="GO137">
        <v>-1</v>
      </c>
      <c r="GP137">
        <v>2136</v>
      </c>
      <c r="GQ137">
        <v>1</v>
      </c>
      <c r="GR137">
        <v>23</v>
      </c>
      <c r="GS137">
        <v>230420.2</v>
      </c>
      <c r="GT137">
        <v>8295.9</v>
      </c>
      <c r="GU137">
        <v>1.12183</v>
      </c>
      <c r="GV137">
        <v>2.55005</v>
      </c>
      <c r="GW137">
        <v>1.39893</v>
      </c>
      <c r="GX137">
        <v>2.35474</v>
      </c>
      <c r="GY137">
        <v>1.44897</v>
      </c>
      <c r="GZ137">
        <v>2.40967</v>
      </c>
      <c r="HA137">
        <v>36.2929</v>
      </c>
      <c r="HB137">
        <v>15.3666</v>
      </c>
      <c r="HC137">
        <v>18</v>
      </c>
      <c r="HD137">
        <v>493.783</v>
      </c>
      <c r="HE137">
        <v>478.855</v>
      </c>
      <c r="HF137">
        <v>35.2774</v>
      </c>
      <c r="HG137">
        <v>28.7886</v>
      </c>
      <c r="HH137">
        <v>30.0001</v>
      </c>
      <c r="HI137">
        <v>28.4449</v>
      </c>
      <c r="HJ137">
        <v>28.4821</v>
      </c>
      <c r="HK137">
        <v>22.591</v>
      </c>
      <c r="HL137">
        <v>0</v>
      </c>
      <c r="HM137">
        <v>100</v>
      </c>
      <c r="HN137">
        <v>35.2579</v>
      </c>
      <c r="HO137">
        <v>426.591</v>
      </c>
      <c r="HP137">
        <v>25.3489</v>
      </c>
      <c r="HQ137">
        <v>100.431</v>
      </c>
      <c r="HR137">
        <v>101.9</v>
      </c>
    </row>
    <row r="138" spans="1:226">
      <c r="A138">
        <v>122</v>
      </c>
      <c r="B138">
        <v>1678293284</v>
      </c>
      <c r="C138">
        <v>1430.900000095367</v>
      </c>
      <c r="D138" t="s">
        <v>602</v>
      </c>
      <c r="E138" t="s">
        <v>603</v>
      </c>
      <c r="F138">
        <v>5</v>
      </c>
      <c r="G138" t="s">
        <v>353</v>
      </c>
      <c r="H138" t="s">
        <v>354</v>
      </c>
      <c r="I138">
        <v>1678293276.155172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430.3396184031627</v>
      </c>
      <c r="AK138">
        <v>413.5078666666665</v>
      </c>
      <c r="AL138">
        <v>0.07063091198407398</v>
      </c>
      <c r="AM138">
        <v>63.83776752790466</v>
      </c>
      <c r="AN138">
        <f>(AP138 - AO138 + BO138*1E3/(8.314*(BQ138+273.15)) * AR138/BN138 * AQ138) * BN138/(100*BB138) * 1000/(1000 - AP138)</f>
        <v>0</v>
      </c>
      <c r="AO138">
        <v>24.09906971065942</v>
      </c>
      <c r="AP138">
        <v>27.48175333333333</v>
      </c>
      <c r="AQ138">
        <v>-0.01686717098225217</v>
      </c>
      <c r="AR138">
        <v>97.27065221119963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3.21</v>
      </c>
      <c r="BC138">
        <v>0.5</v>
      </c>
      <c r="BD138" t="s">
        <v>355</v>
      </c>
      <c r="BE138">
        <v>2</v>
      </c>
      <c r="BF138" t="b">
        <v>1</v>
      </c>
      <c r="BG138">
        <v>1678293276.155172</v>
      </c>
      <c r="BH138">
        <v>401.8241379310346</v>
      </c>
      <c r="BI138">
        <v>420.0856896551724</v>
      </c>
      <c r="BJ138">
        <v>27.60705862068965</v>
      </c>
      <c r="BK138">
        <v>24.09753793103448</v>
      </c>
      <c r="BL138">
        <v>398.3555862068965</v>
      </c>
      <c r="BM138">
        <v>27.27855862068966</v>
      </c>
      <c r="BN138">
        <v>500.0098620689655</v>
      </c>
      <c r="BO138">
        <v>90.91103448275862</v>
      </c>
      <c r="BP138">
        <v>0.09973593793103448</v>
      </c>
      <c r="BQ138">
        <v>34.39218620689655</v>
      </c>
      <c r="BR138">
        <v>35.0613</v>
      </c>
      <c r="BS138">
        <v>999.9000000000002</v>
      </c>
      <c r="BT138">
        <v>0</v>
      </c>
      <c r="BU138">
        <v>0</v>
      </c>
      <c r="BV138">
        <v>9999.509999999998</v>
      </c>
      <c r="BW138">
        <v>0</v>
      </c>
      <c r="BX138">
        <v>3.91322551724138</v>
      </c>
      <c r="BY138">
        <v>-18.26174827586207</v>
      </c>
      <c r="BZ138">
        <v>413.2321379310346</v>
      </c>
      <c r="CA138">
        <v>430.458827586207</v>
      </c>
      <c r="CB138">
        <v>3.509530344827586</v>
      </c>
      <c r="CC138">
        <v>420.0856896551724</v>
      </c>
      <c r="CD138">
        <v>24.09753793103448</v>
      </c>
      <c r="CE138">
        <v>2.509787586206897</v>
      </c>
      <c r="CF138">
        <v>2.190732068965517</v>
      </c>
      <c r="CG138">
        <v>21.09006206896552</v>
      </c>
      <c r="CH138">
        <v>18.89469655172414</v>
      </c>
      <c r="CI138">
        <v>2000.03724137931</v>
      </c>
      <c r="CJ138">
        <v>0.9799988620689655</v>
      </c>
      <c r="CK138">
        <v>0.02000108965517241</v>
      </c>
      <c r="CL138">
        <v>0</v>
      </c>
      <c r="CM138">
        <v>2.057324137931034</v>
      </c>
      <c r="CN138">
        <v>0</v>
      </c>
      <c r="CO138">
        <v>8194.279655172415</v>
      </c>
      <c r="CP138">
        <v>17338.56206896552</v>
      </c>
      <c r="CQ138">
        <v>39.375</v>
      </c>
      <c r="CR138">
        <v>39.93699999999998</v>
      </c>
      <c r="CS138">
        <v>39.0685172413793</v>
      </c>
      <c r="CT138">
        <v>38.43699999999999</v>
      </c>
      <c r="CU138">
        <v>39.23479310344828</v>
      </c>
      <c r="CV138">
        <v>1960.034827586207</v>
      </c>
      <c r="CW138">
        <v>40.00206896551724</v>
      </c>
      <c r="CX138">
        <v>0</v>
      </c>
      <c r="CY138">
        <v>1678293293.8</v>
      </c>
      <c r="CZ138">
        <v>0</v>
      </c>
      <c r="DA138">
        <v>0</v>
      </c>
      <c r="DB138" t="s">
        <v>356</v>
      </c>
      <c r="DC138">
        <v>1664468064.5</v>
      </c>
      <c r="DD138">
        <v>1677795524</v>
      </c>
      <c r="DE138">
        <v>0</v>
      </c>
      <c r="DF138">
        <v>-0.419</v>
      </c>
      <c r="DG138">
        <v>-0.001</v>
      </c>
      <c r="DH138">
        <v>3.097</v>
      </c>
      <c r="DI138">
        <v>0.268</v>
      </c>
      <c r="DJ138">
        <v>400</v>
      </c>
      <c r="DK138">
        <v>24</v>
      </c>
      <c r="DL138">
        <v>0.15</v>
      </c>
      <c r="DM138">
        <v>0.13</v>
      </c>
      <c r="DN138">
        <v>-18.1774275</v>
      </c>
      <c r="DO138">
        <v>0.1668056285178859</v>
      </c>
      <c r="DP138">
        <v>0.1437992367634473</v>
      </c>
      <c r="DQ138">
        <v>0</v>
      </c>
      <c r="DR138">
        <v>3.56669375</v>
      </c>
      <c r="DS138">
        <v>-1.007571894934335</v>
      </c>
      <c r="DT138">
        <v>0.09696598939028829</v>
      </c>
      <c r="DU138">
        <v>0</v>
      </c>
      <c r="DV138">
        <v>0</v>
      </c>
      <c r="DW138">
        <v>2</v>
      </c>
      <c r="DX138" t="s">
        <v>369</v>
      </c>
      <c r="DY138">
        <v>2.9776</v>
      </c>
      <c r="DZ138">
        <v>2.72835</v>
      </c>
      <c r="EA138">
        <v>0.08294269999999999</v>
      </c>
      <c r="EB138">
        <v>0.08715100000000001</v>
      </c>
      <c r="EC138">
        <v>0.117873</v>
      </c>
      <c r="ED138">
        <v>0.108401</v>
      </c>
      <c r="EE138">
        <v>27366.7</v>
      </c>
      <c r="EF138">
        <v>26971.2</v>
      </c>
      <c r="EG138">
        <v>30379.3</v>
      </c>
      <c r="EH138">
        <v>29803.4</v>
      </c>
      <c r="EI138">
        <v>36974.8</v>
      </c>
      <c r="EJ138">
        <v>34976.4</v>
      </c>
      <c r="EK138">
        <v>46473.1</v>
      </c>
      <c r="EL138">
        <v>44311.1</v>
      </c>
      <c r="EM138">
        <v>1.85677</v>
      </c>
      <c r="EN138">
        <v>1.8765</v>
      </c>
      <c r="EO138">
        <v>0.203811</v>
      </c>
      <c r="EP138">
        <v>0</v>
      </c>
      <c r="EQ138">
        <v>31.789</v>
      </c>
      <c r="ER138">
        <v>999.9</v>
      </c>
      <c r="ES138">
        <v>50.9</v>
      </c>
      <c r="ET138">
        <v>30.1</v>
      </c>
      <c r="EU138">
        <v>23.9922</v>
      </c>
      <c r="EV138">
        <v>63.135</v>
      </c>
      <c r="EW138">
        <v>22.2035</v>
      </c>
      <c r="EX138">
        <v>1</v>
      </c>
      <c r="EY138">
        <v>0.12467</v>
      </c>
      <c r="EZ138">
        <v>-2.08753</v>
      </c>
      <c r="FA138">
        <v>20.2371</v>
      </c>
      <c r="FB138">
        <v>5.23032</v>
      </c>
      <c r="FC138">
        <v>11.9697</v>
      </c>
      <c r="FD138">
        <v>4.97025</v>
      </c>
      <c r="FE138">
        <v>3.2898</v>
      </c>
      <c r="FF138">
        <v>9999</v>
      </c>
      <c r="FG138">
        <v>9999</v>
      </c>
      <c r="FH138">
        <v>9999</v>
      </c>
      <c r="FI138">
        <v>999.9</v>
      </c>
      <c r="FJ138">
        <v>4.97277</v>
      </c>
      <c r="FK138">
        <v>1.87683</v>
      </c>
      <c r="FL138">
        <v>1.87496</v>
      </c>
      <c r="FM138">
        <v>1.87775</v>
      </c>
      <c r="FN138">
        <v>1.87447</v>
      </c>
      <c r="FO138">
        <v>1.87806</v>
      </c>
      <c r="FP138">
        <v>1.87516</v>
      </c>
      <c r="FQ138">
        <v>1.87629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3.47</v>
      </c>
      <c r="GF138">
        <v>0.3285</v>
      </c>
      <c r="GG138">
        <v>1.955544260391263</v>
      </c>
      <c r="GH138">
        <v>0.004448784868333973</v>
      </c>
      <c r="GI138">
        <v>-1.803656819089732E-06</v>
      </c>
      <c r="GJ138">
        <v>4.26395578146833E-10</v>
      </c>
      <c r="GK138">
        <v>0.3285026105281108</v>
      </c>
      <c r="GL138">
        <v>0</v>
      </c>
      <c r="GM138">
        <v>0</v>
      </c>
      <c r="GN138">
        <v>0</v>
      </c>
      <c r="GO138">
        <v>-1</v>
      </c>
      <c r="GP138">
        <v>2136</v>
      </c>
      <c r="GQ138">
        <v>1</v>
      </c>
      <c r="GR138">
        <v>23</v>
      </c>
      <c r="GS138">
        <v>230420.3</v>
      </c>
      <c r="GT138">
        <v>8296</v>
      </c>
      <c r="GU138">
        <v>1.1499</v>
      </c>
      <c r="GV138">
        <v>2.53662</v>
      </c>
      <c r="GW138">
        <v>1.39893</v>
      </c>
      <c r="GX138">
        <v>2.35352</v>
      </c>
      <c r="GY138">
        <v>1.44897</v>
      </c>
      <c r="GZ138">
        <v>2.4585</v>
      </c>
      <c r="HA138">
        <v>36.2929</v>
      </c>
      <c r="HB138">
        <v>15.3754</v>
      </c>
      <c r="HC138">
        <v>18</v>
      </c>
      <c r="HD138">
        <v>493.923</v>
      </c>
      <c r="HE138">
        <v>478.592</v>
      </c>
      <c r="HF138">
        <v>35.2181</v>
      </c>
      <c r="HG138">
        <v>28.7886</v>
      </c>
      <c r="HH138">
        <v>30.0001</v>
      </c>
      <c r="HI138">
        <v>28.4469</v>
      </c>
      <c r="HJ138">
        <v>28.4842</v>
      </c>
      <c r="HK138">
        <v>23.0908</v>
      </c>
      <c r="HL138">
        <v>0</v>
      </c>
      <c r="HM138">
        <v>100</v>
      </c>
      <c r="HN138">
        <v>35.1914</v>
      </c>
      <c r="HO138">
        <v>439.95</v>
      </c>
      <c r="HP138">
        <v>25.3489</v>
      </c>
      <c r="HQ138">
        <v>100.432</v>
      </c>
      <c r="HR138">
        <v>101.9</v>
      </c>
    </row>
    <row r="139" spans="1:226">
      <c r="A139">
        <v>123</v>
      </c>
      <c r="B139">
        <v>1678293289</v>
      </c>
      <c r="C139">
        <v>1435.900000095367</v>
      </c>
      <c r="D139" t="s">
        <v>604</v>
      </c>
      <c r="E139" t="s">
        <v>605</v>
      </c>
      <c r="F139">
        <v>5</v>
      </c>
      <c r="G139" t="s">
        <v>353</v>
      </c>
      <c r="H139" t="s">
        <v>354</v>
      </c>
      <c r="I139">
        <v>1678293281.232143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438.0829001900147</v>
      </c>
      <c r="AK139">
        <v>417.3596424242424</v>
      </c>
      <c r="AL139">
        <v>0.942634473837364</v>
      </c>
      <c r="AM139">
        <v>63.83776752790466</v>
      </c>
      <c r="AN139">
        <f>(AP139 - AO139 + BO139*1E3/(8.314*(BQ139+273.15)) * AR139/BN139 * AQ139) * BN139/(100*BB139) * 1000/(1000 - AP139)</f>
        <v>0</v>
      </c>
      <c r="AO139">
        <v>24.10200645484045</v>
      </c>
      <c r="AP139">
        <v>27.39630909090908</v>
      </c>
      <c r="AQ139">
        <v>-0.01696168644404661</v>
      </c>
      <c r="AR139">
        <v>97.27065221119963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3.21</v>
      </c>
      <c r="BC139">
        <v>0.5</v>
      </c>
      <c r="BD139" t="s">
        <v>355</v>
      </c>
      <c r="BE139">
        <v>2</v>
      </c>
      <c r="BF139" t="b">
        <v>1</v>
      </c>
      <c r="BG139">
        <v>1678293281.232143</v>
      </c>
      <c r="BH139">
        <v>402.5236428571429</v>
      </c>
      <c r="BI139">
        <v>422.9343928571429</v>
      </c>
      <c r="BJ139">
        <v>27.52061071428571</v>
      </c>
      <c r="BK139">
        <v>24.09911428571428</v>
      </c>
      <c r="BL139">
        <v>399.05275</v>
      </c>
      <c r="BM139">
        <v>27.19210714285714</v>
      </c>
      <c r="BN139">
        <v>500.0049642857143</v>
      </c>
      <c r="BO139">
        <v>90.91133571428573</v>
      </c>
      <c r="BP139">
        <v>0.0997274357142857</v>
      </c>
      <c r="BQ139">
        <v>34.39398928571428</v>
      </c>
      <c r="BR139">
        <v>35.08196428571429</v>
      </c>
      <c r="BS139">
        <v>999.9000000000002</v>
      </c>
      <c r="BT139">
        <v>0</v>
      </c>
      <c r="BU139">
        <v>0</v>
      </c>
      <c r="BV139">
        <v>9995.2925</v>
      </c>
      <c r="BW139">
        <v>0</v>
      </c>
      <c r="BX139">
        <v>3.907931428571429</v>
      </c>
      <c r="BY139">
        <v>-20.4109</v>
      </c>
      <c r="BZ139">
        <v>413.9145357142857</v>
      </c>
      <c r="CA139">
        <v>433.3784285714286</v>
      </c>
      <c r="CB139">
        <v>3.421498571428571</v>
      </c>
      <c r="CC139">
        <v>422.9343928571429</v>
      </c>
      <c r="CD139">
        <v>24.09911428571428</v>
      </c>
      <c r="CE139">
        <v>2.501936785714285</v>
      </c>
      <c r="CF139">
        <v>2.190883214285714</v>
      </c>
      <c r="CG139">
        <v>21.03904642857142</v>
      </c>
      <c r="CH139">
        <v>18.8958</v>
      </c>
      <c r="CI139">
        <v>2000.0575</v>
      </c>
      <c r="CJ139">
        <v>0.9799973571428572</v>
      </c>
      <c r="CK139">
        <v>0.02000251785714286</v>
      </c>
      <c r="CL139">
        <v>0</v>
      </c>
      <c r="CM139">
        <v>2.035089285714286</v>
      </c>
      <c r="CN139">
        <v>0</v>
      </c>
      <c r="CO139">
        <v>8194.235714285713</v>
      </c>
      <c r="CP139">
        <v>17338.73214285714</v>
      </c>
      <c r="CQ139">
        <v>39.375</v>
      </c>
      <c r="CR139">
        <v>39.94149999999998</v>
      </c>
      <c r="CS139">
        <v>39.08</v>
      </c>
      <c r="CT139">
        <v>38.437</v>
      </c>
      <c r="CU139">
        <v>39.23875</v>
      </c>
      <c r="CV139">
        <v>1960.051785714286</v>
      </c>
      <c r="CW139">
        <v>40.00571428571428</v>
      </c>
      <c r="CX139">
        <v>0</v>
      </c>
      <c r="CY139">
        <v>1678293299.2</v>
      </c>
      <c r="CZ139">
        <v>0</v>
      </c>
      <c r="DA139">
        <v>0</v>
      </c>
      <c r="DB139" t="s">
        <v>356</v>
      </c>
      <c r="DC139">
        <v>1664468064.5</v>
      </c>
      <c r="DD139">
        <v>1677795524</v>
      </c>
      <c r="DE139">
        <v>0</v>
      </c>
      <c r="DF139">
        <v>-0.419</v>
      </c>
      <c r="DG139">
        <v>-0.001</v>
      </c>
      <c r="DH139">
        <v>3.097</v>
      </c>
      <c r="DI139">
        <v>0.268</v>
      </c>
      <c r="DJ139">
        <v>400</v>
      </c>
      <c r="DK139">
        <v>24</v>
      </c>
      <c r="DL139">
        <v>0.15</v>
      </c>
      <c r="DM139">
        <v>0.13</v>
      </c>
      <c r="DN139">
        <v>-19.7993975</v>
      </c>
      <c r="DO139">
        <v>-23.39349906191369</v>
      </c>
      <c r="DP139">
        <v>2.970596231187226</v>
      </c>
      <c r="DQ139">
        <v>0</v>
      </c>
      <c r="DR139">
        <v>3.4642415</v>
      </c>
      <c r="DS139">
        <v>-1.042340037523458</v>
      </c>
      <c r="DT139">
        <v>0.1002764189515661</v>
      </c>
      <c r="DU139">
        <v>0</v>
      </c>
      <c r="DV139">
        <v>0</v>
      </c>
      <c r="DW139">
        <v>2</v>
      </c>
      <c r="DX139" t="s">
        <v>369</v>
      </c>
      <c r="DY139">
        <v>2.97763</v>
      </c>
      <c r="DZ139">
        <v>2.72847</v>
      </c>
      <c r="EA139">
        <v>0.0836321</v>
      </c>
      <c r="EB139">
        <v>0.089132</v>
      </c>
      <c r="EC139">
        <v>0.11762</v>
      </c>
      <c r="ED139">
        <v>0.108408</v>
      </c>
      <c r="EE139">
        <v>27345.8</v>
      </c>
      <c r="EF139">
        <v>26912</v>
      </c>
      <c r="EG139">
        <v>30378.9</v>
      </c>
      <c r="EH139">
        <v>29802.6</v>
      </c>
      <c r="EI139">
        <v>36985.1</v>
      </c>
      <c r="EJ139">
        <v>34975.6</v>
      </c>
      <c r="EK139">
        <v>46472.5</v>
      </c>
      <c r="EL139">
        <v>44310.1</v>
      </c>
      <c r="EM139">
        <v>1.85658</v>
      </c>
      <c r="EN139">
        <v>1.87663</v>
      </c>
      <c r="EO139">
        <v>0.204429</v>
      </c>
      <c r="EP139">
        <v>0</v>
      </c>
      <c r="EQ139">
        <v>31.7959</v>
      </c>
      <c r="ER139">
        <v>999.9</v>
      </c>
      <c r="ES139">
        <v>50.9</v>
      </c>
      <c r="ET139">
        <v>30.1</v>
      </c>
      <c r="EU139">
        <v>23.9911</v>
      </c>
      <c r="EV139">
        <v>63.205</v>
      </c>
      <c r="EW139">
        <v>22.1274</v>
      </c>
      <c r="EX139">
        <v>1</v>
      </c>
      <c r="EY139">
        <v>0.124604</v>
      </c>
      <c r="EZ139">
        <v>-1.9587</v>
      </c>
      <c r="FA139">
        <v>20.2386</v>
      </c>
      <c r="FB139">
        <v>5.22987</v>
      </c>
      <c r="FC139">
        <v>11.9698</v>
      </c>
      <c r="FD139">
        <v>4.97025</v>
      </c>
      <c r="FE139">
        <v>3.28965</v>
      </c>
      <c r="FF139">
        <v>9999</v>
      </c>
      <c r="FG139">
        <v>9999</v>
      </c>
      <c r="FH139">
        <v>9999</v>
      </c>
      <c r="FI139">
        <v>999.9</v>
      </c>
      <c r="FJ139">
        <v>4.97278</v>
      </c>
      <c r="FK139">
        <v>1.87683</v>
      </c>
      <c r="FL139">
        <v>1.87495</v>
      </c>
      <c r="FM139">
        <v>1.87775</v>
      </c>
      <c r="FN139">
        <v>1.87442</v>
      </c>
      <c r="FO139">
        <v>1.87805</v>
      </c>
      <c r="FP139">
        <v>1.87515</v>
      </c>
      <c r="FQ139">
        <v>1.87624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3.484</v>
      </c>
      <c r="GF139">
        <v>0.3285</v>
      </c>
      <c r="GG139">
        <v>1.955544260391263</v>
      </c>
      <c r="GH139">
        <v>0.004448784868333973</v>
      </c>
      <c r="GI139">
        <v>-1.803656819089732E-06</v>
      </c>
      <c r="GJ139">
        <v>4.26395578146833E-10</v>
      </c>
      <c r="GK139">
        <v>0.3285026105281108</v>
      </c>
      <c r="GL139">
        <v>0</v>
      </c>
      <c r="GM139">
        <v>0</v>
      </c>
      <c r="GN139">
        <v>0</v>
      </c>
      <c r="GO139">
        <v>-1</v>
      </c>
      <c r="GP139">
        <v>2136</v>
      </c>
      <c r="GQ139">
        <v>1</v>
      </c>
      <c r="GR139">
        <v>23</v>
      </c>
      <c r="GS139">
        <v>230420.4</v>
      </c>
      <c r="GT139">
        <v>8296.1</v>
      </c>
      <c r="GU139">
        <v>1.18042</v>
      </c>
      <c r="GV139">
        <v>2.54028</v>
      </c>
      <c r="GW139">
        <v>1.39893</v>
      </c>
      <c r="GX139">
        <v>2.35474</v>
      </c>
      <c r="GY139">
        <v>1.44897</v>
      </c>
      <c r="GZ139">
        <v>2.49023</v>
      </c>
      <c r="HA139">
        <v>36.2929</v>
      </c>
      <c r="HB139">
        <v>15.3754</v>
      </c>
      <c r="HC139">
        <v>18</v>
      </c>
      <c r="HD139">
        <v>493.822</v>
      </c>
      <c r="HE139">
        <v>478.695</v>
      </c>
      <c r="HF139">
        <v>35.1443</v>
      </c>
      <c r="HG139">
        <v>28.7903</v>
      </c>
      <c r="HH139">
        <v>30.0001</v>
      </c>
      <c r="HI139">
        <v>28.4486</v>
      </c>
      <c r="HJ139">
        <v>28.4867</v>
      </c>
      <c r="HK139">
        <v>23.7814</v>
      </c>
      <c r="HL139">
        <v>0</v>
      </c>
      <c r="HM139">
        <v>100</v>
      </c>
      <c r="HN139">
        <v>35.1045</v>
      </c>
      <c r="HO139">
        <v>459.986</v>
      </c>
      <c r="HP139">
        <v>25.3489</v>
      </c>
      <c r="HQ139">
        <v>100.431</v>
      </c>
      <c r="HR139">
        <v>101.898</v>
      </c>
    </row>
    <row r="140" spans="1:226">
      <c r="A140">
        <v>124</v>
      </c>
      <c r="B140">
        <v>1678293294</v>
      </c>
      <c r="C140">
        <v>1440.900000095367</v>
      </c>
      <c r="D140" t="s">
        <v>606</v>
      </c>
      <c r="E140" t="s">
        <v>607</v>
      </c>
      <c r="F140">
        <v>5</v>
      </c>
      <c r="G140" t="s">
        <v>353</v>
      </c>
      <c r="H140" t="s">
        <v>354</v>
      </c>
      <c r="I140">
        <v>1678293286.5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452.9763545251799</v>
      </c>
      <c r="AK140">
        <v>427.0890969696969</v>
      </c>
      <c r="AL140">
        <v>2.094600978070265</v>
      </c>
      <c r="AM140">
        <v>63.83776752790466</v>
      </c>
      <c r="AN140">
        <f>(AP140 - AO140 + BO140*1E3/(8.314*(BQ140+273.15)) * AR140/BN140 * AQ140) * BN140/(100*BB140) * 1000/(1000 - AP140)</f>
        <v>0</v>
      </c>
      <c r="AO140">
        <v>24.10217424537106</v>
      </c>
      <c r="AP140">
        <v>27.3175618181818</v>
      </c>
      <c r="AQ140">
        <v>-0.01552430240974978</v>
      </c>
      <c r="AR140">
        <v>97.27065221119963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3.21</v>
      </c>
      <c r="BC140">
        <v>0.5</v>
      </c>
      <c r="BD140" t="s">
        <v>355</v>
      </c>
      <c r="BE140">
        <v>2</v>
      </c>
      <c r="BF140" t="b">
        <v>1</v>
      </c>
      <c r="BG140">
        <v>1678293286.5</v>
      </c>
      <c r="BH140">
        <v>405.6865555555556</v>
      </c>
      <c r="BI140">
        <v>430.883888888889</v>
      </c>
      <c r="BJ140">
        <v>27.43156296296296</v>
      </c>
      <c r="BK140">
        <v>24.10074814814815</v>
      </c>
      <c r="BL140">
        <v>402.2055925925926</v>
      </c>
      <c r="BM140">
        <v>27.10305925925926</v>
      </c>
      <c r="BN140">
        <v>500.0112222222222</v>
      </c>
      <c r="BO140">
        <v>90.9119185185185</v>
      </c>
      <c r="BP140">
        <v>0.09986670370370369</v>
      </c>
      <c r="BQ140">
        <v>34.39502592592593</v>
      </c>
      <c r="BR140">
        <v>35.0977</v>
      </c>
      <c r="BS140">
        <v>999.9000000000001</v>
      </c>
      <c r="BT140">
        <v>0</v>
      </c>
      <c r="BU140">
        <v>0</v>
      </c>
      <c r="BV140">
        <v>9994.999629629629</v>
      </c>
      <c r="BW140">
        <v>0</v>
      </c>
      <c r="BX140">
        <v>3.886971851851852</v>
      </c>
      <c r="BY140">
        <v>-25.19744074074074</v>
      </c>
      <c r="BZ140">
        <v>417.1285925925926</v>
      </c>
      <c r="CA140">
        <v>441.525037037037</v>
      </c>
      <c r="CB140">
        <v>3.330819259259258</v>
      </c>
      <c r="CC140">
        <v>430.883888888889</v>
      </c>
      <c r="CD140">
        <v>24.10074814814815</v>
      </c>
      <c r="CE140">
        <v>2.493857037037037</v>
      </c>
      <c r="CF140">
        <v>2.191045185185185</v>
      </c>
      <c r="CG140">
        <v>20.98641481481481</v>
      </c>
      <c r="CH140">
        <v>18.89698518518518</v>
      </c>
      <c r="CI140">
        <v>2000.02</v>
      </c>
      <c r="CJ140">
        <v>0.9799987037037037</v>
      </c>
      <c r="CK140">
        <v>0.02000118148148148</v>
      </c>
      <c r="CL140">
        <v>0</v>
      </c>
      <c r="CM140">
        <v>2.024981481481482</v>
      </c>
      <c r="CN140">
        <v>0</v>
      </c>
      <c r="CO140">
        <v>8193.375555555556</v>
      </c>
      <c r="CP140">
        <v>17338.41111111111</v>
      </c>
      <c r="CQ140">
        <v>39.375</v>
      </c>
      <c r="CR140">
        <v>39.95333333333333</v>
      </c>
      <c r="CS140">
        <v>39.08766666666666</v>
      </c>
      <c r="CT140">
        <v>38.437</v>
      </c>
      <c r="CU140">
        <v>39.24066666666667</v>
      </c>
      <c r="CV140">
        <v>1960.017777777778</v>
      </c>
      <c r="CW140">
        <v>40.00222222222223</v>
      </c>
      <c r="CX140">
        <v>0</v>
      </c>
      <c r="CY140">
        <v>1678293304</v>
      </c>
      <c r="CZ140">
        <v>0</v>
      </c>
      <c r="DA140">
        <v>0</v>
      </c>
      <c r="DB140" t="s">
        <v>356</v>
      </c>
      <c r="DC140">
        <v>1664468064.5</v>
      </c>
      <c r="DD140">
        <v>1677795524</v>
      </c>
      <c r="DE140">
        <v>0</v>
      </c>
      <c r="DF140">
        <v>-0.419</v>
      </c>
      <c r="DG140">
        <v>-0.001</v>
      </c>
      <c r="DH140">
        <v>3.097</v>
      </c>
      <c r="DI140">
        <v>0.268</v>
      </c>
      <c r="DJ140">
        <v>400</v>
      </c>
      <c r="DK140">
        <v>24</v>
      </c>
      <c r="DL140">
        <v>0.15</v>
      </c>
      <c r="DM140">
        <v>0.13</v>
      </c>
      <c r="DN140">
        <v>-23.2249875</v>
      </c>
      <c r="DO140">
        <v>-56.28730694183864</v>
      </c>
      <c r="DP140">
        <v>5.80715881925867</v>
      </c>
      <c r="DQ140">
        <v>0</v>
      </c>
      <c r="DR140">
        <v>3.37856525</v>
      </c>
      <c r="DS140">
        <v>-1.035517485928711</v>
      </c>
      <c r="DT140">
        <v>0.09962879586212761</v>
      </c>
      <c r="DU140">
        <v>0</v>
      </c>
      <c r="DV140">
        <v>0</v>
      </c>
      <c r="DW140">
        <v>2</v>
      </c>
      <c r="DX140" t="s">
        <v>369</v>
      </c>
      <c r="DY140">
        <v>2.97777</v>
      </c>
      <c r="DZ140">
        <v>2.72824</v>
      </c>
      <c r="EA140">
        <v>0.0851889</v>
      </c>
      <c r="EB140">
        <v>0.0915277</v>
      </c>
      <c r="EC140">
        <v>0.117388</v>
      </c>
      <c r="ED140">
        <v>0.108411</v>
      </c>
      <c r="EE140">
        <v>27299.9</v>
      </c>
      <c r="EF140">
        <v>26841.2</v>
      </c>
      <c r="EG140">
        <v>30379.6</v>
      </c>
      <c r="EH140">
        <v>29802.6</v>
      </c>
      <c r="EI140">
        <v>36996.1</v>
      </c>
      <c r="EJ140">
        <v>34975.6</v>
      </c>
      <c r="EK140">
        <v>46473.9</v>
      </c>
      <c r="EL140">
        <v>44310.1</v>
      </c>
      <c r="EM140">
        <v>1.8565</v>
      </c>
      <c r="EN140">
        <v>1.87668</v>
      </c>
      <c r="EO140">
        <v>0.20396</v>
      </c>
      <c r="EP140">
        <v>0</v>
      </c>
      <c r="EQ140">
        <v>31.803</v>
      </c>
      <c r="ER140">
        <v>999.9</v>
      </c>
      <c r="ES140">
        <v>50.8</v>
      </c>
      <c r="ET140">
        <v>30.1</v>
      </c>
      <c r="EU140">
        <v>23.9455</v>
      </c>
      <c r="EV140">
        <v>63.125</v>
      </c>
      <c r="EW140">
        <v>21.8309</v>
      </c>
      <c r="EX140">
        <v>1</v>
      </c>
      <c r="EY140">
        <v>0.124482</v>
      </c>
      <c r="EZ140">
        <v>-1.80347</v>
      </c>
      <c r="FA140">
        <v>20.24</v>
      </c>
      <c r="FB140">
        <v>5.23002</v>
      </c>
      <c r="FC140">
        <v>11.9691</v>
      </c>
      <c r="FD140">
        <v>4.97015</v>
      </c>
      <c r="FE140">
        <v>3.28955</v>
      </c>
      <c r="FF140">
        <v>9999</v>
      </c>
      <c r="FG140">
        <v>9999</v>
      </c>
      <c r="FH140">
        <v>9999</v>
      </c>
      <c r="FI140">
        <v>999.9</v>
      </c>
      <c r="FJ140">
        <v>4.97277</v>
      </c>
      <c r="FK140">
        <v>1.87682</v>
      </c>
      <c r="FL140">
        <v>1.87491</v>
      </c>
      <c r="FM140">
        <v>1.87775</v>
      </c>
      <c r="FN140">
        <v>1.87445</v>
      </c>
      <c r="FO140">
        <v>1.87806</v>
      </c>
      <c r="FP140">
        <v>1.87515</v>
      </c>
      <c r="FQ140">
        <v>1.87625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3.515</v>
      </c>
      <c r="GF140">
        <v>0.3285</v>
      </c>
      <c r="GG140">
        <v>1.955544260391263</v>
      </c>
      <c r="GH140">
        <v>0.004448784868333973</v>
      </c>
      <c r="GI140">
        <v>-1.803656819089732E-06</v>
      </c>
      <c r="GJ140">
        <v>4.26395578146833E-10</v>
      </c>
      <c r="GK140">
        <v>0.3285026105281108</v>
      </c>
      <c r="GL140">
        <v>0</v>
      </c>
      <c r="GM140">
        <v>0</v>
      </c>
      <c r="GN140">
        <v>0</v>
      </c>
      <c r="GO140">
        <v>-1</v>
      </c>
      <c r="GP140">
        <v>2136</v>
      </c>
      <c r="GQ140">
        <v>1</v>
      </c>
      <c r="GR140">
        <v>23</v>
      </c>
      <c r="GS140">
        <v>230420.5</v>
      </c>
      <c r="GT140">
        <v>8296.200000000001</v>
      </c>
      <c r="GU140">
        <v>1.21704</v>
      </c>
      <c r="GV140">
        <v>2.55371</v>
      </c>
      <c r="GW140">
        <v>1.39893</v>
      </c>
      <c r="GX140">
        <v>2.35352</v>
      </c>
      <c r="GY140">
        <v>1.44897</v>
      </c>
      <c r="GZ140">
        <v>2.43164</v>
      </c>
      <c r="HA140">
        <v>36.2929</v>
      </c>
      <c r="HB140">
        <v>15.3579</v>
      </c>
      <c r="HC140">
        <v>18</v>
      </c>
      <c r="HD140">
        <v>493.789</v>
      </c>
      <c r="HE140">
        <v>478.745</v>
      </c>
      <c r="HF140">
        <v>35.0402</v>
      </c>
      <c r="HG140">
        <v>28.7911</v>
      </c>
      <c r="HH140">
        <v>30</v>
      </c>
      <c r="HI140">
        <v>28.4498</v>
      </c>
      <c r="HJ140">
        <v>28.4888</v>
      </c>
      <c r="HK140">
        <v>24.4424</v>
      </c>
      <c r="HL140">
        <v>0</v>
      </c>
      <c r="HM140">
        <v>100</v>
      </c>
      <c r="HN140">
        <v>35</v>
      </c>
      <c r="HO140">
        <v>473.346</v>
      </c>
      <c r="HP140">
        <v>25.3489</v>
      </c>
      <c r="HQ140">
        <v>100.433</v>
      </c>
      <c r="HR140">
        <v>101.898</v>
      </c>
    </row>
    <row r="141" spans="1:226">
      <c r="A141">
        <v>125</v>
      </c>
      <c r="B141">
        <v>1678293299</v>
      </c>
      <c r="C141">
        <v>1445.900000095367</v>
      </c>
      <c r="D141" t="s">
        <v>608</v>
      </c>
      <c r="E141" t="s">
        <v>609</v>
      </c>
      <c r="F141">
        <v>5</v>
      </c>
      <c r="G141" t="s">
        <v>353</v>
      </c>
      <c r="H141" t="s">
        <v>354</v>
      </c>
      <c r="I141">
        <v>1678293291.214286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469.582799402407</v>
      </c>
      <c r="AK141">
        <v>440.5754484848485</v>
      </c>
      <c r="AL141">
        <v>2.780129158915783</v>
      </c>
      <c r="AM141">
        <v>63.83776752790466</v>
      </c>
      <c r="AN141">
        <f>(AP141 - AO141 + BO141*1E3/(8.314*(BQ141+273.15)) * AR141/BN141 * AQ141) * BN141/(100*BB141) * 1000/(1000 - AP141)</f>
        <v>0</v>
      </c>
      <c r="AO141">
        <v>24.10552542246469</v>
      </c>
      <c r="AP141">
        <v>27.24016727272727</v>
      </c>
      <c r="AQ141">
        <v>-0.01605911722322869</v>
      </c>
      <c r="AR141">
        <v>97.27065221119963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3.21</v>
      </c>
      <c r="BC141">
        <v>0.5</v>
      </c>
      <c r="BD141" t="s">
        <v>355</v>
      </c>
      <c r="BE141">
        <v>2</v>
      </c>
      <c r="BF141" t="b">
        <v>1</v>
      </c>
      <c r="BG141">
        <v>1678293291.214286</v>
      </c>
      <c r="BH141">
        <v>412.3476785714286</v>
      </c>
      <c r="BI141">
        <v>443.1607142857143</v>
      </c>
      <c r="BJ141">
        <v>27.35506428571429</v>
      </c>
      <c r="BK141">
        <v>24.102775</v>
      </c>
      <c r="BL141">
        <v>408.8456071428572</v>
      </c>
      <c r="BM141">
        <v>27.02656071428571</v>
      </c>
      <c r="BN141">
        <v>500.0396785714286</v>
      </c>
      <c r="BO141">
        <v>90.91154285714286</v>
      </c>
      <c r="BP141">
        <v>0.1000505142857143</v>
      </c>
      <c r="BQ141">
        <v>34.39414999999999</v>
      </c>
      <c r="BR141">
        <v>35.10397857142857</v>
      </c>
      <c r="BS141">
        <v>999.9000000000002</v>
      </c>
      <c r="BT141">
        <v>0</v>
      </c>
      <c r="BU141">
        <v>0</v>
      </c>
      <c r="BV141">
        <v>9998.2325</v>
      </c>
      <c r="BW141">
        <v>0</v>
      </c>
      <c r="BX141">
        <v>3.857937142857143</v>
      </c>
      <c r="BY141">
        <v>-30.81305357142858</v>
      </c>
      <c r="BZ141">
        <v>423.944</v>
      </c>
      <c r="CA141">
        <v>454.1059642857144</v>
      </c>
      <c r="CB141">
        <v>3.252289642857143</v>
      </c>
      <c r="CC141">
        <v>443.1607142857143</v>
      </c>
      <c r="CD141">
        <v>24.102775</v>
      </c>
      <c r="CE141">
        <v>2.486891428571429</v>
      </c>
      <c r="CF141">
        <v>2.191220714285714</v>
      </c>
      <c r="CG141">
        <v>20.94091071428571</v>
      </c>
      <c r="CH141">
        <v>18.89827142857143</v>
      </c>
      <c r="CI141">
        <v>1999.999642857143</v>
      </c>
      <c r="CJ141">
        <v>0.9799994285714285</v>
      </c>
      <c r="CK141">
        <v>0.02000045</v>
      </c>
      <c r="CL141">
        <v>0</v>
      </c>
      <c r="CM141">
        <v>2.027396428571428</v>
      </c>
      <c r="CN141">
        <v>0</v>
      </c>
      <c r="CO141">
        <v>8191.82</v>
      </c>
      <c r="CP141">
        <v>17338.22857142857</v>
      </c>
      <c r="CQ141">
        <v>39.375</v>
      </c>
      <c r="CR141">
        <v>39.96174999999999</v>
      </c>
      <c r="CS141">
        <v>39.1025</v>
      </c>
      <c r="CT141">
        <v>38.437</v>
      </c>
      <c r="CU141">
        <v>39.2455</v>
      </c>
      <c r="CV141">
        <v>1959.999642857143</v>
      </c>
      <c r="CW141">
        <v>40</v>
      </c>
      <c r="CX141">
        <v>0</v>
      </c>
      <c r="CY141">
        <v>1678293308.8</v>
      </c>
      <c r="CZ141">
        <v>0</v>
      </c>
      <c r="DA141">
        <v>0</v>
      </c>
      <c r="DB141" t="s">
        <v>356</v>
      </c>
      <c r="DC141">
        <v>1664468064.5</v>
      </c>
      <c r="DD141">
        <v>1677795524</v>
      </c>
      <c r="DE141">
        <v>0</v>
      </c>
      <c r="DF141">
        <v>-0.419</v>
      </c>
      <c r="DG141">
        <v>-0.001</v>
      </c>
      <c r="DH141">
        <v>3.097</v>
      </c>
      <c r="DI141">
        <v>0.268</v>
      </c>
      <c r="DJ141">
        <v>400</v>
      </c>
      <c r="DK141">
        <v>24</v>
      </c>
      <c r="DL141">
        <v>0.15</v>
      </c>
      <c r="DM141">
        <v>0.13</v>
      </c>
      <c r="DN141">
        <v>-27.07807560975609</v>
      </c>
      <c r="DO141">
        <v>-71.04761811846689</v>
      </c>
      <c r="DP141">
        <v>7.098884835603492</v>
      </c>
      <c r="DQ141">
        <v>0</v>
      </c>
      <c r="DR141">
        <v>3.306794634146342</v>
      </c>
      <c r="DS141">
        <v>-1.006619163763067</v>
      </c>
      <c r="DT141">
        <v>0.09929027285390413</v>
      </c>
      <c r="DU141">
        <v>0</v>
      </c>
      <c r="DV141">
        <v>0</v>
      </c>
      <c r="DW141">
        <v>2</v>
      </c>
      <c r="DX141" t="s">
        <v>369</v>
      </c>
      <c r="DY141">
        <v>2.97755</v>
      </c>
      <c r="DZ141">
        <v>2.72854</v>
      </c>
      <c r="EA141">
        <v>0.0872652</v>
      </c>
      <c r="EB141">
        <v>0.09401329999999999</v>
      </c>
      <c r="EC141">
        <v>0.117153</v>
      </c>
      <c r="ED141">
        <v>0.108418</v>
      </c>
      <c r="EE141">
        <v>27236.7</v>
      </c>
      <c r="EF141">
        <v>26767.3</v>
      </c>
      <c r="EG141">
        <v>30378.3</v>
      </c>
      <c r="EH141">
        <v>29802.1</v>
      </c>
      <c r="EI141">
        <v>37004.6</v>
      </c>
      <c r="EJ141">
        <v>34975.1</v>
      </c>
      <c r="EK141">
        <v>46471.8</v>
      </c>
      <c r="EL141">
        <v>44309.5</v>
      </c>
      <c r="EM141">
        <v>1.85658</v>
      </c>
      <c r="EN141">
        <v>1.87665</v>
      </c>
      <c r="EO141">
        <v>0.204127</v>
      </c>
      <c r="EP141">
        <v>0</v>
      </c>
      <c r="EQ141">
        <v>31.8088</v>
      </c>
      <c r="ER141">
        <v>999.9</v>
      </c>
      <c r="ES141">
        <v>50.8</v>
      </c>
      <c r="ET141">
        <v>30.1</v>
      </c>
      <c r="EU141">
        <v>23.9439</v>
      </c>
      <c r="EV141">
        <v>62.925</v>
      </c>
      <c r="EW141">
        <v>22.1234</v>
      </c>
      <c r="EX141">
        <v>1</v>
      </c>
      <c r="EY141">
        <v>0.124421</v>
      </c>
      <c r="EZ141">
        <v>-1.72393</v>
      </c>
      <c r="FA141">
        <v>20.2409</v>
      </c>
      <c r="FB141">
        <v>5.22957</v>
      </c>
      <c r="FC141">
        <v>11.9689</v>
      </c>
      <c r="FD141">
        <v>4.97045</v>
      </c>
      <c r="FE141">
        <v>3.28968</v>
      </c>
      <c r="FF141">
        <v>9999</v>
      </c>
      <c r="FG141">
        <v>9999</v>
      </c>
      <c r="FH141">
        <v>9999</v>
      </c>
      <c r="FI141">
        <v>999.9</v>
      </c>
      <c r="FJ141">
        <v>4.97277</v>
      </c>
      <c r="FK141">
        <v>1.87683</v>
      </c>
      <c r="FL141">
        <v>1.87493</v>
      </c>
      <c r="FM141">
        <v>1.87775</v>
      </c>
      <c r="FN141">
        <v>1.87444</v>
      </c>
      <c r="FO141">
        <v>1.87806</v>
      </c>
      <c r="FP141">
        <v>1.87515</v>
      </c>
      <c r="FQ141">
        <v>1.87624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3.558</v>
      </c>
      <c r="GF141">
        <v>0.3285</v>
      </c>
      <c r="GG141">
        <v>1.955544260391263</v>
      </c>
      <c r="GH141">
        <v>0.004448784868333973</v>
      </c>
      <c r="GI141">
        <v>-1.803656819089732E-06</v>
      </c>
      <c r="GJ141">
        <v>4.26395578146833E-10</v>
      </c>
      <c r="GK141">
        <v>0.3285026105281108</v>
      </c>
      <c r="GL141">
        <v>0</v>
      </c>
      <c r="GM141">
        <v>0</v>
      </c>
      <c r="GN141">
        <v>0</v>
      </c>
      <c r="GO141">
        <v>-1</v>
      </c>
      <c r="GP141">
        <v>2136</v>
      </c>
      <c r="GQ141">
        <v>1</v>
      </c>
      <c r="GR141">
        <v>23</v>
      </c>
      <c r="GS141">
        <v>230420.6</v>
      </c>
      <c r="GT141">
        <v>8296.200000000001</v>
      </c>
      <c r="GU141">
        <v>1.25</v>
      </c>
      <c r="GV141">
        <v>2.54028</v>
      </c>
      <c r="GW141">
        <v>1.39893</v>
      </c>
      <c r="GX141">
        <v>2.35474</v>
      </c>
      <c r="GY141">
        <v>1.44897</v>
      </c>
      <c r="GZ141">
        <v>2.4292</v>
      </c>
      <c r="HA141">
        <v>36.2929</v>
      </c>
      <c r="HB141">
        <v>15.3666</v>
      </c>
      <c r="HC141">
        <v>18</v>
      </c>
      <c r="HD141">
        <v>493.844</v>
      </c>
      <c r="HE141">
        <v>478.743</v>
      </c>
      <c r="HF141">
        <v>34.9348</v>
      </c>
      <c r="HG141">
        <v>28.7911</v>
      </c>
      <c r="HH141">
        <v>29.9999</v>
      </c>
      <c r="HI141">
        <v>28.4518</v>
      </c>
      <c r="HJ141">
        <v>28.4906</v>
      </c>
      <c r="HK141">
        <v>25.1695</v>
      </c>
      <c r="HL141">
        <v>0</v>
      </c>
      <c r="HM141">
        <v>100</v>
      </c>
      <c r="HN141">
        <v>34.8934</v>
      </c>
      <c r="HO141">
        <v>493.382</v>
      </c>
      <c r="HP141">
        <v>25.3489</v>
      </c>
      <c r="HQ141">
        <v>100.429</v>
      </c>
      <c r="HR141">
        <v>101.896</v>
      </c>
    </row>
    <row r="142" spans="1:226">
      <c r="A142">
        <v>126</v>
      </c>
      <c r="B142">
        <v>1678293304</v>
      </c>
      <c r="C142">
        <v>1450.900000095367</v>
      </c>
      <c r="D142" t="s">
        <v>610</v>
      </c>
      <c r="E142" t="s">
        <v>611</v>
      </c>
      <c r="F142">
        <v>5</v>
      </c>
      <c r="G142" t="s">
        <v>353</v>
      </c>
      <c r="H142" t="s">
        <v>354</v>
      </c>
      <c r="I142">
        <v>1678293296.5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486.6408845056244</v>
      </c>
      <c r="AK142">
        <v>455.9312242424242</v>
      </c>
      <c r="AL142">
        <v>3.106846215117396</v>
      </c>
      <c r="AM142">
        <v>63.83776752790466</v>
      </c>
      <c r="AN142">
        <f>(AP142 - AO142 + BO142*1E3/(8.314*(BQ142+273.15)) * AR142/BN142 * AQ142) * BN142/(100*BB142) * 1000/(1000 - AP142)</f>
        <v>0</v>
      </c>
      <c r="AO142">
        <v>24.10619545308721</v>
      </c>
      <c r="AP142">
        <v>27.17476666666666</v>
      </c>
      <c r="AQ142">
        <v>-0.0123579917298454</v>
      </c>
      <c r="AR142">
        <v>97.27065221119963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3.21</v>
      </c>
      <c r="BC142">
        <v>0.5</v>
      </c>
      <c r="BD142" t="s">
        <v>355</v>
      </c>
      <c r="BE142">
        <v>2</v>
      </c>
      <c r="BF142" t="b">
        <v>1</v>
      </c>
      <c r="BG142">
        <v>1678293296.5</v>
      </c>
      <c r="BH142">
        <v>423.9111851851852</v>
      </c>
      <c r="BI142">
        <v>459.790962962963</v>
      </c>
      <c r="BJ142">
        <v>27.27345925925926</v>
      </c>
      <c r="BK142">
        <v>24.10444444444445</v>
      </c>
      <c r="BL142">
        <v>420.3727037037038</v>
      </c>
      <c r="BM142">
        <v>26.94495555555556</v>
      </c>
      <c r="BN142">
        <v>500.0347407407408</v>
      </c>
      <c r="BO142">
        <v>90.91175185185186</v>
      </c>
      <c r="BP142">
        <v>0.1000142481481482</v>
      </c>
      <c r="BQ142">
        <v>34.39006296296296</v>
      </c>
      <c r="BR142">
        <v>35.10965925925926</v>
      </c>
      <c r="BS142">
        <v>999.9000000000001</v>
      </c>
      <c r="BT142">
        <v>0</v>
      </c>
      <c r="BU142">
        <v>0</v>
      </c>
      <c r="BV142">
        <v>10002.10037037037</v>
      </c>
      <c r="BW142">
        <v>0</v>
      </c>
      <c r="BX142">
        <v>3.826035185185185</v>
      </c>
      <c r="BY142">
        <v>-35.87978888888889</v>
      </c>
      <c r="BZ142">
        <v>435.7960740740741</v>
      </c>
      <c r="CA142">
        <v>471.1478148148148</v>
      </c>
      <c r="CB142">
        <v>3.169012962962963</v>
      </c>
      <c r="CC142">
        <v>459.790962962963</v>
      </c>
      <c r="CD142">
        <v>24.10444444444445</v>
      </c>
      <c r="CE142">
        <v>2.479478148148148</v>
      </c>
      <c r="CF142">
        <v>2.191377407407407</v>
      </c>
      <c r="CG142">
        <v>20.89237037037037</v>
      </c>
      <c r="CH142">
        <v>18.89941851851852</v>
      </c>
      <c r="CI142">
        <v>2000.01</v>
      </c>
      <c r="CJ142">
        <v>0.9799992222222222</v>
      </c>
      <c r="CK142">
        <v>0.0200006962962963</v>
      </c>
      <c r="CL142">
        <v>0</v>
      </c>
      <c r="CM142">
        <v>2.01737037037037</v>
      </c>
      <c r="CN142">
        <v>0</v>
      </c>
      <c r="CO142">
        <v>8190.22074074074</v>
      </c>
      <c r="CP142">
        <v>17338.31111111111</v>
      </c>
      <c r="CQ142">
        <v>39.375</v>
      </c>
      <c r="CR142">
        <v>39.96733333333333</v>
      </c>
      <c r="CS142">
        <v>39.09933333333333</v>
      </c>
      <c r="CT142">
        <v>38.437</v>
      </c>
      <c r="CU142">
        <v>39.25</v>
      </c>
      <c r="CV142">
        <v>1960.009259259259</v>
      </c>
      <c r="CW142">
        <v>40.00074074074074</v>
      </c>
      <c r="CX142">
        <v>0</v>
      </c>
      <c r="CY142">
        <v>1678293314.2</v>
      </c>
      <c r="CZ142">
        <v>0</v>
      </c>
      <c r="DA142">
        <v>0</v>
      </c>
      <c r="DB142" t="s">
        <v>356</v>
      </c>
      <c r="DC142">
        <v>1664468064.5</v>
      </c>
      <c r="DD142">
        <v>1677795524</v>
      </c>
      <c r="DE142">
        <v>0</v>
      </c>
      <c r="DF142">
        <v>-0.419</v>
      </c>
      <c r="DG142">
        <v>-0.001</v>
      </c>
      <c r="DH142">
        <v>3.097</v>
      </c>
      <c r="DI142">
        <v>0.268</v>
      </c>
      <c r="DJ142">
        <v>400</v>
      </c>
      <c r="DK142">
        <v>24</v>
      </c>
      <c r="DL142">
        <v>0.15</v>
      </c>
      <c r="DM142">
        <v>0.13</v>
      </c>
      <c r="DN142">
        <v>-32.06333658536585</v>
      </c>
      <c r="DO142">
        <v>-60.96025923344951</v>
      </c>
      <c r="DP142">
        <v>6.204495464747811</v>
      </c>
      <c r="DQ142">
        <v>0</v>
      </c>
      <c r="DR142">
        <v>3.22486</v>
      </c>
      <c r="DS142">
        <v>-0.9564319860627215</v>
      </c>
      <c r="DT142">
        <v>0.09436245005555871</v>
      </c>
      <c r="DU142">
        <v>0</v>
      </c>
      <c r="DV142">
        <v>0</v>
      </c>
      <c r="DW142">
        <v>2</v>
      </c>
      <c r="DX142" t="s">
        <v>369</v>
      </c>
      <c r="DY142">
        <v>2.97763</v>
      </c>
      <c r="DZ142">
        <v>2.72816</v>
      </c>
      <c r="EA142">
        <v>0.0895678</v>
      </c>
      <c r="EB142">
        <v>0.0964764</v>
      </c>
      <c r="EC142">
        <v>0.116965</v>
      </c>
      <c r="ED142">
        <v>0.108424</v>
      </c>
      <c r="EE142">
        <v>27167.4</v>
      </c>
      <c r="EF142">
        <v>26694.8</v>
      </c>
      <c r="EG142">
        <v>30377.6</v>
      </c>
      <c r="EH142">
        <v>29802.4</v>
      </c>
      <c r="EI142">
        <v>37012.1</v>
      </c>
      <c r="EJ142">
        <v>34975.3</v>
      </c>
      <c r="EK142">
        <v>46471</v>
      </c>
      <c r="EL142">
        <v>44310</v>
      </c>
      <c r="EM142">
        <v>1.85623</v>
      </c>
      <c r="EN142">
        <v>1.87652</v>
      </c>
      <c r="EO142">
        <v>0.203706</v>
      </c>
      <c r="EP142">
        <v>0</v>
      </c>
      <c r="EQ142">
        <v>31.8157</v>
      </c>
      <c r="ER142">
        <v>999.9</v>
      </c>
      <c r="ES142">
        <v>50.8</v>
      </c>
      <c r="ET142">
        <v>30.1</v>
      </c>
      <c r="EU142">
        <v>23.9416</v>
      </c>
      <c r="EV142">
        <v>62.995</v>
      </c>
      <c r="EW142">
        <v>22.1955</v>
      </c>
      <c r="EX142">
        <v>1</v>
      </c>
      <c r="EY142">
        <v>0.124385</v>
      </c>
      <c r="EZ142">
        <v>-1.63288</v>
      </c>
      <c r="FA142">
        <v>20.2417</v>
      </c>
      <c r="FB142">
        <v>5.23002</v>
      </c>
      <c r="FC142">
        <v>11.9683</v>
      </c>
      <c r="FD142">
        <v>4.9709</v>
      </c>
      <c r="FE142">
        <v>3.28953</v>
      </c>
      <c r="FF142">
        <v>9999</v>
      </c>
      <c r="FG142">
        <v>9999</v>
      </c>
      <c r="FH142">
        <v>9999</v>
      </c>
      <c r="FI142">
        <v>999.9</v>
      </c>
      <c r="FJ142">
        <v>4.97277</v>
      </c>
      <c r="FK142">
        <v>1.87683</v>
      </c>
      <c r="FL142">
        <v>1.87497</v>
      </c>
      <c r="FM142">
        <v>1.87776</v>
      </c>
      <c r="FN142">
        <v>1.87443</v>
      </c>
      <c r="FO142">
        <v>1.87807</v>
      </c>
      <c r="FP142">
        <v>1.87515</v>
      </c>
      <c r="FQ142">
        <v>1.87626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3.605</v>
      </c>
      <c r="GF142">
        <v>0.3285</v>
      </c>
      <c r="GG142">
        <v>1.955544260391263</v>
      </c>
      <c r="GH142">
        <v>0.004448784868333973</v>
      </c>
      <c r="GI142">
        <v>-1.803656819089732E-06</v>
      </c>
      <c r="GJ142">
        <v>4.26395578146833E-10</v>
      </c>
      <c r="GK142">
        <v>0.3285026105281108</v>
      </c>
      <c r="GL142">
        <v>0</v>
      </c>
      <c r="GM142">
        <v>0</v>
      </c>
      <c r="GN142">
        <v>0</v>
      </c>
      <c r="GO142">
        <v>-1</v>
      </c>
      <c r="GP142">
        <v>2136</v>
      </c>
      <c r="GQ142">
        <v>1</v>
      </c>
      <c r="GR142">
        <v>23</v>
      </c>
      <c r="GS142">
        <v>230420.7</v>
      </c>
      <c r="GT142">
        <v>8296.299999999999</v>
      </c>
      <c r="GU142">
        <v>1.2854</v>
      </c>
      <c r="GV142">
        <v>2.53906</v>
      </c>
      <c r="GW142">
        <v>1.39893</v>
      </c>
      <c r="GX142">
        <v>2.35352</v>
      </c>
      <c r="GY142">
        <v>1.44897</v>
      </c>
      <c r="GZ142">
        <v>2.49878</v>
      </c>
      <c r="HA142">
        <v>36.2929</v>
      </c>
      <c r="HB142">
        <v>15.3754</v>
      </c>
      <c r="HC142">
        <v>18</v>
      </c>
      <c r="HD142">
        <v>493.664</v>
      </c>
      <c r="HE142">
        <v>478.681</v>
      </c>
      <c r="HF142">
        <v>34.8164</v>
      </c>
      <c r="HG142">
        <v>28.7935</v>
      </c>
      <c r="HH142">
        <v>29.9999</v>
      </c>
      <c r="HI142">
        <v>28.4541</v>
      </c>
      <c r="HJ142">
        <v>28.4931</v>
      </c>
      <c r="HK142">
        <v>25.807</v>
      </c>
      <c r="HL142">
        <v>0</v>
      </c>
      <c r="HM142">
        <v>100</v>
      </c>
      <c r="HN142">
        <v>34.785</v>
      </c>
      <c r="HO142">
        <v>506.739</v>
      </c>
      <c r="HP142">
        <v>25.3489</v>
      </c>
      <c r="HQ142">
        <v>100.427</v>
      </c>
      <c r="HR142">
        <v>101.897</v>
      </c>
    </row>
    <row r="143" spans="1:226">
      <c r="A143">
        <v>127</v>
      </c>
      <c r="B143">
        <v>1678293309</v>
      </c>
      <c r="C143">
        <v>1455.900000095367</v>
      </c>
      <c r="D143" t="s">
        <v>612</v>
      </c>
      <c r="E143" t="s">
        <v>613</v>
      </c>
      <c r="F143">
        <v>5</v>
      </c>
      <c r="G143" t="s">
        <v>353</v>
      </c>
      <c r="H143" t="s">
        <v>354</v>
      </c>
      <c r="I143">
        <v>1678293301.214286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503.6431448066177</v>
      </c>
      <c r="AK143">
        <v>472.163</v>
      </c>
      <c r="AL143">
        <v>3.259850374456618</v>
      </c>
      <c r="AM143">
        <v>63.83776752790466</v>
      </c>
      <c r="AN143">
        <f>(AP143 - AO143 + BO143*1E3/(8.314*(BQ143+273.15)) * AR143/BN143 * AQ143) * BN143/(100*BB143) * 1000/(1000 - AP143)</f>
        <v>0</v>
      </c>
      <c r="AO143">
        <v>24.10862132854012</v>
      </c>
      <c r="AP143">
        <v>27.11525575757576</v>
      </c>
      <c r="AQ143">
        <v>-0.01089155339951328</v>
      </c>
      <c r="AR143">
        <v>97.27065221119963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3.21</v>
      </c>
      <c r="BC143">
        <v>0.5</v>
      </c>
      <c r="BD143" t="s">
        <v>355</v>
      </c>
      <c r="BE143">
        <v>2</v>
      </c>
      <c r="BF143" t="b">
        <v>1</v>
      </c>
      <c r="BG143">
        <v>1678293301.214286</v>
      </c>
      <c r="BH143">
        <v>437.0471428571428</v>
      </c>
      <c r="BI143">
        <v>475.3074285714287</v>
      </c>
      <c r="BJ143">
        <v>27.2071</v>
      </c>
      <c r="BK143">
        <v>24.10634642857143</v>
      </c>
      <c r="BL143">
        <v>433.4676428571428</v>
      </c>
      <c r="BM143">
        <v>26.87859285714286</v>
      </c>
      <c r="BN143">
        <v>500.0320714285714</v>
      </c>
      <c r="BO143">
        <v>90.91231785714285</v>
      </c>
      <c r="BP143">
        <v>0.09992787857142857</v>
      </c>
      <c r="BQ143">
        <v>34.38254642857142</v>
      </c>
      <c r="BR143">
        <v>35.11125</v>
      </c>
      <c r="BS143">
        <v>999.9000000000002</v>
      </c>
      <c r="BT143">
        <v>0</v>
      </c>
      <c r="BU143">
        <v>0</v>
      </c>
      <c r="BV143">
        <v>10000.2825</v>
      </c>
      <c r="BW143">
        <v>0</v>
      </c>
      <c r="BX143">
        <v>3.81026</v>
      </c>
      <c r="BY143">
        <v>-38.26031428571429</v>
      </c>
      <c r="BZ143">
        <v>449.2695714285715</v>
      </c>
      <c r="CA143">
        <v>487.0485</v>
      </c>
      <c r="CB143">
        <v>3.100745</v>
      </c>
      <c r="CC143">
        <v>475.3074285714287</v>
      </c>
      <c r="CD143">
        <v>24.10634642857143</v>
      </c>
      <c r="CE143">
        <v>2.473460714285714</v>
      </c>
      <c r="CF143">
        <v>2.191563571428571</v>
      </c>
      <c r="CG143">
        <v>20.85287142857143</v>
      </c>
      <c r="CH143">
        <v>18.90078214285714</v>
      </c>
      <c r="CI143">
        <v>2000.012142857143</v>
      </c>
      <c r="CJ143">
        <v>0.9799994642857143</v>
      </c>
      <c r="CK143">
        <v>0.02000044642857143</v>
      </c>
      <c r="CL143">
        <v>0</v>
      </c>
      <c r="CM143">
        <v>1.99925</v>
      </c>
      <c r="CN143">
        <v>0</v>
      </c>
      <c r="CO143">
        <v>8189.683571428572</v>
      </c>
      <c r="CP143">
        <v>17338.325</v>
      </c>
      <c r="CQ143">
        <v>39.375</v>
      </c>
      <c r="CR143">
        <v>39.9685</v>
      </c>
      <c r="CS143">
        <v>39.11375</v>
      </c>
      <c r="CT143">
        <v>38.437</v>
      </c>
      <c r="CU143">
        <v>39.25</v>
      </c>
      <c r="CV143">
        <v>1960.011785714286</v>
      </c>
      <c r="CW143">
        <v>40</v>
      </c>
      <c r="CX143">
        <v>0</v>
      </c>
      <c r="CY143">
        <v>1678293319</v>
      </c>
      <c r="CZ143">
        <v>0</v>
      </c>
      <c r="DA143">
        <v>0</v>
      </c>
      <c r="DB143" t="s">
        <v>356</v>
      </c>
      <c r="DC143">
        <v>1664468064.5</v>
      </c>
      <c r="DD143">
        <v>1677795524</v>
      </c>
      <c r="DE143">
        <v>0</v>
      </c>
      <c r="DF143">
        <v>-0.419</v>
      </c>
      <c r="DG143">
        <v>-0.001</v>
      </c>
      <c r="DH143">
        <v>3.097</v>
      </c>
      <c r="DI143">
        <v>0.268</v>
      </c>
      <c r="DJ143">
        <v>400</v>
      </c>
      <c r="DK143">
        <v>24</v>
      </c>
      <c r="DL143">
        <v>0.15</v>
      </c>
      <c r="DM143">
        <v>0.13</v>
      </c>
      <c r="DN143">
        <v>-36.704545</v>
      </c>
      <c r="DO143">
        <v>-31.29670469043151</v>
      </c>
      <c r="DP143">
        <v>3.197717536536803</v>
      </c>
      <c r="DQ143">
        <v>0</v>
      </c>
      <c r="DR143">
        <v>3.13768325</v>
      </c>
      <c r="DS143">
        <v>-0.8737975609756106</v>
      </c>
      <c r="DT143">
        <v>0.0841883905116228</v>
      </c>
      <c r="DU143">
        <v>0</v>
      </c>
      <c r="DV143">
        <v>0</v>
      </c>
      <c r="DW143">
        <v>2</v>
      </c>
      <c r="DX143" t="s">
        <v>369</v>
      </c>
      <c r="DY143">
        <v>2.97761</v>
      </c>
      <c r="DZ143">
        <v>2.72841</v>
      </c>
      <c r="EA143">
        <v>0.0919407</v>
      </c>
      <c r="EB143">
        <v>0.09880070000000001</v>
      </c>
      <c r="EC143">
        <v>0.116787</v>
      </c>
      <c r="ED143">
        <v>0.108428</v>
      </c>
      <c r="EE143">
        <v>27096.8</v>
      </c>
      <c r="EF143">
        <v>26625.6</v>
      </c>
      <c r="EG143">
        <v>30377.8</v>
      </c>
      <c r="EH143">
        <v>29801.8</v>
      </c>
      <c r="EI143">
        <v>37019.9</v>
      </c>
      <c r="EJ143">
        <v>34974.5</v>
      </c>
      <c r="EK143">
        <v>46471.1</v>
      </c>
      <c r="EL143">
        <v>44308.9</v>
      </c>
      <c r="EM143">
        <v>1.8562</v>
      </c>
      <c r="EN143">
        <v>1.8767</v>
      </c>
      <c r="EO143">
        <v>0.203595</v>
      </c>
      <c r="EP143">
        <v>0</v>
      </c>
      <c r="EQ143">
        <v>31.8207</v>
      </c>
      <c r="ER143">
        <v>999.9</v>
      </c>
      <c r="ES143">
        <v>50.8</v>
      </c>
      <c r="ET143">
        <v>30.1</v>
      </c>
      <c r="EU143">
        <v>23.9431</v>
      </c>
      <c r="EV143">
        <v>63.185</v>
      </c>
      <c r="EW143">
        <v>22.0433</v>
      </c>
      <c r="EX143">
        <v>1</v>
      </c>
      <c r="EY143">
        <v>0.123913</v>
      </c>
      <c r="EZ143">
        <v>-1.56516</v>
      </c>
      <c r="FA143">
        <v>20.2423</v>
      </c>
      <c r="FB143">
        <v>5.23062</v>
      </c>
      <c r="FC143">
        <v>11.9685</v>
      </c>
      <c r="FD143">
        <v>4.97105</v>
      </c>
      <c r="FE143">
        <v>3.28978</v>
      </c>
      <c r="FF143">
        <v>9999</v>
      </c>
      <c r="FG143">
        <v>9999</v>
      </c>
      <c r="FH143">
        <v>9999</v>
      </c>
      <c r="FI143">
        <v>999.9</v>
      </c>
      <c r="FJ143">
        <v>4.97275</v>
      </c>
      <c r="FK143">
        <v>1.87683</v>
      </c>
      <c r="FL143">
        <v>1.87495</v>
      </c>
      <c r="FM143">
        <v>1.87775</v>
      </c>
      <c r="FN143">
        <v>1.87444</v>
      </c>
      <c r="FO143">
        <v>1.87805</v>
      </c>
      <c r="FP143">
        <v>1.87515</v>
      </c>
      <c r="FQ143">
        <v>1.87626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3.653</v>
      </c>
      <c r="GF143">
        <v>0.3285</v>
      </c>
      <c r="GG143">
        <v>1.955544260391263</v>
      </c>
      <c r="GH143">
        <v>0.004448784868333973</v>
      </c>
      <c r="GI143">
        <v>-1.803656819089732E-06</v>
      </c>
      <c r="GJ143">
        <v>4.26395578146833E-10</v>
      </c>
      <c r="GK143">
        <v>0.3285026105281108</v>
      </c>
      <c r="GL143">
        <v>0</v>
      </c>
      <c r="GM143">
        <v>0</v>
      </c>
      <c r="GN143">
        <v>0</v>
      </c>
      <c r="GO143">
        <v>-1</v>
      </c>
      <c r="GP143">
        <v>2136</v>
      </c>
      <c r="GQ143">
        <v>1</v>
      </c>
      <c r="GR143">
        <v>23</v>
      </c>
      <c r="GS143">
        <v>230420.7</v>
      </c>
      <c r="GT143">
        <v>8296.4</v>
      </c>
      <c r="GU143">
        <v>1.31714</v>
      </c>
      <c r="GV143">
        <v>2.54639</v>
      </c>
      <c r="GW143">
        <v>1.39893</v>
      </c>
      <c r="GX143">
        <v>2.35474</v>
      </c>
      <c r="GY143">
        <v>1.44897</v>
      </c>
      <c r="GZ143">
        <v>2.45361</v>
      </c>
      <c r="HA143">
        <v>36.2929</v>
      </c>
      <c r="HB143">
        <v>15.3579</v>
      </c>
      <c r="HC143">
        <v>18</v>
      </c>
      <c r="HD143">
        <v>493.662</v>
      </c>
      <c r="HE143">
        <v>478.811</v>
      </c>
      <c r="HF143">
        <v>34.7074</v>
      </c>
      <c r="HG143">
        <v>28.7935</v>
      </c>
      <c r="HH143">
        <v>30</v>
      </c>
      <c r="HI143">
        <v>28.4559</v>
      </c>
      <c r="HJ143">
        <v>28.4949</v>
      </c>
      <c r="HK143">
        <v>26.4289</v>
      </c>
      <c r="HL143">
        <v>0</v>
      </c>
      <c r="HM143">
        <v>100</v>
      </c>
      <c r="HN143">
        <v>34.67</v>
      </c>
      <c r="HO143">
        <v>526.774</v>
      </c>
      <c r="HP143">
        <v>25.3489</v>
      </c>
      <c r="HQ143">
        <v>100.427</v>
      </c>
      <c r="HR143">
        <v>101.895</v>
      </c>
    </row>
    <row r="144" spans="1:226">
      <c r="A144">
        <v>128</v>
      </c>
      <c r="B144">
        <v>1678293314</v>
      </c>
      <c r="C144">
        <v>1460.900000095367</v>
      </c>
      <c r="D144" t="s">
        <v>614</v>
      </c>
      <c r="E144" t="s">
        <v>615</v>
      </c>
      <c r="F144">
        <v>5</v>
      </c>
      <c r="G144" t="s">
        <v>353</v>
      </c>
      <c r="H144" t="s">
        <v>354</v>
      </c>
      <c r="I144">
        <v>1678293306.5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519.8548719956942</v>
      </c>
      <c r="AK144">
        <v>488.2298424242424</v>
      </c>
      <c r="AL144">
        <v>3.210295002406819</v>
      </c>
      <c r="AM144">
        <v>63.83776752790466</v>
      </c>
      <c r="AN144">
        <f>(AP144 - AO144 + BO144*1E3/(8.314*(BQ144+273.15)) * AR144/BN144 * AQ144) * BN144/(100*BB144) * 1000/(1000 - AP144)</f>
        <v>0</v>
      </c>
      <c r="AO144">
        <v>24.11139229851742</v>
      </c>
      <c r="AP144">
        <v>27.06307151515151</v>
      </c>
      <c r="AQ144">
        <v>-0.01016999370788438</v>
      </c>
      <c r="AR144">
        <v>97.27065221119963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3.21</v>
      </c>
      <c r="BC144">
        <v>0.5</v>
      </c>
      <c r="BD144" t="s">
        <v>355</v>
      </c>
      <c r="BE144">
        <v>2</v>
      </c>
      <c r="BF144" t="b">
        <v>1</v>
      </c>
      <c r="BG144">
        <v>1678293306.5</v>
      </c>
      <c r="BH144">
        <v>453.0765555555555</v>
      </c>
      <c r="BI144">
        <v>492.5945925925926</v>
      </c>
      <c r="BJ144">
        <v>27.14016666666667</v>
      </c>
      <c r="BK144">
        <v>24.10845555555556</v>
      </c>
      <c r="BL144">
        <v>449.4474444444444</v>
      </c>
      <c r="BM144">
        <v>26.81165555555555</v>
      </c>
      <c r="BN144">
        <v>500.0348148148148</v>
      </c>
      <c r="BO144">
        <v>90.91343333333333</v>
      </c>
      <c r="BP144">
        <v>0.09996801851851853</v>
      </c>
      <c r="BQ144">
        <v>34.37170370370371</v>
      </c>
      <c r="BR144">
        <v>35.10928148148147</v>
      </c>
      <c r="BS144">
        <v>999.9000000000001</v>
      </c>
      <c r="BT144">
        <v>0</v>
      </c>
      <c r="BU144">
        <v>0</v>
      </c>
      <c r="BV144">
        <v>9999.411111111111</v>
      </c>
      <c r="BW144">
        <v>0</v>
      </c>
      <c r="BX144">
        <v>3.823072962962963</v>
      </c>
      <c r="BY144">
        <v>-39.51811481481482</v>
      </c>
      <c r="BZ144">
        <v>465.7155185185185</v>
      </c>
      <c r="CA144">
        <v>504.7638518518518</v>
      </c>
      <c r="CB144">
        <v>3.031703333333333</v>
      </c>
      <c r="CC144">
        <v>492.5945925925926</v>
      </c>
      <c r="CD144">
        <v>24.10845555555556</v>
      </c>
      <c r="CE144">
        <v>2.467405925925926</v>
      </c>
      <c r="CF144">
        <v>2.191781851851851</v>
      </c>
      <c r="CG144">
        <v>20.81305185185186</v>
      </c>
      <c r="CH144">
        <v>18.90237407407407</v>
      </c>
      <c r="CI144">
        <v>2000.024814814815</v>
      </c>
      <c r="CJ144">
        <v>0.9799991481481481</v>
      </c>
      <c r="CK144">
        <v>0.02000081111111111</v>
      </c>
      <c r="CL144">
        <v>0</v>
      </c>
      <c r="CM144">
        <v>1.96362962962963</v>
      </c>
      <c r="CN144">
        <v>0</v>
      </c>
      <c r="CO144">
        <v>8190.374444444445</v>
      </c>
      <c r="CP144">
        <v>17338.42962962963</v>
      </c>
      <c r="CQ144">
        <v>39.375</v>
      </c>
      <c r="CR144">
        <v>39.96266666666666</v>
      </c>
      <c r="CS144">
        <v>39.118</v>
      </c>
      <c r="CT144">
        <v>38.437</v>
      </c>
      <c r="CU144">
        <v>39.25</v>
      </c>
      <c r="CV144">
        <v>1960.023333333333</v>
      </c>
      <c r="CW144">
        <v>40.00074074074074</v>
      </c>
      <c r="CX144">
        <v>0</v>
      </c>
      <c r="CY144">
        <v>1678293323.8</v>
      </c>
      <c r="CZ144">
        <v>0</v>
      </c>
      <c r="DA144">
        <v>0</v>
      </c>
      <c r="DB144" t="s">
        <v>356</v>
      </c>
      <c r="DC144">
        <v>1664468064.5</v>
      </c>
      <c r="DD144">
        <v>1677795524</v>
      </c>
      <c r="DE144">
        <v>0</v>
      </c>
      <c r="DF144">
        <v>-0.419</v>
      </c>
      <c r="DG144">
        <v>-0.001</v>
      </c>
      <c r="DH144">
        <v>3.097</v>
      </c>
      <c r="DI144">
        <v>0.268</v>
      </c>
      <c r="DJ144">
        <v>400</v>
      </c>
      <c r="DK144">
        <v>24</v>
      </c>
      <c r="DL144">
        <v>0.15</v>
      </c>
      <c r="DM144">
        <v>0.13</v>
      </c>
      <c r="DN144">
        <v>-38.40936</v>
      </c>
      <c r="DO144">
        <v>-16.5889733583489</v>
      </c>
      <c r="DP144">
        <v>1.76587440589641</v>
      </c>
      <c r="DQ144">
        <v>0</v>
      </c>
      <c r="DR144">
        <v>3.08218075</v>
      </c>
      <c r="DS144">
        <v>-0.8008024390244017</v>
      </c>
      <c r="DT144">
        <v>0.07722486258930797</v>
      </c>
      <c r="DU144">
        <v>0</v>
      </c>
      <c r="DV144">
        <v>0</v>
      </c>
      <c r="DW144">
        <v>2</v>
      </c>
      <c r="DX144" t="s">
        <v>369</v>
      </c>
      <c r="DY144">
        <v>2.97758</v>
      </c>
      <c r="DZ144">
        <v>2.72831</v>
      </c>
      <c r="EA144">
        <v>0.0942548</v>
      </c>
      <c r="EB144">
        <v>0.101099</v>
      </c>
      <c r="EC144">
        <v>0.116631</v>
      </c>
      <c r="ED144">
        <v>0.108438</v>
      </c>
      <c r="EE144">
        <v>27027.8</v>
      </c>
      <c r="EF144">
        <v>26558.1</v>
      </c>
      <c r="EG144">
        <v>30377.9</v>
      </c>
      <c r="EH144">
        <v>29802.3</v>
      </c>
      <c r="EI144">
        <v>37026.8</v>
      </c>
      <c r="EJ144">
        <v>34975.1</v>
      </c>
      <c r="EK144">
        <v>46471.2</v>
      </c>
      <c r="EL144">
        <v>44310</v>
      </c>
      <c r="EM144">
        <v>1.85623</v>
      </c>
      <c r="EN144">
        <v>1.87668</v>
      </c>
      <c r="EO144">
        <v>0.201538</v>
      </c>
      <c r="EP144">
        <v>0</v>
      </c>
      <c r="EQ144">
        <v>31.8264</v>
      </c>
      <c r="ER144">
        <v>999.9</v>
      </c>
      <c r="ES144">
        <v>50.8</v>
      </c>
      <c r="ET144">
        <v>30.1</v>
      </c>
      <c r="EU144">
        <v>23.9445</v>
      </c>
      <c r="EV144">
        <v>63.075</v>
      </c>
      <c r="EW144">
        <v>22.0232</v>
      </c>
      <c r="EX144">
        <v>1</v>
      </c>
      <c r="EY144">
        <v>0.124357</v>
      </c>
      <c r="EZ144">
        <v>-1.49344</v>
      </c>
      <c r="FA144">
        <v>20.2431</v>
      </c>
      <c r="FB144">
        <v>5.23062</v>
      </c>
      <c r="FC144">
        <v>11.9688</v>
      </c>
      <c r="FD144">
        <v>4.9708</v>
      </c>
      <c r="FE144">
        <v>3.28982</v>
      </c>
      <c r="FF144">
        <v>9999</v>
      </c>
      <c r="FG144">
        <v>9999</v>
      </c>
      <c r="FH144">
        <v>9999</v>
      </c>
      <c r="FI144">
        <v>999.9</v>
      </c>
      <c r="FJ144">
        <v>4.97278</v>
      </c>
      <c r="FK144">
        <v>1.87682</v>
      </c>
      <c r="FL144">
        <v>1.87488</v>
      </c>
      <c r="FM144">
        <v>1.87775</v>
      </c>
      <c r="FN144">
        <v>1.8744</v>
      </c>
      <c r="FO144">
        <v>1.87805</v>
      </c>
      <c r="FP144">
        <v>1.87515</v>
      </c>
      <c r="FQ144">
        <v>1.87623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3.701</v>
      </c>
      <c r="GF144">
        <v>0.3285</v>
      </c>
      <c r="GG144">
        <v>1.955544260391263</v>
      </c>
      <c r="GH144">
        <v>0.004448784868333973</v>
      </c>
      <c r="GI144">
        <v>-1.803656819089732E-06</v>
      </c>
      <c r="GJ144">
        <v>4.26395578146833E-10</v>
      </c>
      <c r="GK144">
        <v>0.3285026105281108</v>
      </c>
      <c r="GL144">
        <v>0</v>
      </c>
      <c r="GM144">
        <v>0</v>
      </c>
      <c r="GN144">
        <v>0</v>
      </c>
      <c r="GO144">
        <v>-1</v>
      </c>
      <c r="GP144">
        <v>2136</v>
      </c>
      <c r="GQ144">
        <v>1</v>
      </c>
      <c r="GR144">
        <v>23</v>
      </c>
      <c r="GS144">
        <v>230420.8</v>
      </c>
      <c r="GT144">
        <v>8296.5</v>
      </c>
      <c r="GU144">
        <v>1.35254</v>
      </c>
      <c r="GV144">
        <v>2.54028</v>
      </c>
      <c r="GW144">
        <v>1.39893</v>
      </c>
      <c r="GX144">
        <v>2.35474</v>
      </c>
      <c r="GY144">
        <v>1.44897</v>
      </c>
      <c r="GZ144">
        <v>2.38892</v>
      </c>
      <c r="HA144">
        <v>36.3165</v>
      </c>
      <c r="HB144">
        <v>15.3666</v>
      </c>
      <c r="HC144">
        <v>18</v>
      </c>
      <c r="HD144">
        <v>493.689</v>
      </c>
      <c r="HE144">
        <v>478.815</v>
      </c>
      <c r="HF144">
        <v>34.5846</v>
      </c>
      <c r="HG144">
        <v>28.7961</v>
      </c>
      <c r="HH144">
        <v>30.0001</v>
      </c>
      <c r="HI144">
        <v>28.4578</v>
      </c>
      <c r="HJ144">
        <v>28.4974</v>
      </c>
      <c r="HK144">
        <v>27.1474</v>
      </c>
      <c r="HL144">
        <v>0</v>
      </c>
      <c r="HM144">
        <v>100</v>
      </c>
      <c r="HN144">
        <v>34.5571</v>
      </c>
      <c r="HO144">
        <v>540.167</v>
      </c>
      <c r="HP144">
        <v>25.3489</v>
      </c>
      <c r="HQ144">
        <v>100.428</v>
      </c>
      <c r="HR144">
        <v>101.897</v>
      </c>
    </row>
    <row r="145" spans="1:226">
      <c r="A145">
        <v>129</v>
      </c>
      <c r="B145">
        <v>1678293319</v>
      </c>
      <c r="C145">
        <v>1465.900000095367</v>
      </c>
      <c r="D145" t="s">
        <v>616</v>
      </c>
      <c r="E145" t="s">
        <v>617</v>
      </c>
      <c r="F145">
        <v>5</v>
      </c>
      <c r="G145" t="s">
        <v>353</v>
      </c>
      <c r="H145" t="s">
        <v>354</v>
      </c>
      <c r="I145">
        <v>1678293311.214286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536.6760227777577</v>
      </c>
      <c r="AK145">
        <v>504.5943757575756</v>
      </c>
      <c r="AL145">
        <v>3.283225974139525</v>
      </c>
      <c r="AM145">
        <v>63.83776752790466</v>
      </c>
      <c r="AN145">
        <f>(AP145 - AO145 + BO145*1E3/(8.314*(BQ145+273.15)) * AR145/BN145 * AQ145) * BN145/(100*BB145) * 1000/(1000 - AP145)</f>
        <v>0</v>
      </c>
      <c r="AO145">
        <v>24.11381214936313</v>
      </c>
      <c r="AP145">
        <v>27.01580909090909</v>
      </c>
      <c r="AQ145">
        <v>-0.008582465840851039</v>
      </c>
      <c r="AR145">
        <v>97.27065221119963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3.21</v>
      </c>
      <c r="BC145">
        <v>0.5</v>
      </c>
      <c r="BD145" t="s">
        <v>355</v>
      </c>
      <c r="BE145">
        <v>2</v>
      </c>
      <c r="BF145" t="b">
        <v>1</v>
      </c>
      <c r="BG145">
        <v>1678293311.214286</v>
      </c>
      <c r="BH145">
        <v>467.8763214285714</v>
      </c>
      <c r="BI145">
        <v>507.9410357142857</v>
      </c>
      <c r="BJ145">
        <v>27.08794642857143</v>
      </c>
      <c r="BK145">
        <v>24.11071785714286</v>
      </c>
      <c r="BL145">
        <v>464.2020714285715</v>
      </c>
      <c r="BM145">
        <v>26.75943928571428</v>
      </c>
      <c r="BN145">
        <v>500.0336071428572</v>
      </c>
      <c r="BO145">
        <v>90.91343928571429</v>
      </c>
      <c r="BP145">
        <v>0.09995408928571428</v>
      </c>
      <c r="BQ145">
        <v>34.3595</v>
      </c>
      <c r="BR145">
        <v>35.09818571428572</v>
      </c>
      <c r="BS145">
        <v>999.9000000000002</v>
      </c>
      <c r="BT145">
        <v>0</v>
      </c>
      <c r="BU145">
        <v>0</v>
      </c>
      <c r="BV145">
        <v>9997.423928571428</v>
      </c>
      <c r="BW145">
        <v>0</v>
      </c>
      <c r="BX145">
        <v>3.856607857142858</v>
      </c>
      <c r="BY145">
        <v>-40.06467142857144</v>
      </c>
      <c r="BZ145">
        <v>480.9024642857143</v>
      </c>
      <c r="CA145">
        <v>520.4905714285715</v>
      </c>
      <c r="CB145">
        <v>2.977232857142858</v>
      </c>
      <c r="CC145">
        <v>507.9410357142857</v>
      </c>
      <c r="CD145">
        <v>24.11071785714286</v>
      </c>
      <c r="CE145">
        <v>2.462658214285714</v>
      </c>
      <c r="CF145">
        <v>2.191987142857143</v>
      </c>
      <c r="CG145">
        <v>20.78176428571429</v>
      </c>
      <c r="CH145">
        <v>18.90387142857143</v>
      </c>
      <c r="CI145">
        <v>2000.023214285714</v>
      </c>
      <c r="CJ145">
        <v>0.9799993928571429</v>
      </c>
      <c r="CK145">
        <v>0.02000055</v>
      </c>
      <c r="CL145">
        <v>0</v>
      </c>
      <c r="CM145">
        <v>1.976785714285714</v>
      </c>
      <c r="CN145">
        <v>0</v>
      </c>
      <c r="CO145">
        <v>8191.952857142857</v>
      </c>
      <c r="CP145">
        <v>17338.42142857143</v>
      </c>
      <c r="CQ145">
        <v>39.375</v>
      </c>
      <c r="CR145">
        <v>39.97075</v>
      </c>
      <c r="CS145">
        <v>39.11375</v>
      </c>
      <c r="CT145">
        <v>38.437</v>
      </c>
      <c r="CU145">
        <v>39.25</v>
      </c>
      <c r="CV145">
        <v>1960.0225</v>
      </c>
      <c r="CW145">
        <v>40</v>
      </c>
      <c r="CX145">
        <v>0</v>
      </c>
      <c r="CY145">
        <v>1678293329.2</v>
      </c>
      <c r="CZ145">
        <v>0</v>
      </c>
      <c r="DA145">
        <v>0</v>
      </c>
      <c r="DB145" t="s">
        <v>356</v>
      </c>
      <c r="DC145">
        <v>1664468064.5</v>
      </c>
      <c r="DD145">
        <v>1677795524</v>
      </c>
      <c r="DE145">
        <v>0</v>
      </c>
      <c r="DF145">
        <v>-0.419</v>
      </c>
      <c r="DG145">
        <v>-0.001</v>
      </c>
      <c r="DH145">
        <v>3.097</v>
      </c>
      <c r="DI145">
        <v>0.268</v>
      </c>
      <c r="DJ145">
        <v>400</v>
      </c>
      <c r="DK145">
        <v>24</v>
      </c>
      <c r="DL145">
        <v>0.15</v>
      </c>
      <c r="DM145">
        <v>0.13</v>
      </c>
      <c r="DN145">
        <v>-39.60792195121951</v>
      </c>
      <c r="DO145">
        <v>-7.400130313588975</v>
      </c>
      <c r="DP145">
        <v>0.7937482547742505</v>
      </c>
      <c r="DQ145">
        <v>0</v>
      </c>
      <c r="DR145">
        <v>3.015696585365854</v>
      </c>
      <c r="DS145">
        <v>-0.7064011149825756</v>
      </c>
      <c r="DT145">
        <v>0.0697431717650729</v>
      </c>
      <c r="DU145">
        <v>0</v>
      </c>
      <c r="DV145">
        <v>0</v>
      </c>
      <c r="DW145">
        <v>2</v>
      </c>
      <c r="DX145" t="s">
        <v>369</v>
      </c>
      <c r="DY145">
        <v>2.97777</v>
      </c>
      <c r="DZ145">
        <v>2.72832</v>
      </c>
      <c r="EA145">
        <v>0.096567</v>
      </c>
      <c r="EB145">
        <v>0.103436</v>
      </c>
      <c r="EC145">
        <v>0.116491</v>
      </c>
      <c r="ED145">
        <v>0.10844</v>
      </c>
      <c r="EE145">
        <v>26959.1</v>
      </c>
      <c r="EF145">
        <v>26489.3</v>
      </c>
      <c r="EG145">
        <v>30378.3</v>
      </c>
      <c r="EH145">
        <v>29802.6</v>
      </c>
      <c r="EI145">
        <v>37033.4</v>
      </c>
      <c r="EJ145">
        <v>34975.3</v>
      </c>
      <c r="EK145">
        <v>46471.8</v>
      </c>
      <c r="EL145">
        <v>44310.1</v>
      </c>
      <c r="EM145">
        <v>1.8563</v>
      </c>
      <c r="EN145">
        <v>1.87658</v>
      </c>
      <c r="EO145">
        <v>0.200324</v>
      </c>
      <c r="EP145">
        <v>0</v>
      </c>
      <c r="EQ145">
        <v>31.8313</v>
      </c>
      <c r="ER145">
        <v>999.9</v>
      </c>
      <c r="ES145">
        <v>50.8</v>
      </c>
      <c r="ET145">
        <v>30.1</v>
      </c>
      <c r="EU145">
        <v>23.9452</v>
      </c>
      <c r="EV145">
        <v>63.085</v>
      </c>
      <c r="EW145">
        <v>21.9071</v>
      </c>
      <c r="EX145">
        <v>1</v>
      </c>
      <c r="EY145">
        <v>0.124235</v>
      </c>
      <c r="EZ145">
        <v>-1.52349</v>
      </c>
      <c r="FA145">
        <v>20.2426</v>
      </c>
      <c r="FB145">
        <v>5.23062</v>
      </c>
      <c r="FC145">
        <v>11.9701</v>
      </c>
      <c r="FD145">
        <v>4.9708</v>
      </c>
      <c r="FE145">
        <v>3.28985</v>
      </c>
      <c r="FF145">
        <v>9999</v>
      </c>
      <c r="FG145">
        <v>9999</v>
      </c>
      <c r="FH145">
        <v>9999</v>
      </c>
      <c r="FI145">
        <v>999.9</v>
      </c>
      <c r="FJ145">
        <v>4.97276</v>
      </c>
      <c r="FK145">
        <v>1.8768</v>
      </c>
      <c r="FL145">
        <v>1.87488</v>
      </c>
      <c r="FM145">
        <v>1.87775</v>
      </c>
      <c r="FN145">
        <v>1.8744</v>
      </c>
      <c r="FO145">
        <v>1.87805</v>
      </c>
      <c r="FP145">
        <v>1.87515</v>
      </c>
      <c r="FQ145">
        <v>1.87624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3.749</v>
      </c>
      <c r="GF145">
        <v>0.3285</v>
      </c>
      <c r="GG145">
        <v>1.955544260391263</v>
      </c>
      <c r="GH145">
        <v>0.004448784868333973</v>
      </c>
      <c r="GI145">
        <v>-1.803656819089732E-06</v>
      </c>
      <c r="GJ145">
        <v>4.26395578146833E-10</v>
      </c>
      <c r="GK145">
        <v>0.3285026105281108</v>
      </c>
      <c r="GL145">
        <v>0</v>
      </c>
      <c r="GM145">
        <v>0</v>
      </c>
      <c r="GN145">
        <v>0</v>
      </c>
      <c r="GO145">
        <v>-1</v>
      </c>
      <c r="GP145">
        <v>2136</v>
      </c>
      <c r="GQ145">
        <v>1</v>
      </c>
      <c r="GR145">
        <v>23</v>
      </c>
      <c r="GS145">
        <v>230420.9</v>
      </c>
      <c r="GT145">
        <v>8296.6</v>
      </c>
      <c r="GU145">
        <v>1.38428</v>
      </c>
      <c r="GV145">
        <v>2.5293</v>
      </c>
      <c r="GW145">
        <v>1.39893</v>
      </c>
      <c r="GX145">
        <v>2.35474</v>
      </c>
      <c r="GY145">
        <v>1.44897</v>
      </c>
      <c r="GZ145">
        <v>2.4707</v>
      </c>
      <c r="HA145">
        <v>36.2929</v>
      </c>
      <c r="HB145">
        <v>15.3841</v>
      </c>
      <c r="HC145">
        <v>18</v>
      </c>
      <c r="HD145">
        <v>493.742</v>
      </c>
      <c r="HE145">
        <v>478.763</v>
      </c>
      <c r="HF145">
        <v>34.4831</v>
      </c>
      <c r="HG145">
        <v>28.7971</v>
      </c>
      <c r="HH145">
        <v>30.0002</v>
      </c>
      <c r="HI145">
        <v>28.4595</v>
      </c>
      <c r="HJ145">
        <v>28.4991</v>
      </c>
      <c r="HK145">
        <v>27.7923</v>
      </c>
      <c r="HL145">
        <v>0</v>
      </c>
      <c r="HM145">
        <v>100</v>
      </c>
      <c r="HN145">
        <v>34.4641</v>
      </c>
      <c r="HO145">
        <v>560.207</v>
      </c>
      <c r="HP145">
        <v>25.3489</v>
      </c>
      <c r="HQ145">
        <v>100.429</v>
      </c>
      <c r="HR145">
        <v>101.897</v>
      </c>
    </row>
    <row r="146" spans="1:226">
      <c r="A146">
        <v>130</v>
      </c>
      <c r="B146">
        <v>1678293324</v>
      </c>
      <c r="C146">
        <v>1470.900000095367</v>
      </c>
      <c r="D146" t="s">
        <v>618</v>
      </c>
      <c r="E146" t="s">
        <v>619</v>
      </c>
      <c r="F146">
        <v>5</v>
      </c>
      <c r="G146" t="s">
        <v>353</v>
      </c>
      <c r="H146" t="s">
        <v>354</v>
      </c>
      <c r="I146">
        <v>1678293316.5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553.8450401477486</v>
      </c>
      <c r="AK146">
        <v>521.1848666666664</v>
      </c>
      <c r="AL146">
        <v>3.32960546747806</v>
      </c>
      <c r="AM146">
        <v>63.83776752790466</v>
      </c>
      <c r="AN146">
        <f>(AP146 - AO146 + BO146*1E3/(8.314*(BQ146+273.15)) * AR146/BN146 * AQ146) * BN146/(100*BB146) * 1000/(1000 - AP146)</f>
        <v>0</v>
      </c>
      <c r="AO146">
        <v>24.11642546861651</v>
      </c>
      <c r="AP146">
        <v>26.97536424242425</v>
      </c>
      <c r="AQ146">
        <v>-0.008487263574010905</v>
      </c>
      <c r="AR146">
        <v>97.27065221119963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3.21</v>
      </c>
      <c r="BC146">
        <v>0.5</v>
      </c>
      <c r="BD146" t="s">
        <v>355</v>
      </c>
      <c r="BE146">
        <v>2</v>
      </c>
      <c r="BF146" t="b">
        <v>1</v>
      </c>
      <c r="BG146">
        <v>1678293316.5</v>
      </c>
      <c r="BH146">
        <v>484.6489629629629</v>
      </c>
      <c r="BI146">
        <v>525.2278518518518</v>
      </c>
      <c r="BJ146">
        <v>27.03637037037037</v>
      </c>
      <c r="BK146">
        <v>24.11342962962963</v>
      </c>
      <c r="BL146">
        <v>480.9239259259259</v>
      </c>
      <c r="BM146">
        <v>26.70786296296296</v>
      </c>
      <c r="BN146">
        <v>500.0269259259259</v>
      </c>
      <c r="BO146">
        <v>90.91242222222223</v>
      </c>
      <c r="BP146">
        <v>0.1000211333333333</v>
      </c>
      <c r="BQ146">
        <v>34.34442222222222</v>
      </c>
      <c r="BR146">
        <v>35.08508148148148</v>
      </c>
      <c r="BS146">
        <v>999.9000000000001</v>
      </c>
      <c r="BT146">
        <v>0</v>
      </c>
      <c r="BU146">
        <v>0</v>
      </c>
      <c r="BV146">
        <v>9996.777777777777</v>
      </c>
      <c r="BW146">
        <v>0</v>
      </c>
      <c r="BX146">
        <v>3.895195925925927</v>
      </c>
      <c r="BY146">
        <v>-40.57883333333334</v>
      </c>
      <c r="BZ146">
        <v>498.1158148148148</v>
      </c>
      <c r="CA146">
        <v>538.205888888889</v>
      </c>
      <c r="CB146">
        <v>2.922951481481481</v>
      </c>
      <c r="CC146">
        <v>525.2278518518518</v>
      </c>
      <c r="CD146">
        <v>24.11342962962963</v>
      </c>
      <c r="CE146">
        <v>2.457941851851852</v>
      </c>
      <c r="CF146">
        <v>2.19220962962963</v>
      </c>
      <c r="CG146">
        <v>20.75063333333333</v>
      </c>
      <c r="CH146">
        <v>18.90548888888889</v>
      </c>
      <c r="CI146">
        <v>2000.00925925926</v>
      </c>
      <c r="CJ146">
        <v>0.9800001111111111</v>
      </c>
      <c r="CK146">
        <v>0.01999984444444445</v>
      </c>
      <c r="CL146">
        <v>0</v>
      </c>
      <c r="CM146">
        <v>2.031344444444445</v>
      </c>
      <c r="CN146">
        <v>0</v>
      </c>
      <c r="CO146">
        <v>8194.741481481484</v>
      </c>
      <c r="CP146">
        <v>17338.3037037037</v>
      </c>
      <c r="CQ146">
        <v>39.375</v>
      </c>
      <c r="CR146">
        <v>39.96966666666666</v>
      </c>
      <c r="CS146">
        <v>39.10866666666666</v>
      </c>
      <c r="CT146">
        <v>38.437</v>
      </c>
      <c r="CU146">
        <v>39.25</v>
      </c>
      <c r="CV146">
        <v>1960.01037037037</v>
      </c>
      <c r="CW146">
        <v>39.99777777777778</v>
      </c>
      <c r="CX146">
        <v>0</v>
      </c>
      <c r="CY146">
        <v>1678293334</v>
      </c>
      <c r="CZ146">
        <v>0</v>
      </c>
      <c r="DA146">
        <v>0</v>
      </c>
      <c r="DB146" t="s">
        <v>356</v>
      </c>
      <c r="DC146">
        <v>1664468064.5</v>
      </c>
      <c r="DD146">
        <v>1677795524</v>
      </c>
      <c r="DE146">
        <v>0</v>
      </c>
      <c r="DF146">
        <v>-0.419</v>
      </c>
      <c r="DG146">
        <v>-0.001</v>
      </c>
      <c r="DH146">
        <v>3.097</v>
      </c>
      <c r="DI146">
        <v>0.268</v>
      </c>
      <c r="DJ146">
        <v>400</v>
      </c>
      <c r="DK146">
        <v>24</v>
      </c>
      <c r="DL146">
        <v>0.15</v>
      </c>
      <c r="DM146">
        <v>0.13</v>
      </c>
      <c r="DN146">
        <v>-40.27832926829269</v>
      </c>
      <c r="DO146">
        <v>-5.845898257839856</v>
      </c>
      <c r="DP146">
        <v>0.5988320222321821</v>
      </c>
      <c r="DQ146">
        <v>0</v>
      </c>
      <c r="DR146">
        <v>2.960314390243902</v>
      </c>
      <c r="DS146">
        <v>-0.629954843205577</v>
      </c>
      <c r="DT146">
        <v>0.06225997285375373</v>
      </c>
      <c r="DU146">
        <v>0</v>
      </c>
      <c r="DV146">
        <v>0</v>
      </c>
      <c r="DW146">
        <v>2</v>
      </c>
      <c r="DX146" t="s">
        <v>369</v>
      </c>
      <c r="DY146">
        <v>2.97762</v>
      </c>
      <c r="DZ146">
        <v>2.72822</v>
      </c>
      <c r="EA146">
        <v>0.0988864</v>
      </c>
      <c r="EB146">
        <v>0.105769</v>
      </c>
      <c r="EC146">
        <v>0.116368</v>
      </c>
      <c r="ED146">
        <v>0.108448</v>
      </c>
      <c r="EE146">
        <v>26889.5</v>
      </c>
      <c r="EF146">
        <v>26419.6</v>
      </c>
      <c r="EG146">
        <v>30377.8</v>
      </c>
      <c r="EH146">
        <v>29801.7</v>
      </c>
      <c r="EI146">
        <v>37038.3</v>
      </c>
      <c r="EJ146">
        <v>34974</v>
      </c>
      <c r="EK146">
        <v>46471.1</v>
      </c>
      <c r="EL146">
        <v>44308.6</v>
      </c>
      <c r="EM146">
        <v>1.85605</v>
      </c>
      <c r="EN146">
        <v>1.8768</v>
      </c>
      <c r="EO146">
        <v>0.200398</v>
      </c>
      <c r="EP146">
        <v>0</v>
      </c>
      <c r="EQ146">
        <v>31.8356</v>
      </c>
      <c r="ER146">
        <v>999.9</v>
      </c>
      <c r="ES146">
        <v>50.8</v>
      </c>
      <c r="ET146">
        <v>30.1</v>
      </c>
      <c r="EU146">
        <v>23.9431</v>
      </c>
      <c r="EV146">
        <v>63.125</v>
      </c>
      <c r="EW146">
        <v>22.0272</v>
      </c>
      <c r="EX146">
        <v>1</v>
      </c>
      <c r="EY146">
        <v>0.124276</v>
      </c>
      <c r="EZ146">
        <v>-1.54713</v>
      </c>
      <c r="FA146">
        <v>20.2424</v>
      </c>
      <c r="FB146">
        <v>5.22957</v>
      </c>
      <c r="FC146">
        <v>11.9694</v>
      </c>
      <c r="FD146">
        <v>4.9705</v>
      </c>
      <c r="FE146">
        <v>3.28973</v>
      </c>
      <c r="FF146">
        <v>9999</v>
      </c>
      <c r="FG146">
        <v>9999</v>
      </c>
      <c r="FH146">
        <v>9999</v>
      </c>
      <c r="FI146">
        <v>999.9</v>
      </c>
      <c r="FJ146">
        <v>4.97277</v>
      </c>
      <c r="FK146">
        <v>1.87681</v>
      </c>
      <c r="FL146">
        <v>1.8749</v>
      </c>
      <c r="FM146">
        <v>1.87775</v>
      </c>
      <c r="FN146">
        <v>1.8744</v>
      </c>
      <c r="FO146">
        <v>1.87806</v>
      </c>
      <c r="FP146">
        <v>1.87515</v>
      </c>
      <c r="FQ146">
        <v>1.87623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3.797</v>
      </c>
      <c r="GF146">
        <v>0.3285</v>
      </c>
      <c r="GG146">
        <v>1.955544260391263</v>
      </c>
      <c r="GH146">
        <v>0.004448784868333973</v>
      </c>
      <c r="GI146">
        <v>-1.803656819089732E-06</v>
      </c>
      <c r="GJ146">
        <v>4.26395578146833E-10</v>
      </c>
      <c r="GK146">
        <v>0.3285026105281108</v>
      </c>
      <c r="GL146">
        <v>0</v>
      </c>
      <c r="GM146">
        <v>0</v>
      </c>
      <c r="GN146">
        <v>0</v>
      </c>
      <c r="GO146">
        <v>-1</v>
      </c>
      <c r="GP146">
        <v>2136</v>
      </c>
      <c r="GQ146">
        <v>1</v>
      </c>
      <c r="GR146">
        <v>23</v>
      </c>
      <c r="GS146">
        <v>230421</v>
      </c>
      <c r="GT146">
        <v>8296.700000000001</v>
      </c>
      <c r="GU146">
        <v>1.4209</v>
      </c>
      <c r="GV146">
        <v>2.53784</v>
      </c>
      <c r="GW146">
        <v>1.39893</v>
      </c>
      <c r="GX146">
        <v>2.35474</v>
      </c>
      <c r="GY146">
        <v>1.44897</v>
      </c>
      <c r="GZ146">
        <v>2.49146</v>
      </c>
      <c r="HA146">
        <v>36.2929</v>
      </c>
      <c r="HB146">
        <v>15.3666</v>
      </c>
      <c r="HC146">
        <v>18</v>
      </c>
      <c r="HD146">
        <v>493.617</v>
      </c>
      <c r="HE146">
        <v>478.932</v>
      </c>
      <c r="HF146">
        <v>34.3924</v>
      </c>
      <c r="HG146">
        <v>28.7985</v>
      </c>
      <c r="HH146">
        <v>30</v>
      </c>
      <c r="HI146">
        <v>28.4615</v>
      </c>
      <c r="HJ146">
        <v>28.5016</v>
      </c>
      <c r="HK146">
        <v>28.5068</v>
      </c>
      <c r="HL146">
        <v>0</v>
      </c>
      <c r="HM146">
        <v>100</v>
      </c>
      <c r="HN146">
        <v>34.3864</v>
      </c>
      <c r="HO146">
        <v>573.564</v>
      </c>
      <c r="HP146">
        <v>25.3489</v>
      </c>
      <c r="HQ146">
        <v>100.428</v>
      </c>
      <c r="HR146">
        <v>101.894</v>
      </c>
    </row>
    <row r="147" spans="1:226">
      <c r="A147">
        <v>131</v>
      </c>
      <c r="B147">
        <v>1678293329</v>
      </c>
      <c r="C147">
        <v>1475.900000095367</v>
      </c>
      <c r="D147" t="s">
        <v>620</v>
      </c>
      <c r="E147" t="s">
        <v>621</v>
      </c>
      <c r="F147">
        <v>5</v>
      </c>
      <c r="G147" t="s">
        <v>353</v>
      </c>
      <c r="H147" t="s">
        <v>354</v>
      </c>
      <c r="I147">
        <v>1678293321.214286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570.9799905553531</v>
      </c>
      <c r="AK147">
        <v>537.9659878787877</v>
      </c>
      <c r="AL147">
        <v>3.347878647545507</v>
      </c>
      <c r="AM147">
        <v>63.83776752790466</v>
      </c>
      <c r="AN147">
        <f>(AP147 - AO147 + BO147*1E3/(8.314*(BQ147+273.15)) * AR147/BN147 * AQ147) * BN147/(100*BB147) * 1000/(1000 - AP147)</f>
        <v>0</v>
      </c>
      <c r="AO147">
        <v>24.11690993579508</v>
      </c>
      <c r="AP147">
        <v>26.93558727272726</v>
      </c>
      <c r="AQ147">
        <v>-0.007318530206079942</v>
      </c>
      <c r="AR147">
        <v>97.27065221119963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3.21</v>
      </c>
      <c r="BC147">
        <v>0.5</v>
      </c>
      <c r="BD147" t="s">
        <v>355</v>
      </c>
      <c r="BE147">
        <v>2</v>
      </c>
      <c r="BF147" t="b">
        <v>1</v>
      </c>
      <c r="BG147">
        <v>1678293321.214286</v>
      </c>
      <c r="BH147">
        <v>499.7965714285714</v>
      </c>
      <c r="BI147">
        <v>540.91575</v>
      </c>
      <c r="BJ147">
        <v>26.99454642857143</v>
      </c>
      <c r="BK147">
        <v>24.11530714285714</v>
      </c>
      <c r="BL147">
        <v>496.0262500000001</v>
      </c>
      <c r="BM147">
        <v>26.66603928571428</v>
      </c>
      <c r="BN147">
        <v>500.0231071428572</v>
      </c>
      <c r="BO147">
        <v>90.91271785714288</v>
      </c>
      <c r="BP147">
        <v>0.09997887142857144</v>
      </c>
      <c r="BQ147">
        <v>34.329775</v>
      </c>
      <c r="BR147">
        <v>35.07428214285714</v>
      </c>
      <c r="BS147">
        <v>999.9000000000002</v>
      </c>
      <c r="BT147">
        <v>0</v>
      </c>
      <c r="BU147">
        <v>0</v>
      </c>
      <c r="BV147">
        <v>9995.200000000001</v>
      </c>
      <c r="BW147">
        <v>0</v>
      </c>
      <c r="BX147">
        <v>3.915024285714286</v>
      </c>
      <c r="BY147">
        <v>-41.11924285714286</v>
      </c>
      <c r="BZ147">
        <v>513.6620714285715</v>
      </c>
      <c r="CA147">
        <v>554.2824642857144</v>
      </c>
      <c r="CB147">
        <v>2.879251071428572</v>
      </c>
      <c r="CC147">
        <v>540.91575</v>
      </c>
      <c r="CD147">
        <v>24.11530714285714</v>
      </c>
      <c r="CE147">
        <v>2.454148214285714</v>
      </c>
      <c r="CF147">
        <v>2.192387142857143</v>
      </c>
      <c r="CG147">
        <v>20.72554285714285</v>
      </c>
      <c r="CH147">
        <v>18.90679285714286</v>
      </c>
      <c r="CI147">
        <v>1999.996071428571</v>
      </c>
      <c r="CJ147">
        <v>0.9800010714285715</v>
      </c>
      <c r="CK147">
        <v>0.01999892857142857</v>
      </c>
      <c r="CL147">
        <v>0</v>
      </c>
      <c r="CM147">
        <v>2.043771428571429</v>
      </c>
      <c r="CN147">
        <v>0</v>
      </c>
      <c r="CO147">
        <v>8197.857142857143</v>
      </c>
      <c r="CP147">
        <v>17338.20357142857</v>
      </c>
      <c r="CQ147">
        <v>39.375</v>
      </c>
      <c r="CR147">
        <v>39.97525</v>
      </c>
      <c r="CS147">
        <v>39.10699999999999</v>
      </c>
      <c r="CT147">
        <v>38.437</v>
      </c>
      <c r="CU147">
        <v>39.25</v>
      </c>
      <c r="CV147">
        <v>1959.999285714286</v>
      </c>
      <c r="CW147">
        <v>39.99607142857143</v>
      </c>
      <c r="CX147">
        <v>0</v>
      </c>
      <c r="CY147">
        <v>1678293339.4</v>
      </c>
      <c r="CZ147">
        <v>0</v>
      </c>
      <c r="DA147">
        <v>0</v>
      </c>
      <c r="DB147" t="s">
        <v>356</v>
      </c>
      <c r="DC147">
        <v>1664468064.5</v>
      </c>
      <c r="DD147">
        <v>1677795524</v>
      </c>
      <c r="DE147">
        <v>0</v>
      </c>
      <c r="DF147">
        <v>-0.419</v>
      </c>
      <c r="DG147">
        <v>-0.001</v>
      </c>
      <c r="DH147">
        <v>3.097</v>
      </c>
      <c r="DI147">
        <v>0.268</v>
      </c>
      <c r="DJ147">
        <v>400</v>
      </c>
      <c r="DK147">
        <v>24</v>
      </c>
      <c r="DL147">
        <v>0.15</v>
      </c>
      <c r="DM147">
        <v>0.13</v>
      </c>
      <c r="DN147">
        <v>-40.8204825</v>
      </c>
      <c r="DO147">
        <v>-7.035983864915472</v>
      </c>
      <c r="DP147">
        <v>0.68244767414341</v>
      </c>
      <c r="DQ147">
        <v>0</v>
      </c>
      <c r="DR147">
        <v>2.9030325</v>
      </c>
      <c r="DS147">
        <v>-0.5565712570356448</v>
      </c>
      <c r="DT147">
        <v>0.05363558929246513</v>
      </c>
      <c r="DU147">
        <v>0</v>
      </c>
      <c r="DV147">
        <v>0</v>
      </c>
      <c r="DW147">
        <v>2</v>
      </c>
      <c r="DX147" t="s">
        <v>369</v>
      </c>
      <c r="DY147">
        <v>2.97764</v>
      </c>
      <c r="DZ147">
        <v>2.72848</v>
      </c>
      <c r="EA147">
        <v>0.101187</v>
      </c>
      <c r="EB147">
        <v>0.108048</v>
      </c>
      <c r="EC147">
        <v>0.116254</v>
      </c>
      <c r="ED147">
        <v>0.108454</v>
      </c>
      <c r="EE147">
        <v>26820.4</v>
      </c>
      <c r="EF147">
        <v>26351.9</v>
      </c>
      <c r="EG147">
        <v>30377.3</v>
      </c>
      <c r="EH147">
        <v>29801.4</v>
      </c>
      <c r="EI147">
        <v>37042.8</v>
      </c>
      <c r="EJ147">
        <v>34973.7</v>
      </c>
      <c r="EK147">
        <v>46470.4</v>
      </c>
      <c r="EL147">
        <v>44308.3</v>
      </c>
      <c r="EM147">
        <v>1.8562</v>
      </c>
      <c r="EN147">
        <v>1.87682</v>
      </c>
      <c r="EO147">
        <v>0.198856</v>
      </c>
      <c r="EP147">
        <v>0</v>
      </c>
      <c r="EQ147">
        <v>31.8385</v>
      </c>
      <c r="ER147">
        <v>999.9</v>
      </c>
      <c r="ES147">
        <v>50.8</v>
      </c>
      <c r="ET147">
        <v>30.1</v>
      </c>
      <c r="EU147">
        <v>23.9435</v>
      </c>
      <c r="EV147">
        <v>63.075</v>
      </c>
      <c r="EW147">
        <v>22.0673</v>
      </c>
      <c r="EX147">
        <v>1</v>
      </c>
      <c r="EY147">
        <v>0.124705</v>
      </c>
      <c r="EZ147">
        <v>-1.54935</v>
      </c>
      <c r="FA147">
        <v>20.2423</v>
      </c>
      <c r="FB147">
        <v>5.23032</v>
      </c>
      <c r="FC147">
        <v>11.9692</v>
      </c>
      <c r="FD147">
        <v>4.97075</v>
      </c>
      <c r="FE147">
        <v>3.28965</v>
      </c>
      <c r="FF147">
        <v>9999</v>
      </c>
      <c r="FG147">
        <v>9999</v>
      </c>
      <c r="FH147">
        <v>9999</v>
      </c>
      <c r="FI147">
        <v>999.9</v>
      </c>
      <c r="FJ147">
        <v>4.97278</v>
      </c>
      <c r="FK147">
        <v>1.87683</v>
      </c>
      <c r="FL147">
        <v>1.87493</v>
      </c>
      <c r="FM147">
        <v>1.87775</v>
      </c>
      <c r="FN147">
        <v>1.87442</v>
      </c>
      <c r="FO147">
        <v>1.87806</v>
      </c>
      <c r="FP147">
        <v>1.87515</v>
      </c>
      <c r="FQ147">
        <v>1.87627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3.845</v>
      </c>
      <c r="GF147">
        <v>0.3285</v>
      </c>
      <c r="GG147">
        <v>1.955544260391263</v>
      </c>
      <c r="GH147">
        <v>0.004448784868333973</v>
      </c>
      <c r="GI147">
        <v>-1.803656819089732E-06</v>
      </c>
      <c r="GJ147">
        <v>4.26395578146833E-10</v>
      </c>
      <c r="GK147">
        <v>0.3285026105281108</v>
      </c>
      <c r="GL147">
        <v>0</v>
      </c>
      <c r="GM147">
        <v>0</v>
      </c>
      <c r="GN147">
        <v>0</v>
      </c>
      <c r="GO147">
        <v>-1</v>
      </c>
      <c r="GP147">
        <v>2136</v>
      </c>
      <c r="GQ147">
        <v>1</v>
      </c>
      <c r="GR147">
        <v>23</v>
      </c>
      <c r="GS147">
        <v>230421.1</v>
      </c>
      <c r="GT147">
        <v>8296.799999999999</v>
      </c>
      <c r="GU147">
        <v>1.45264</v>
      </c>
      <c r="GV147">
        <v>2.54883</v>
      </c>
      <c r="GW147">
        <v>1.39893</v>
      </c>
      <c r="GX147">
        <v>2.35474</v>
      </c>
      <c r="GY147">
        <v>1.44897</v>
      </c>
      <c r="GZ147">
        <v>2.41089</v>
      </c>
      <c r="HA147">
        <v>36.2929</v>
      </c>
      <c r="HB147">
        <v>15.3666</v>
      </c>
      <c r="HC147">
        <v>18</v>
      </c>
      <c r="HD147">
        <v>493.717</v>
      </c>
      <c r="HE147">
        <v>478.97</v>
      </c>
      <c r="HF147">
        <v>34.318</v>
      </c>
      <c r="HG147">
        <v>28.801</v>
      </c>
      <c r="HH147">
        <v>30.0003</v>
      </c>
      <c r="HI147">
        <v>28.464</v>
      </c>
      <c r="HJ147">
        <v>28.5042</v>
      </c>
      <c r="HK147">
        <v>29.1468</v>
      </c>
      <c r="HL147">
        <v>0</v>
      </c>
      <c r="HM147">
        <v>100</v>
      </c>
      <c r="HN147">
        <v>34.3103</v>
      </c>
      <c r="HO147">
        <v>593.599</v>
      </c>
      <c r="HP147">
        <v>25.3489</v>
      </c>
      <c r="HQ147">
        <v>100.426</v>
      </c>
      <c r="HR147">
        <v>101.893</v>
      </c>
    </row>
    <row r="148" spans="1:226">
      <c r="A148">
        <v>132</v>
      </c>
      <c r="B148">
        <v>1678293334</v>
      </c>
      <c r="C148">
        <v>1480.900000095367</v>
      </c>
      <c r="D148" t="s">
        <v>622</v>
      </c>
      <c r="E148" t="s">
        <v>623</v>
      </c>
      <c r="F148">
        <v>5</v>
      </c>
      <c r="G148" t="s">
        <v>353</v>
      </c>
      <c r="H148" t="s">
        <v>354</v>
      </c>
      <c r="I148">
        <v>1678293326.5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588.1669808940798</v>
      </c>
      <c r="AK148">
        <v>554.8763333333334</v>
      </c>
      <c r="AL148">
        <v>3.387634946020636</v>
      </c>
      <c r="AM148">
        <v>63.83776752790466</v>
      </c>
      <c r="AN148">
        <f>(AP148 - AO148 + BO148*1E3/(8.314*(BQ148+273.15)) * AR148/BN148 * AQ148) * BN148/(100*BB148) * 1000/(1000 - AP148)</f>
        <v>0</v>
      </c>
      <c r="AO148">
        <v>24.11810408559046</v>
      </c>
      <c r="AP148">
        <v>26.89596242424242</v>
      </c>
      <c r="AQ148">
        <v>-0.007728628191936496</v>
      </c>
      <c r="AR148">
        <v>97.27065221119963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3.21</v>
      </c>
      <c r="BC148">
        <v>0.5</v>
      </c>
      <c r="BD148" t="s">
        <v>355</v>
      </c>
      <c r="BE148">
        <v>2</v>
      </c>
      <c r="BF148" t="b">
        <v>1</v>
      </c>
      <c r="BG148">
        <v>1678293326.5</v>
      </c>
      <c r="BH148">
        <v>516.9801851851852</v>
      </c>
      <c r="BI148">
        <v>558.6311111111112</v>
      </c>
      <c r="BJ148">
        <v>26.95145185185185</v>
      </c>
      <c r="BK148">
        <v>24.1169962962963</v>
      </c>
      <c r="BL148">
        <v>513.1590370370369</v>
      </c>
      <c r="BM148">
        <v>26.62294444444444</v>
      </c>
      <c r="BN148">
        <v>500.0243703703703</v>
      </c>
      <c r="BO148">
        <v>90.91378888888887</v>
      </c>
      <c r="BP148">
        <v>0.1000065185185185</v>
      </c>
      <c r="BQ148">
        <v>34.31285925925926</v>
      </c>
      <c r="BR148">
        <v>35.06498888888889</v>
      </c>
      <c r="BS148">
        <v>999.9000000000001</v>
      </c>
      <c r="BT148">
        <v>0</v>
      </c>
      <c r="BU148">
        <v>0</v>
      </c>
      <c r="BV148">
        <v>9995.788518518521</v>
      </c>
      <c r="BW148">
        <v>0</v>
      </c>
      <c r="BX148">
        <v>3.916650000000001</v>
      </c>
      <c r="BY148">
        <v>-41.65101481481481</v>
      </c>
      <c r="BZ148">
        <v>531.298888888889</v>
      </c>
      <c r="CA148">
        <v>572.4365185185185</v>
      </c>
      <c r="CB148">
        <v>2.834464444444445</v>
      </c>
      <c r="CC148">
        <v>558.6311111111112</v>
      </c>
      <c r="CD148">
        <v>24.1169962962963</v>
      </c>
      <c r="CE148">
        <v>2.45025962962963</v>
      </c>
      <c r="CF148">
        <v>2.192566666666667</v>
      </c>
      <c r="CG148">
        <v>20.6998037037037</v>
      </c>
      <c r="CH148">
        <v>18.90810740740741</v>
      </c>
      <c r="CI148">
        <v>2000.003703703704</v>
      </c>
      <c r="CJ148">
        <v>0.9800008518518518</v>
      </c>
      <c r="CK148">
        <v>0.01999913703703704</v>
      </c>
      <c r="CL148">
        <v>0</v>
      </c>
      <c r="CM148">
        <v>2.071462962962963</v>
      </c>
      <c r="CN148">
        <v>0</v>
      </c>
      <c r="CO148">
        <v>8202.206666666667</v>
      </c>
      <c r="CP148">
        <v>17338.26296296296</v>
      </c>
      <c r="CQ148">
        <v>39.375</v>
      </c>
      <c r="CR148">
        <v>39.97433333333333</v>
      </c>
      <c r="CS148">
        <v>39.11566666666667</v>
      </c>
      <c r="CT148">
        <v>38.437</v>
      </c>
      <c r="CU148">
        <v>39.25</v>
      </c>
      <c r="CV148">
        <v>1960.006296296296</v>
      </c>
      <c r="CW148">
        <v>39.99666666666666</v>
      </c>
      <c r="CX148">
        <v>0</v>
      </c>
      <c r="CY148">
        <v>1678293344.2</v>
      </c>
      <c r="CZ148">
        <v>0</v>
      </c>
      <c r="DA148">
        <v>0</v>
      </c>
      <c r="DB148" t="s">
        <v>356</v>
      </c>
      <c r="DC148">
        <v>1664468064.5</v>
      </c>
      <c r="DD148">
        <v>1677795524</v>
      </c>
      <c r="DE148">
        <v>0</v>
      </c>
      <c r="DF148">
        <v>-0.419</v>
      </c>
      <c r="DG148">
        <v>-0.001</v>
      </c>
      <c r="DH148">
        <v>3.097</v>
      </c>
      <c r="DI148">
        <v>0.268</v>
      </c>
      <c r="DJ148">
        <v>400</v>
      </c>
      <c r="DK148">
        <v>24</v>
      </c>
      <c r="DL148">
        <v>0.15</v>
      </c>
      <c r="DM148">
        <v>0.13</v>
      </c>
      <c r="DN148">
        <v>-41.35122750000001</v>
      </c>
      <c r="DO148">
        <v>-5.940165478423943</v>
      </c>
      <c r="DP148">
        <v>0.5801162586014543</v>
      </c>
      <c r="DQ148">
        <v>0</v>
      </c>
      <c r="DR148">
        <v>2.85804125</v>
      </c>
      <c r="DS148">
        <v>-0.509067129455914</v>
      </c>
      <c r="DT148">
        <v>0.04899244417190778</v>
      </c>
      <c r="DU148">
        <v>0</v>
      </c>
      <c r="DV148">
        <v>0</v>
      </c>
      <c r="DW148">
        <v>2</v>
      </c>
      <c r="DX148" t="s">
        <v>369</v>
      </c>
      <c r="DY148">
        <v>2.97762</v>
      </c>
      <c r="DZ148">
        <v>2.72865</v>
      </c>
      <c r="EA148">
        <v>0.103473</v>
      </c>
      <c r="EB148">
        <v>0.110314</v>
      </c>
      <c r="EC148">
        <v>0.116136</v>
      </c>
      <c r="ED148">
        <v>0.108458</v>
      </c>
      <c r="EE148">
        <v>26752.5</v>
      </c>
      <c r="EF148">
        <v>26285.9</v>
      </c>
      <c r="EG148">
        <v>30377.7</v>
      </c>
      <c r="EH148">
        <v>29802.4</v>
      </c>
      <c r="EI148">
        <v>37048.2</v>
      </c>
      <c r="EJ148">
        <v>34975.1</v>
      </c>
      <c r="EK148">
        <v>46470.8</v>
      </c>
      <c r="EL148">
        <v>44310</v>
      </c>
      <c r="EM148">
        <v>1.8563</v>
      </c>
      <c r="EN148">
        <v>1.8768</v>
      </c>
      <c r="EO148">
        <v>0.198402</v>
      </c>
      <c r="EP148">
        <v>0</v>
      </c>
      <c r="EQ148">
        <v>31.8398</v>
      </c>
      <c r="ER148">
        <v>999.9</v>
      </c>
      <c r="ES148">
        <v>50.8</v>
      </c>
      <c r="ET148">
        <v>30.1</v>
      </c>
      <c r="EU148">
        <v>23.9424</v>
      </c>
      <c r="EV148">
        <v>63.235</v>
      </c>
      <c r="EW148">
        <v>22.2276</v>
      </c>
      <c r="EX148">
        <v>1</v>
      </c>
      <c r="EY148">
        <v>0.124644</v>
      </c>
      <c r="EZ148">
        <v>-1.58239</v>
      </c>
      <c r="FA148">
        <v>20.2419</v>
      </c>
      <c r="FB148">
        <v>5.23017</v>
      </c>
      <c r="FC148">
        <v>11.9682</v>
      </c>
      <c r="FD148">
        <v>4.9707</v>
      </c>
      <c r="FE148">
        <v>3.28958</v>
      </c>
      <c r="FF148">
        <v>9999</v>
      </c>
      <c r="FG148">
        <v>9999</v>
      </c>
      <c r="FH148">
        <v>9999</v>
      </c>
      <c r="FI148">
        <v>999.9</v>
      </c>
      <c r="FJ148">
        <v>4.97277</v>
      </c>
      <c r="FK148">
        <v>1.87682</v>
      </c>
      <c r="FL148">
        <v>1.87494</v>
      </c>
      <c r="FM148">
        <v>1.87775</v>
      </c>
      <c r="FN148">
        <v>1.87442</v>
      </c>
      <c r="FO148">
        <v>1.87806</v>
      </c>
      <c r="FP148">
        <v>1.87514</v>
      </c>
      <c r="FQ148">
        <v>1.87626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3.892</v>
      </c>
      <c r="GF148">
        <v>0.3285</v>
      </c>
      <c r="GG148">
        <v>1.955544260391263</v>
      </c>
      <c r="GH148">
        <v>0.004448784868333973</v>
      </c>
      <c r="GI148">
        <v>-1.803656819089732E-06</v>
      </c>
      <c r="GJ148">
        <v>4.26395578146833E-10</v>
      </c>
      <c r="GK148">
        <v>0.3285026105281108</v>
      </c>
      <c r="GL148">
        <v>0</v>
      </c>
      <c r="GM148">
        <v>0</v>
      </c>
      <c r="GN148">
        <v>0</v>
      </c>
      <c r="GO148">
        <v>-1</v>
      </c>
      <c r="GP148">
        <v>2136</v>
      </c>
      <c r="GQ148">
        <v>1</v>
      </c>
      <c r="GR148">
        <v>23</v>
      </c>
      <c r="GS148">
        <v>230421.2</v>
      </c>
      <c r="GT148">
        <v>8296.799999999999</v>
      </c>
      <c r="GU148">
        <v>1.48804</v>
      </c>
      <c r="GV148">
        <v>2.52686</v>
      </c>
      <c r="GW148">
        <v>1.39893</v>
      </c>
      <c r="GX148">
        <v>2.35474</v>
      </c>
      <c r="GY148">
        <v>1.44897</v>
      </c>
      <c r="GZ148">
        <v>2.45483</v>
      </c>
      <c r="HA148">
        <v>36.3165</v>
      </c>
      <c r="HB148">
        <v>15.3754</v>
      </c>
      <c r="HC148">
        <v>18</v>
      </c>
      <c r="HD148">
        <v>493.789</v>
      </c>
      <c r="HE148">
        <v>478.972</v>
      </c>
      <c r="HF148">
        <v>34.2523</v>
      </c>
      <c r="HG148">
        <v>28.8021</v>
      </c>
      <c r="HH148">
        <v>30.0002</v>
      </c>
      <c r="HI148">
        <v>28.4664</v>
      </c>
      <c r="HJ148">
        <v>28.5064</v>
      </c>
      <c r="HK148">
        <v>29.8549</v>
      </c>
      <c r="HL148">
        <v>0</v>
      </c>
      <c r="HM148">
        <v>100</v>
      </c>
      <c r="HN148">
        <v>34.2504</v>
      </c>
      <c r="HO148">
        <v>606.957</v>
      </c>
      <c r="HP148">
        <v>25.3489</v>
      </c>
      <c r="HQ148">
        <v>100.427</v>
      </c>
      <c r="HR148">
        <v>101.897</v>
      </c>
    </row>
    <row r="149" spans="1:226">
      <c r="A149">
        <v>133</v>
      </c>
      <c r="B149">
        <v>1678293339</v>
      </c>
      <c r="C149">
        <v>1485.900000095367</v>
      </c>
      <c r="D149" t="s">
        <v>624</v>
      </c>
      <c r="E149" t="s">
        <v>625</v>
      </c>
      <c r="F149">
        <v>5</v>
      </c>
      <c r="G149" t="s">
        <v>353</v>
      </c>
      <c r="H149" t="s">
        <v>354</v>
      </c>
      <c r="I149">
        <v>1678293331.214286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605.4513927929225</v>
      </c>
      <c r="AK149">
        <v>571.7598606060604</v>
      </c>
      <c r="AL149">
        <v>3.377702852369311</v>
      </c>
      <c r="AM149">
        <v>63.83776752790466</v>
      </c>
      <c r="AN149">
        <f>(AP149 - AO149 + BO149*1E3/(8.314*(BQ149+273.15)) * AR149/BN149 * AQ149) * BN149/(100*BB149) * 1000/(1000 - AP149)</f>
        <v>0</v>
      </c>
      <c r="AO149">
        <v>24.11999219688865</v>
      </c>
      <c r="AP149">
        <v>26.86502181818183</v>
      </c>
      <c r="AQ149">
        <v>-0.006179231391396514</v>
      </c>
      <c r="AR149">
        <v>97.27065221119963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3.21</v>
      </c>
      <c r="BC149">
        <v>0.5</v>
      </c>
      <c r="BD149" t="s">
        <v>355</v>
      </c>
      <c r="BE149">
        <v>2</v>
      </c>
      <c r="BF149" t="b">
        <v>1</v>
      </c>
      <c r="BG149">
        <v>1678293331.214286</v>
      </c>
      <c r="BH149">
        <v>532.4411785714285</v>
      </c>
      <c r="BI149">
        <v>574.4615357142858</v>
      </c>
      <c r="BJ149">
        <v>26.91533928571428</v>
      </c>
      <c r="BK149">
        <v>24.11820357142858</v>
      </c>
      <c r="BL149">
        <v>528.5751785714285</v>
      </c>
      <c r="BM149">
        <v>26.58683571428572</v>
      </c>
      <c r="BN149">
        <v>500.0424642857143</v>
      </c>
      <c r="BO149">
        <v>90.91480714285714</v>
      </c>
      <c r="BP149">
        <v>0.1001077178571429</v>
      </c>
      <c r="BQ149">
        <v>34.29683928571429</v>
      </c>
      <c r="BR149">
        <v>35.05293571428572</v>
      </c>
      <c r="BS149">
        <v>999.9000000000002</v>
      </c>
      <c r="BT149">
        <v>0</v>
      </c>
      <c r="BU149">
        <v>0</v>
      </c>
      <c r="BV149">
        <v>9997.325357142856</v>
      </c>
      <c r="BW149">
        <v>0</v>
      </c>
      <c r="BX149">
        <v>3.916650000000001</v>
      </c>
      <c r="BY149">
        <v>-42.02036071428572</v>
      </c>
      <c r="BZ149">
        <v>547.1679285714287</v>
      </c>
      <c r="CA149">
        <v>588.6588571428573</v>
      </c>
      <c r="CB149">
        <v>2.79715</v>
      </c>
      <c r="CC149">
        <v>574.4615357142858</v>
      </c>
      <c r="CD149">
        <v>24.11820357142858</v>
      </c>
      <c r="CE149">
        <v>2.447004285714285</v>
      </c>
      <c r="CF149">
        <v>2.192701428571428</v>
      </c>
      <c r="CG149">
        <v>20.67822142857143</v>
      </c>
      <c r="CH149">
        <v>18.90908928571429</v>
      </c>
      <c r="CI149">
        <v>1999.986785714286</v>
      </c>
      <c r="CJ149">
        <v>0.9800016785714286</v>
      </c>
      <c r="CK149">
        <v>0.01999836071428571</v>
      </c>
      <c r="CL149">
        <v>0</v>
      </c>
      <c r="CM149">
        <v>2.045328571428572</v>
      </c>
      <c r="CN149">
        <v>0</v>
      </c>
      <c r="CO149">
        <v>8206.359285714285</v>
      </c>
      <c r="CP149">
        <v>17338.11428571428</v>
      </c>
      <c r="CQ149">
        <v>39.375</v>
      </c>
      <c r="CR149">
        <v>39.97299999999999</v>
      </c>
      <c r="CS149">
        <v>39.1205</v>
      </c>
      <c r="CT149">
        <v>38.437</v>
      </c>
      <c r="CU149">
        <v>39.25</v>
      </c>
      <c r="CV149">
        <v>1959.991428571429</v>
      </c>
      <c r="CW149">
        <v>39.995</v>
      </c>
      <c r="CX149">
        <v>0</v>
      </c>
      <c r="CY149">
        <v>1678293349</v>
      </c>
      <c r="CZ149">
        <v>0</v>
      </c>
      <c r="DA149">
        <v>0</v>
      </c>
      <c r="DB149" t="s">
        <v>356</v>
      </c>
      <c r="DC149">
        <v>1664468064.5</v>
      </c>
      <c r="DD149">
        <v>1677795524</v>
      </c>
      <c r="DE149">
        <v>0</v>
      </c>
      <c r="DF149">
        <v>-0.419</v>
      </c>
      <c r="DG149">
        <v>-0.001</v>
      </c>
      <c r="DH149">
        <v>3.097</v>
      </c>
      <c r="DI149">
        <v>0.268</v>
      </c>
      <c r="DJ149">
        <v>400</v>
      </c>
      <c r="DK149">
        <v>24</v>
      </c>
      <c r="DL149">
        <v>0.15</v>
      </c>
      <c r="DM149">
        <v>0.13</v>
      </c>
      <c r="DN149">
        <v>-41.75443414634147</v>
      </c>
      <c r="DO149">
        <v>-4.947997212543554</v>
      </c>
      <c r="DP149">
        <v>0.4920186322120159</v>
      </c>
      <c r="DQ149">
        <v>0</v>
      </c>
      <c r="DR149">
        <v>2.823225853658537</v>
      </c>
      <c r="DS149">
        <v>-0.4817107317073078</v>
      </c>
      <c r="DT149">
        <v>0.04753875938414316</v>
      </c>
      <c r="DU149">
        <v>0</v>
      </c>
      <c r="DV149">
        <v>0</v>
      </c>
      <c r="DW149">
        <v>2</v>
      </c>
      <c r="DX149" t="s">
        <v>369</v>
      </c>
      <c r="DY149">
        <v>2.97767</v>
      </c>
      <c r="DZ149">
        <v>2.72848</v>
      </c>
      <c r="EA149">
        <v>0.105715</v>
      </c>
      <c r="EB149">
        <v>0.112538</v>
      </c>
      <c r="EC149">
        <v>0.116039</v>
      </c>
      <c r="ED149">
        <v>0.108458</v>
      </c>
      <c r="EE149">
        <v>26684.9</v>
      </c>
      <c r="EF149">
        <v>26220</v>
      </c>
      <c r="EG149">
        <v>30376.9</v>
      </c>
      <c r="EH149">
        <v>29802.3</v>
      </c>
      <c r="EI149">
        <v>37051.7</v>
      </c>
      <c r="EJ149">
        <v>34975.1</v>
      </c>
      <c r="EK149">
        <v>46469.8</v>
      </c>
      <c r="EL149">
        <v>44309.9</v>
      </c>
      <c r="EM149">
        <v>1.8561</v>
      </c>
      <c r="EN149">
        <v>1.877</v>
      </c>
      <c r="EO149">
        <v>0.196338</v>
      </c>
      <c r="EP149">
        <v>0</v>
      </c>
      <c r="EQ149">
        <v>31.8415</v>
      </c>
      <c r="ER149">
        <v>999.9</v>
      </c>
      <c r="ES149">
        <v>50.8</v>
      </c>
      <c r="ET149">
        <v>30.1</v>
      </c>
      <c r="EU149">
        <v>23.9458</v>
      </c>
      <c r="EV149">
        <v>63.215</v>
      </c>
      <c r="EW149">
        <v>21.9832</v>
      </c>
      <c r="EX149">
        <v>1</v>
      </c>
      <c r="EY149">
        <v>0.124855</v>
      </c>
      <c r="EZ149">
        <v>-1.61038</v>
      </c>
      <c r="FA149">
        <v>20.2417</v>
      </c>
      <c r="FB149">
        <v>5.22957</v>
      </c>
      <c r="FC149">
        <v>11.9683</v>
      </c>
      <c r="FD149">
        <v>4.9708</v>
      </c>
      <c r="FE149">
        <v>3.2896</v>
      </c>
      <c r="FF149">
        <v>9999</v>
      </c>
      <c r="FG149">
        <v>9999</v>
      </c>
      <c r="FH149">
        <v>9999</v>
      </c>
      <c r="FI149">
        <v>999.9</v>
      </c>
      <c r="FJ149">
        <v>4.97276</v>
      </c>
      <c r="FK149">
        <v>1.87683</v>
      </c>
      <c r="FL149">
        <v>1.87496</v>
      </c>
      <c r="FM149">
        <v>1.87775</v>
      </c>
      <c r="FN149">
        <v>1.87441</v>
      </c>
      <c r="FO149">
        <v>1.87805</v>
      </c>
      <c r="FP149">
        <v>1.87515</v>
      </c>
      <c r="FQ149">
        <v>1.87625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3.939</v>
      </c>
      <c r="GF149">
        <v>0.3285</v>
      </c>
      <c r="GG149">
        <v>1.955544260391263</v>
      </c>
      <c r="GH149">
        <v>0.004448784868333973</v>
      </c>
      <c r="GI149">
        <v>-1.803656819089732E-06</v>
      </c>
      <c r="GJ149">
        <v>4.26395578146833E-10</v>
      </c>
      <c r="GK149">
        <v>0.3285026105281108</v>
      </c>
      <c r="GL149">
        <v>0</v>
      </c>
      <c r="GM149">
        <v>0</v>
      </c>
      <c r="GN149">
        <v>0</v>
      </c>
      <c r="GO149">
        <v>-1</v>
      </c>
      <c r="GP149">
        <v>2136</v>
      </c>
      <c r="GQ149">
        <v>1</v>
      </c>
      <c r="GR149">
        <v>23</v>
      </c>
      <c r="GS149">
        <v>230421.2</v>
      </c>
      <c r="GT149">
        <v>8296.9</v>
      </c>
      <c r="GU149">
        <v>1.51978</v>
      </c>
      <c r="GV149">
        <v>2.53296</v>
      </c>
      <c r="GW149">
        <v>1.39893</v>
      </c>
      <c r="GX149">
        <v>2.35474</v>
      </c>
      <c r="GY149">
        <v>1.44897</v>
      </c>
      <c r="GZ149">
        <v>2.48413</v>
      </c>
      <c r="HA149">
        <v>36.3165</v>
      </c>
      <c r="HB149">
        <v>15.3754</v>
      </c>
      <c r="HC149">
        <v>18</v>
      </c>
      <c r="HD149">
        <v>493.693</v>
      </c>
      <c r="HE149">
        <v>479.124</v>
      </c>
      <c r="HF149">
        <v>34.2021</v>
      </c>
      <c r="HG149">
        <v>28.8034</v>
      </c>
      <c r="HH149">
        <v>30.0003</v>
      </c>
      <c r="HI149">
        <v>28.4687</v>
      </c>
      <c r="HJ149">
        <v>28.5089</v>
      </c>
      <c r="HK149">
        <v>30.4836</v>
      </c>
      <c r="HL149">
        <v>0</v>
      </c>
      <c r="HM149">
        <v>100</v>
      </c>
      <c r="HN149">
        <v>34.1976</v>
      </c>
      <c r="HO149">
        <v>626.99</v>
      </c>
      <c r="HP149">
        <v>25.3489</v>
      </c>
      <c r="HQ149">
        <v>100.425</v>
      </c>
      <c r="HR149">
        <v>101.897</v>
      </c>
    </row>
    <row r="150" spans="1:226">
      <c r="A150">
        <v>134</v>
      </c>
      <c r="B150">
        <v>1678293344</v>
      </c>
      <c r="C150">
        <v>1490.900000095367</v>
      </c>
      <c r="D150" t="s">
        <v>626</v>
      </c>
      <c r="E150" t="s">
        <v>627</v>
      </c>
      <c r="F150">
        <v>5</v>
      </c>
      <c r="G150" t="s">
        <v>353</v>
      </c>
      <c r="H150" t="s">
        <v>354</v>
      </c>
      <c r="I150">
        <v>1678293336.5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622.6086948275429</v>
      </c>
      <c r="AK150">
        <v>588.6825757575756</v>
      </c>
      <c r="AL150">
        <v>3.381509107625561</v>
      </c>
      <c r="AM150">
        <v>63.83776752790466</v>
      </c>
      <c r="AN150">
        <f>(AP150 - AO150 + BO150*1E3/(8.314*(BQ150+273.15)) * AR150/BN150 * AQ150) * BN150/(100*BB150) * 1000/(1000 - AP150)</f>
        <v>0</v>
      </c>
      <c r="AO150">
        <v>24.12130707497176</v>
      </c>
      <c r="AP150">
        <v>26.83009272727271</v>
      </c>
      <c r="AQ150">
        <v>-0.006918186803560237</v>
      </c>
      <c r="AR150">
        <v>97.27065221119963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3.21</v>
      </c>
      <c r="BC150">
        <v>0.5</v>
      </c>
      <c r="BD150" t="s">
        <v>355</v>
      </c>
      <c r="BE150">
        <v>2</v>
      </c>
      <c r="BF150" t="b">
        <v>1</v>
      </c>
      <c r="BG150">
        <v>1678293336.5</v>
      </c>
      <c r="BH150">
        <v>549.8274814814815</v>
      </c>
      <c r="BI150">
        <v>592.212037037037</v>
      </c>
      <c r="BJ150">
        <v>26.87763333333333</v>
      </c>
      <c r="BK150">
        <v>24.11956666666667</v>
      </c>
      <c r="BL150">
        <v>545.9116296296296</v>
      </c>
      <c r="BM150">
        <v>26.54913333333333</v>
      </c>
      <c r="BN150">
        <v>500.0421111111111</v>
      </c>
      <c r="BO150">
        <v>90.91463333333333</v>
      </c>
      <c r="BP150">
        <v>0.1001301296296296</v>
      </c>
      <c r="BQ150">
        <v>34.27838518518519</v>
      </c>
      <c r="BR150">
        <v>35.03375925925926</v>
      </c>
      <c r="BS150">
        <v>999.9000000000001</v>
      </c>
      <c r="BT150">
        <v>0</v>
      </c>
      <c r="BU150">
        <v>0</v>
      </c>
      <c r="BV150">
        <v>9996.83037037037</v>
      </c>
      <c r="BW150">
        <v>0</v>
      </c>
      <c r="BX150">
        <v>3.916650000000001</v>
      </c>
      <c r="BY150">
        <v>-42.38445185185186</v>
      </c>
      <c r="BZ150">
        <v>565.0133703703704</v>
      </c>
      <c r="CA150">
        <v>606.8488518518519</v>
      </c>
      <c r="CB150">
        <v>2.758084444444445</v>
      </c>
      <c r="CC150">
        <v>592.212037037037</v>
      </c>
      <c r="CD150">
        <v>24.11956666666667</v>
      </c>
      <c r="CE150">
        <v>2.443571851851852</v>
      </c>
      <c r="CF150">
        <v>2.192821481481482</v>
      </c>
      <c r="CG150">
        <v>20.65544444444444</v>
      </c>
      <c r="CH150">
        <v>18.90995925925926</v>
      </c>
      <c r="CI150">
        <v>2000.017777777778</v>
      </c>
      <c r="CJ150">
        <v>0.9800002592592593</v>
      </c>
      <c r="CK150">
        <v>0.01999972222222222</v>
      </c>
      <c r="CL150">
        <v>0</v>
      </c>
      <c r="CM150">
        <v>2.019496296296297</v>
      </c>
      <c r="CN150">
        <v>0</v>
      </c>
      <c r="CO150">
        <v>8211.527037037038</v>
      </c>
      <c r="CP150">
        <v>17338.37037037037</v>
      </c>
      <c r="CQ150">
        <v>39.375</v>
      </c>
      <c r="CR150">
        <v>39.96966666666666</v>
      </c>
      <c r="CS150">
        <v>39.12033333333333</v>
      </c>
      <c r="CT150">
        <v>38.437</v>
      </c>
      <c r="CU150">
        <v>39.25</v>
      </c>
      <c r="CV150">
        <v>1960.019259259259</v>
      </c>
      <c r="CW150">
        <v>39.99814814814815</v>
      </c>
      <c r="CX150">
        <v>0</v>
      </c>
      <c r="CY150">
        <v>1678293353.8</v>
      </c>
      <c r="CZ150">
        <v>0</v>
      </c>
      <c r="DA150">
        <v>0</v>
      </c>
      <c r="DB150" t="s">
        <v>356</v>
      </c>
      <c r="DC150">
        <v>1664468064.5</v>
      </c>
      <c r="DD150">
        <v>1677795524</v>
      </c>
      <c r="DE150">
        <v>0</v>
      </c>
      <c r="DF150">
        <v>-0.419</v>
      </c>
      <c r="DG150">
        <v>-0.001</v>
      </c>
      <c r="DH150">
        <v>3.097</v>
      </c>
      <c r="DI150">
        <v>0.268</v>
      </c>
      <c r="DJ150">
        <v>400</v>
      </c>
      <c r="DK150">
        <v>24</v>
      </c>
      <c r="DL150">
        <v>0.15</v>
      </c>
      <c r="DM150">
        <v>0.13</v>
      </c>
      <c r="DN150">
        <v>-42.13624634146341</v>
      </c>
      <c r="DO150">
        <v>-4.193134494773466</v>
      </c>
      <c r="DP150">
        <v>0.415758028300562</v>
      </c>
      <c r="DQ150">
        <v>0</v>
      </c>
      <c r="DR150">
        <v>2.784609268292683</v>
      </c>
      <c r="DS150">
        <v>-0.4467666898954718</v>
      </c>
      <c r="DT150">
        <v>0.04409906770709938</v>
      </c>
      <c r="DU150">
        <v>0</v>
      </c>
      <c r="DV150">
        <v>0</v>
      </c>
      <c r="DW150">
        <v>2</v>
      </c>
      <c r="DX150" t="s">
        <v>369</v>
      </c>
      <c r="DY150">
        <v>2.97759</v>
      </c>
      <c r="DZ150">
        <v>2.72808</v>
      </c>
      <c r="EA150">
        <v>0.107932</v>
      </c>
      <c r="EB150">
        <v>0.114721</v>
      </c>
      <c r="EC150">
        <v>0.115934</v>
      </c>
      <c r="ED150">
        <v>0.108463</v>
      </c>
      <c r="EE150">
        <v>26619.3</v>
      </c>
      <c r="EF150">
        <v>26155.1</v>
      </c>
      <c r="EG150">
        <v>30377.6</v>
      </c>
      <c r="EH150">
        <v>29801.7</v>
      </c>
      <c r="EI150">
        <v>37057</v>
      </c>
      <c r="EJ150">
        <v>34974.5</v>
      </c>
      <c r="EK150">
        <v>46470.6</v>
      </c>
      <c r="EL150">
        <v>44309.1</v>
      </c>
      <c r="EM150">
        <v>1.85578</v>
      </c>
      <c r="EN150">
        <v>1.8769</v>
      </c>
      <c r="EO150">
        <v>0.195667</v>
      </c>
      <c r="EP150">
        <v>0</v>
      </c>
      <c r="EQ150">
        <v>31.8415</v>
      </c>
      <c r="ER150">
        <v>999.9</v>
      </c>
      <c r="ES150">
        <v>50.8</v>
      </c>
      <c r="ET150">
        <v>30.1</v>
      </c>
      <c r="EU150">
        <v>23.9439</v>
      </c>
      <c r="EV150">
        <v>63.225</v>
      </c>
      <c r="EW150">
        <v>21.7949</v>
      </c>
      <c r="EX150">
        <v>1</v>
      </c>
      <c r="EY150">
        <v>0.125193</v>
      </c>
      <c r="EZ150">
        <v>-1.68453</v>
      </c>
      <c r="FA150">
        <v>20.2409</v>
      </c>
      <c r="FB150">
        <v>5.23002</v>
      </c>
      <c r="FC150">
        <v>11.9685</v>
      </c>
      <c r="FD150">
        <v>4.9706</v>
      </c>
      <c r="FE150">
        <v>3.28965</v>
      </c>
      <c r="FF150">
        <v>9999</v>
      </c>
      <c r="FG150">
        <v>9999</v>
      </c>
      <c r="FH150">
        <v>9999</v>
      </c>
      <c r="FI150">
        <v>999.9</v>
      </c>
      <c r="FJ150">
        <v>4.97279</v>
      </c>
      <c r="FK150">
        <v>1.87683</v>
      </c>
      <c r="FL150">
        <v>1.87498</v>
      </c>
      <c r="FM150">
        <v>1.87775</v>
      </c>
      <c r="FN150">
        <v>1.87446</v>
      </c>
      <c r="FO150">
        <v>1.87806</v>
      </c>
      <c r="FP150">
        <v>1.87515</v>
      </c>
      <c r="FQ150">
        <v>1.87629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3.986</v>
      </c>
      <c r="GF150">
        <v>0.3285</v>
      </c>
      <c r="GG150">
        <v>1.955544260391263</v>
      </c>
      <c r="GH150">
        <v>0.004448784868333973</v>
      </c>
      <c r="GI150">
        <v>-1.803656819089732E-06</v>
      </c>
      <c r="GJ150">
        <v>4.26395578146833E-10</v>
      </c>
      <c r="GK150">
        <v>0.3285026105281108</v>
      </c>
      <c r="GL150">
        <v>0</v>
      </c>
      <c r="GM150">
        <v>0</v>
      </c>
      <c r="GN150">
        <v>0</v>
      </c>
      <c r="GO150">
        <v>-1</v>
      </c>
      <c r="GP150">
        <v>2136</v>
      </c>
      <c r="GQ150">
        <v>1</v>
      </c>
      <c r="GR150">
        <v>23</v>
      </c>
      <c r="GS150">
        <v>230421.3</v>
      </c>
      <c r="GT150">
        <v>8297</v>
      </c>
      <c r="GU150">
        <v>1.55518</v>
      </c>
      <c r="GV150">
        <v>2.54639</v>
      </c>
      <c r="GW150">
        <v>1.39893</v>
      </c>
      <c r="GX150">
        <v>2.35352</v>
      </c>
      <c r="GY150">
        <v>1.44897</v>
      </c>
      <c r="GZ150">
        <v>2.41455</v>
      </c>
      <c r="HA150">
        <v>36.3165</v>
      </c>
      <c r="HB150">
        <v>15.3579</v>
      </c>
      <c r="HC150">
        <v>18</v>
      </c>
      <c r="HD150">
        <v>493.524</v>
      </c>
      <c r="HE150">
        <v>479.075</v>
      </c>
      <c r="HF150">
        <v>34.1618</v>
      </c>
      <c r="HG150">
        <v>28.8059</v>
      </c>
      <c r="HH150">
        <v>30.0003</v>
      </c>
      <c r="HI150">
        <v>28.4705</v>
      </c>
      <c r="HJ150">
        <v>28.5109</v>
      </c>
      <c r="HK150">
        <v>31.1869</v>
      </c>
      <c r="HL150">
        <v>0</v>
      </c>
      <c r="HM150">
        <v>100</v>
      </c>
      <c r="HN150">
        <v>34.1699</v>
      </c>
      <c r="HO150">
        <v>640.349</v>
      </c>
      <c r="HP150">
        <v>25.3489</v>
      </c>
      <c r="HQ150">
        <v>100.427</v>
      </c>
      <c r="HR150">
        <v>101.895</v>
      </c>
    </row>
    <row r="151" spans="1:226">
      <c r="A151">
        <v>135</v>
      </c>
      <c r="B151">
        <v>1678293349</v>
      </c>
      <c r="C151">
        <v>1495.900000095367</v>
      </c>
      <c r="D151" t="s">
        <v>628</v>
      </c>
      <c r="E151" t="s">
        <v>629</v>
      </c>
      <c r="F151">
        <v>5</v>
      </c>
      <c r="G151" t="s">
        <v>353</v>
      </c>
      <c r="H151" t="s">
        <v>354</v>
      </c>
      <c r="I151">
        <v>1678293341.214286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639.8098541450781</v>
      </c>
      <c r="AK151">
        <v>605.6261999999998</v>
      </c>
      <c r="AL151">
        <v>3.403535750046069</v>
      </c>
      <c r="AM151">
        <v>63.83776752790466</v>
      </c>
      <c r="AN151">
        <f>(AP151 - AO151 + BO151*1E3/(8.314*(BQ151+273.15)) * AR151/BN151 * AQ151) * BN151/(100*BB151) * 1000/(1000 - AP151)</f>
        <v>0</v>
      </c>
      <c r="AO151">
        <v>24.12237383098238</v>
      </c>
      <c r="AP151">
        <v>26.79912303030302</v>
      </c>
      <c r="AQ151">
        <v>-0.006263224559273416</v>
      </c>
      <c r="AR151">
        <v>97.27065221119963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3.21</v>
      </c>
      <c r="BC151">
        <v>0.5</v>
      </c>
      <c r="BD151" t="s">
        <v>355</v>
      </c>
      <c r="BE151">
        <v>2</v>
      </c>
      <c r="BF151" t="b">
        <v>1</v>
      </c>
      <c r="BG151">
        <v>1678293341.214286</v>
      </c>
      <c r="BH151">
        <v>565.3524999999998</v>
      </c>
      <c r="BI151">
        <v>608.0463214285713</v>
      </c>
      <c r="BJ151">
        <v>26.84614642857143</v>
      </c>
      <c r="BK151">
        <v>24.12073214285715</v>
      </c>
      <c r="BL151">
        <v>561.3926428571428</v>
      </c>
      <c r="BM151">
        <v>26.51764642857143</v>
      </c>
      <c r="BN151">
        <v>500.0441785714287</v>
      </c>
      <c r="BO151">
        <v>90.91433571428571</v>
      </c>
      <c r="BP151">
        <v>0.1000606607142857</v>
      </c>
      <c r="BQ151">
        <v>34.262375</v>
      </c>
      <c r="BR151">
        <v>35.01564642857143</v>
      </c>
      <c r="BS151">
        <v>999.9000000000002</v>
      </c>
      <c r="BT151">
        <v>0</v>
      </c>
      <c r="BU151">
        <v>0</v>
      </c>
      <c r="BV151">
        <v>9997.922500000001</v>
      </c>
      <c r="BW151">
        <v>0</v>
      </c>
      <c r="BX151">
        <v>3.916650000000001</v>
      </c>
      <c r="BY151">
        <v>-42.69385</v>
      </c>
      <c r="BZ151">
        <v>580.94825</v>
      </c>
      <c r="CA151">
        <v>623.0753214285714</v>
      </c>
      <c r="CB151">
        <v>2.72543</v>
      </c>
      <c r="CC151">
        <v>608.0463214285713</v>
      </c>
      <c r="CD151">
        <v>24.12073214285715</v>
      </c>
      <c r="CE151">
        <v>2.440701071428571</v>
      </c>
      <c r="CF151">
        <v>2.192920357142857</v>
      </c>
      <c r="CG151">
        <v>20.63635714285714</v>
      </c>
      <c r="CH151">
        <v>18.91068214285714</v>
      </c>
      <c r="CI151">
        <v>2000.028571428571</v>
      </c>
      <c r="CJ151">
        <v>0.9799999642857143</v>
      </c>
      <c r="CK151">
        <v>0.019999975</v>
      </c>
      <c r="CL151">
        <v>0</v>
      </c>
      <c r="CM151">
        <v>1.982303571428571</v>
      </c>
      <c r="CN151">
        <v>0</v>
      </c>
      <c r="CO151">
        <v>8216.051071428572</v>
      </c>
      <c r="CP151">
        <v>17338.45714285714</v>
      </c>
      <c r="CQ151">
        <v>39.375</v>
      </c>
      <c r="CR151">
        <v>39.96625</v>
      </c>
      <c r="CS151">
        <v>39.10699999999999</v>
      </c>
      <c r="CT151">
        <v>38.437</v>
      </c>
      <c r="CU151">
        <v>39.25</v>
      </c>
      <c r="CV151">
        <v>1960.028928571429</v>
      </c>
      <c r="CW151">
        <v>39.99928571428571</v>
      </c>
      <c r="CX151">
        <v>0</v>
      </c>
      <c r="CY151">
        <v>1678293359.2</v>
      </c>
      <c r="CZ151">
        <v>0</v>
      </c>
      <c r="DA151">
        <v>0</v>
      </c>
      <c r="DB151" t="s">
        <v>356</v>
      </c>
      <c r="DC151">
        <v>1664468064.5</v>
      </c>
      <c r="DD151">
        <v>1677795524</v>
      </c>
      <c r="DE151">
        <v>0</v>
      </c>
      <c r="DF151">
        <v>-0.419</v>
      </c>
      <c r="DG151">
        <v>-0.001</v>
      </c>
      <c r="DH151">
        <v>3.097</v>
      </c>
      <c r="DI151">
        <v>0.268</v>
      </c>
      <c r="DJ151">
        <v>400</v>
      </c>
      <c r="DK151">
        <v>24</v>
      </c>
      <c r="DL151">
        <v>0.15</v>
      </c>
      <c r="DM151">
        <v>0.13</v>
      </c>
      <c r="DN151">
        <v>-42.52856000000001</v>
      </c>
      <c r="DO151">
        <v>-3.827567729831019</v>
      </c>
      <c r="DP151">
        <v>0.3701516748577536</v>
      </c>
      <c r="DQ151">
        <v>0</v>
      </c>
      <c r="DR151">
        <v>2.742758</v>
      </c>
      <c r="DS151">
        <v>-0.4173545966228909</v>
      </c>
      <c r="DT151">
        <v>0.04016620738879885</v>
      </c>
      <c r="DU151">
        <v>0</v>
      </c>
      <c r="DV151">
        <v>0</v>
      </c>
      <c r="DW151">
        <v>2</v>
      </c>
      <c r="DX151" t="s">
        <v>369</v>
      </c>
      <c r="DY151">
        <v>2.97758</v>
      </c>
      <c r="DZ151">
        <v>2.7284</v>
      </c>
      <c r="EA151">
        <v>0.110127</v>
      </c>
      <c r="EB151">
        <v>0.116891</v>
      </c>
      <c r="EC151">
        <v>0.115843</v>
      </c>
      <c r="ED151">
        <v>0.108467</v>
      </c>
      <c r="EE151">
        <v>26553.2</v>
      </c>
      <c r="EF151">
        <v>26091</v>
      </c>
      <c r="EG151">
        <v>30377</v>
      </c>
      <c r="EH151">
        <v>29801.8</v>
      </c>
      <c r="EI151">
        <v>37060.7</v>
      </c>
      <c r="EJ151">
        <v>34974.4</v>
      </c>
      <c r="EK151">
        <v>46470.1</v>
      </c>
      <c r="EL151">
        <v>44309.1</v>
      </c>
      <c r="EM151">
        <v>1.85597</v>
      </c>
      <c r="EN151">
        <v>1.87703</v>
      </c>
      <c r="EO151">
        <v>0.194147</v>
      </c>
      <c r="EP151">
        <v>0</v>
      </c>
      <c r="EQ151">
        <v>31.8415</v>
      </c>
      <c r="ER151">
        <v>999.9</v>
      </c>
      <c r="ES151">
        <v>50.8</v>
      </c>
      <c r="ET151">
        <v>30.1</v>
      </c>
      <c r="EU151">
        <v>23.9422</v>
      </c>
      <c r="EV151">
        <v>63.205</v>
      </c>
      <c r="EW151">
        <v>22.0473</v>
      </c>
      <c r="EX151">
        <v>1</v>
      </c>
      <c r="EY151">
        <v>0.125279</v>
      </c>
      <c r="EZ151">
        <v>-1.7835</v>
      </c>
      <c r="FA151">
        <v>20.2399</v>
      </c>
      <c r="FB151">
        <v>5.23017</v>
      </c>
      <c r="FC151">
        <v>11.9682</v>
      </c>
      <c r="FD151">
        <v>4.9705</v>
      </c>
      <c r="FE151">
        <v>3.28978</v>
      </c>
      <c r="FF151">
        <v>9999</v>
      </c>
      <c r="FG151">
        <v>9999</v>
      </c>
      <c r="FH151">
        <v>9999</v>
      </c>
      <c r="FI151">
        <v>999.9</v>
      </c>
      <c r="FJ151">
        <v>4.97276</v>
      </c>
      <c r="FK151">
        <v>1.87682</v>
      </c>
      <c r="FL151">
        <v>1.8749</v>
      </c>
      <c r="FM151">
        <v>1.87775</v>
      </c>
      <c r="FN151">
        <v>1.87443</v>
      </c>
      <c r="FO151">
        <v>1.87805</v>
      </c>
      <c r="FP151">
        <v>1.87515</v>
      </c>
      <c r="FQ151">
        <v>1.87625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4.032</v>
      </c>
      <c r="GF151">
        <v>0.3285</v>
      </c>
      <c r="GG151">
        <v>1.955544260391263</v>
      </c>
      <c r="GH151">
        <v>0.004448784868333973</v>
      </c>
      <c r="GI151">
        <v>-1.803656819089732E-06</v>
      </c>
      <c r="GJ151">
        <v>4.26395578146833E-10</v>
      </c>
      <c r="GK151">
        <v>0.3285026105281108</v>
      </c>
      <c r="GL151">
        <v>0</v>
      </c>
      <c r="GM151">
        <v>0</v>
      </c>
      <c r="GN151">
        <v>0</v>
      </c>
      <c r="GO151">
        <v>-1</v>
      </c>
      <c r="GP151">
        <v>2136</v>
      </c>
      <c r="GQ151">
        <v>1</v>
      </c>
      <c r="GR151">
        <v>23</v>
      </c>
      <c r="GS151">
        <v>230421.4</v>
      </c>
      <c r="GT151">
        <v>8297.1</v>
      </c>
      <c r="GU151">
        <v>1.58569</v>
      </c>
      <c r="GV151">
        <v>2.53174</v>
      </c>
      <c r="GW151">
        <v>1.39893</v>
      </c>
      <c r="GX151">
        <v>2.35352</v>
      </c>
      <c r="GY151">
        <v>1.44897</v>
      </c>
      <c r="GZ151">
        <v>2.43408</v>
      </c>
      <c r="HA151">
        <v>36.3165</v>
      </c>
      <c r="HB151">
        <v>15.3754</v>
      </c>
      <c r="HC151">
        <v>18</v>
      </c>
      <c r="HD151">
        <v>493.652</v>
      </c>
      <c r="HE151">
        <v>479.178</v>
      </c>
      <c r="HF151">
        <v>34.1461</v>
      </c>
      <c r="HG151">
        <v>28.8076</v>
      </c>
      <c r="HH151">
        <v>30.0002</v>
      </c>
      <c r="HI151">
        <v>28.473</v>
      </c>
      <c r="HJ151">
        <v>28.5134</v>
      </c>
      <c r="HK151">
        <v>31.81</v>
      </c>
      <c r="HL151">
        <v>0</v>
      </c>
      <c r="HM151">
        <v>100</v>
      </c>
      <c r="HN151">
        <v>34.1616</v>
      </c>
      <c r="HO151">
        <v>653.752</v>
      </c>
      <c r="HP151">
        <v>25.3489</v>
      </c>
      <c r="HQ151">
        <v>100.425</v>
      </c>
      <c r="HR151">
        <v>101.895</v>
      </c>
    </row>
    <row r="152" spans="1:226">
      <c r="A152">
        <v>136</v>
      </c>
      <c r="B152">
        <v>1678293354</v>
      </c>
      <c r="C152">
        <v>1500.900000095367</v>
      </c>
      <c r="D152" t="s">
        <v>630</v>
      </c>
      <c r="E152" t="s">
        <v>631</v>
      </c>
      <c r="F152">
        <v>5</v>
      </c>
      <c r="G152" t="s">
        <v>353</v>
      </c>
      <c r="H152" t="s">
        <v>354</v>
      </c>
      <c r="I152">
        <v>1678293346.5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657.0564279590111</v>
      </c>
      <c r="AK152">
        <v>622.6002545454544</v>
      </c>
      <c r="AL152">
        <v>3.385995918390323</v>
      </c>
      <c r="AM152">
        <v>63.83776752790466</v>
      </c>
      <c r="AN152">
        <f>(AP152 - AO152 + BO152*1E3/(8.314*(BQ152+273.15)) * AR152/BN152 * AQ152) * BN152/(100*BB152) * 1000/(1000 - AP152)</f>
        <v>0</v>
      </c>
      <c r="AO152">
        <v>24.12306953213885</v>
      </c>
      <c r="AP152">
        <v>26.76557575757576</v>
      </c>
      <c r="AQ152">
        <v>-0.006301869831525561</v>
      </c>
      <c r="AR152">
        <v>97.27065221119963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3.21</v>
      </c>
      <c r="BC152">
        <v>0.5</v>
      </c>
      <c r="BD152" t="s">
        <v>355</v>
      </c>
      <c r="BE152">
        <v>2</v>
      </c>
      <c r="BF152" t="b">
        <v>1</v>
      </c>
      <c r="BG152">
        <v>1678293346.5</v>
      </c>
      <c r="BH152">
        <v>582.8012222222222</v>
      </c>
      <c r="BI152">
        <v>625.785074074074</v>
      </c>
      <c r="BJ152">
        <v>26.81129629629629</v>
      </c>
      <c r="BK152">
        <v>24.12186296296296</v>
      </c>
      <c r="BL152">
        <v>578.7925555555555</v>
      </c>
      <c r="BM152">
        <v>26.4827962962963</v>
      </c>
      <c r="BN152">
        <v>500.0272962962962</v>
      </c>
      <c r="BO152">
        <v>90.91452222222223</v>
      </c>
      <c r="BP152">
        <v>0.09994450000000001</v>
      </c>
      <c r="BQ152">
        <v>34.24553703703703</v>
      </c>
      <c r="BR152">
        <v>34.99770370370371</v>
      </c>
      <c r="BS152">
        <v>999.9000000000001</v>
      </c>
      <c r="BT152">
        <v>0</v>
      </c>
      <c r="BU152">
        <v>0</v>
      </c>
      <c r="BV152">
        <v>9999.831851851852</v>
      </c>
      <c r="BW152">
        <v>0</v>
      </c>
      <c r="BX152">
        <v>3.916650000000001</v>
      </c>
      <c r="BY152">
        <v>-42.98389629629629</v>
      </c>
      <c r="BZ152">
        <v>598.8568888888889</v>
      </c>
      <c r="CA152">
        <v>641.2533333333334</v>
      </c>
      <c r="CB152">
        <v>2.689444444444444</v>
      </c>
      <c r="CC152">
        <v>625.785074074074</v>
      </c>
      <c r="CD152">
        <v>24.12186296296296</v>
      </c>
      <c r="CE152">
        <v>2.437537777777778</v>
      </c>
      <c r="CF152">
        <v>2.193027407407408</v>
      </c>
      <c r="CG152">
        <v>20.61531111111111</v>
      </c>
      <c r="CH152">
        <v>18.91147037037037</v>
      </c>
      <c r="CI152">
        <v>2000.025555555555</v>
      </c>
      <c r="CJ152">
        <v>0.9800002222222223</v>
      </c>
      <c r="CK152">
        <v>0.01999972222222222</v>
      </c>
      <c r="CL152">
        <v>0</v>
      </c>
      <c r="CM152">
        <v>1.986622222222222</v>
      </c>
      <c r="CN152">
        <v>0</v>
      </c>
      <c r="CO152">
        <v>8221.238518518519</v>
      </c>
      <c r="CP152">
        <v>17338.45185185185</v>
      </c>
      <c r="CQ152">
        <v>39.375</v>
      </c>
      <c r="CR152">
        <v>39.95566666666667</v>
      </c>
      <c r="CS152">
        <v>39.10633333333333</v>
      </c>
      <c r="CT152">
        <v>38.437</v>
      </c>
      <c r="CU152">
        <v>39.25</v>
      </c>
      <c r="CV152">
        <v>1960.026666666667</v>
      </c>
      <c r="CW152">
        <v>39.99814814814815</v>
      </c>
      <c r="CX152">
        <v>0</v>
      </c>
      <c r="CY152">
        <v>1678293364</v>
      </c>
      <c r="CZ152">
        <v>0</v>
      </c>
      <c r="DA152">
        <v>0</v>
      </c>
      <c r="DB152" t="s">
        <v>356</v>
      </c>
      <c r="DC152">
        <v>1664468064.5</v>
      </c>
      <c r="DD152">
        <v>1677795524</v>
      </c>
      <c r="DE152">
        <v>0</v>
      </c>
      <c r="DF152">
        <v>-0.419</v>
      </c>
      <c r="DG152">
        <v>-0.001</v>
      </c>
      <c r="DH152">
        <v>3.097</v>
      </c>
      <c r="DI152">
        <v>0.268</v>
      </c>
      <c r="DJ152">
        <v>400</v>
      </c>
      <c r="DK152">
        <v>24</v>
      </c>
      <c r="DL152">
        <v>0.15</v>
      </c>
      <c r="DM152">
        <v>0.13</v>
      </c>
      <c r="DN152">
        <v>-42.8301775</v>
      </c>
      <c r="DO152">
        <v>-3.354660787992325</v>
      </c>
      <c r="DP152">
        <v>0.3245766184489423</v>
      </c>
      <c r="DQ152">
        <v>0</v>
      </c>
      <c r="DR152">
        <v>2.708223</v>
      </c>
      <c r="DS152">
        <v>-0.4079948217636077</v>
      </c>
      <c r="DT152">
        <v>0.03925427143636728</v>
      </c>
      <c r="DU152">
        <v>0</v>
      </c>
      <c r="DV152">
        <v>0</v>
      </c>
      <c r="DW152">
        <v>2</v>
      </c>
      <c r="DX152" t="s">
        <v>369</v>
      </c>
      <c r="DY152">
        <v>2.97765</v>
      </c>
      <c r="DZ152">
        <v>2.72847</v>
      </c>
      <c r="EA152">
        <v>0.112285</v>
      </c>
      <c r="EB152">
        <v>0.119016</v>
      </c>
      <c r="EC152">
        <v>0.115742</v>
      </c>
      <c r="ED152">
        <v>0.108472</v>
      </c>
      <c r="EE152">
        <v>26488.7</v>
      </c>
      <c r="EF152">
        <v>26027.6</v>
      </c>
      <c r="EG152">
        <v>30376.8</v>
      </c>
      <c r="EH152">
        <v>29801.2</v>
      </c>
      <c r="EI152">
        <v>37064.6</v>
      </c>
      <c r="EJ152">
        <v>34974</v>
      </c>
      <c r="EK152">
        <v>46469.6</v>
      </c>
      <c r="EL152">
        <v>44308.6</v>
      </c>
      <c r="EM152">
        <v>1.85592</v>
      </c>
      <c r="EN152">
        <v>1.87685</v>
      </c>
      <c r="EO152">
        <v>0.193983</v>
      </c>
      <c r="EP152">
        <v>0</v>
      </c>
      <c r="EQ152">
        <v>31.8415</v>
      </c>
      <c r="ER152">
        <v>999.9</v>
      </c>
      <c r="ES152">
        <v>50.8</v>
      </c>
      <c r="ET152">
        <v>30.1</v>
      </c>
      <c r="EU152">
        <v>23.9435</v>
      </c>
      <c r="EV152">
        <v>63.245</v>
      </c>
      <c r="EW152">
        <v>22.1074</v>
      </c>
      <c r="EX152">
        <v>1</v>
      </c>
      <c r="EY152">
        <v>0.128326</v>
      </c>
      <c r="EZ152">
        <v>-4.00806</v>
      </c>
      <c r="FA152">
        <v>20.2016</v>
      </c>
      <c r="FB152">
        <v>5.23107</v>
      </c>
      <c r="FC152">
        <v>11.9709</v>
      </c>
      <c r="FD152">
        <v>4.97105</v>
      </c>
      <c r="FE152">
        <v>3.28978</v>
      </c>
      <c r="FF152">
        <v>9999</v>
      </c>
      <c r="FG152">
        <v>9999</v>
      </c>
      <c r="FH152">
        <v>9999</v>
      </c>
      <c r="FI152">
        <v>999.9</v>
      </c>
      <c r="FJ152">
        <v>4.97275</v>
      </c>
      <c r="FK152">
        <v>1.87681</v>
      </c>
      <c r="FL152">
        <v>1.87491</v>
      </c>
      <c r="FM152">
        <v>1.87775</v>
      </c>
      <c r="FN152">
        <v>1.87442</v>
      </c>
      <c r="FO152">
        <v>1.87805</v>
      </c>
      <c r="FP152">
        <v>1.87515</v>
      </c>
      <c r="FQ152">
        <v>1.87628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4.077</v>
      </c>
      <c r="GF152">
        <v>0.3285</v>
      </c>
      <c r="GG152">
        <v>1.955544260391263</v>
      </c>
      <c r="GH152">
        <v>0.004448784868333973</v>
      </c>
      <c r="GI152">
        <v>-1.803656819089732E-06</v>
      </c>
      <c r="GJ152">
        <v>4.26395578146833E-10</v>
      </c>
      <c r="GK152">
        <v>0.3285026105281108</v>
      </c>
      <c r="GL152">
        <v>0</v>
      </c>
      <c r="GM152">
        <v>0</v>
      </c>
      <c r="GN152">
        <v>0</v>
      </c>
      <c r="GO152">
        <v>-1</v>
      </c>
      <c r="GP152">
        <v>2136</v>
      </c>
      <c r="GQ152">
        <v>1</v>
      </c>
      <c r="GR152">
        <v>23</v>
      </c>
      <c r="GS152">
        <v>230421.5</v>
      </c>
      <c r="GT152">
        <v>8297.200000000001</v>
      </c>
      <c r="GU152">
        <v>1.62109</v>
      </c>
      <c r="GV152">
        <v>2.52441</v>
      </c>
      <c r="GW152">
        <v>1.39893</v>
      </c>
      <c r="GX152">
        <v>2.35474</v>
      </c>
      <c r="GY152">
        <v>1.44897</v>
      </c>
      <c r="GZ152">
        <v>2.49756</v>
      </c>
      <c r="HA152">
        <v>36.3165</v>
      </c>
      <c r="HB152">
        <v>15.3491</v>
      </c>
      <c r="HC152">
        <v>18</v>
      </c>
      <c r="HD152">
        <v>493.636</v>
      </c>
      <c r="HE152">
        <v>479.082</v>
      </c>
      <c r="HF152">
        <v>34.4155</v>
      </c>
      <c r="HG152">
        <v>28.8095</v>
      </c>
      <c r="HH152">
        <v>30.0023</v>
      </c>
      <c r="HI152">
        <v>28.4748</v>
      </c>
      <c r="HJ152">
        <v>28.5158</v>
      </c>
      <c r="HK152">
        <v>32.5114</v>
      </c>
      <c r="HL152">
        <v>0</v>
      </c>
      <c r="HM152">
        <v>100</v>
      </c>
      <c r="HN152">
        <v>34.7632</v>
      </c>
      <c r="HO152">
        <v>673.803</v>
      </c>
      <c r="HP152">
        <v>25.3489</v>
      </c>
      <c r="HQ152">
        <v>100.424</v>
      </c>
      <c r="HR152">
        <v>101.893</v>
      </c>
    </row>
    <row r="153" spans="1:226">
      <c r="A153">
        <v>137</v>
      </c>
      <c r="B153">
        <v>1678293359</v>
      </c>
      <c r="C153">
        <v>1505.900000095367</v>
      </c>
      <c r="D153" t="s">
        <v>632</v>
      </c>
      <c r="E153" t="s">
        <v>633</v>
      </c>
      <c r="F153">
        <v>5</v>
      </c>
      <c r="G153" t="s">
        <v>353</v>
      </c>
      <c r="H153" t="s">
        <v>354</v>
      </c>
      <c r="I153">
        <v>1678293351.214286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674.2259260532948</v>
      </c>
      <c r="AK153">
        <v>639.5434424242425</v>
      </c>
      <c r="AL153">
        <v>3.394629658957438</v>
      </c>
      <c r="AM153">
        <v>63.83776752790466</v>
      </c>
      <c r="AN153">
        <f>(AP153 - AO153 + BO153*1E3/(8.314*(BQ153+273.15)) * AR153/BN153 * AQ153) * BN153/(100*BB153) * 1000/(1000 - AP153)</f>
        <v>0</v>
      </c>
      <c r="AO153">
        <v>24.12370579923663</v>
      </c>
      <c r="AP153">
        <v>26.7439296969697</v>
      </c>
      <c r="AQ153">
        <v>-0.001457562028225151</v>
      </c>
      <c r="AR153">
        <v>97.27065221119963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3.21</v>
      </c>
      <c r="BC153">
        <v>0.5</v>
      </c>
      <c r="BD153" t="s">
        <v>355</v>
      </c>
      <c r="BE153">
        <v>2</v>
      </c>
      <c r="BF153" t="b">
        <v>1</v>
      </c>
      <c r="BG153">
        <v>1678293351.214286</v>
      </c>
      <c r="BH153">
        <v>598.3632857142857</v>
      </c>
      <c r="BI153">
        <v>641.6237142857144</v>
      </c>
      <c r="BJ153">
        <v>26.78241071428571</v>
      </c>
      <c r="BK153">
        <v>24.12283571428571</v>
      </c>
      <c r="BL153">
        <v>594.311607142857</v>
      </c>
      <c r="BM153">
        <v>26.45391071428571</v>
      </c>
      <c r="BN153">
        <v>500.0247142857143</v>
      </c>
      <c r="BO153">
        <v>90.91486785714287</v>
      </c>
      <c r="BP153">
        <v>0.09998833571428571</v>
      </c>
      <c r="BQ153">
        <v>34.23542857142858</v>
      </c>
      <c r="BR153">
        <v>34.99001785714286</v>
      </c>
      <c r="BS153">
        <v>999.9000000000002</v>
      </c>
      <c r="BT153">
        <v>0</v>
      </c>
      <c r="BU153">
        <v>0</v>
      </c>
      <c r="BV153">
        <v>10002.11714285714</v>
      </c>
      <c r="BW153">
        <v>0</v>
      </c>
      <c r="BX153">
        <v>3.916650000000001</v>
      </c>
      <c r="BY153">
        <v>-43.26050000000001</v>
      </c>
      <c r="BZ153">
        <v>614.8294285714285</v>
      </c>
      <c r="CA153">
        <v>657.484142857143</v>
      </c>
      <c r="CB153">
        <v>2.659580357142857</v>
      </c>
      <c r="CC153">
        <v>641.6237142857144</v>
      </c>
      <c r="CD153">
        <v>24.12283571428571</v>
      </c>
      <c r="CE153">
        <v>2.43492</v>
      </c>
      <c r="CF153">
        <v>2.193124285714286</v>
      </c>
      <c r="CG153">
        <v>20.59788214285715</v>
      </c>
      <c r="CH153">
        <v>18.912175</v>
      </c>
      <c r="CI153">
        <v>1999.999642857143</v>
      </c>
      <c r="CJ153">
        <v>0.9800015714285715</v>
      </c>
      <c r="CK153">
        <v>0.01999836785714286</v>
      </c>
      <c r="CL153">
        <v>0</v>
      </c>
      <c r="CM153">
        <v>2.000578571428572</v>
      </c>
      <c r="CN153">
        <v>0</v>
      </c>
      <c r="CO153">
        <v>8225.616785714286</v>
      </c>
      <c r="CP153">
        <v>17338.23214285714</v>
      </c>
      <c r="CQ153">
        <v>39.375</v>
      </c>
      <c r="CR153">
        <v>39.95274999999999</v>
      </c>
      <c r="CS153">
        <v>39.09125</v>
      </c>
      <c r="CT153">
        <v>38.437</v>
      </c>
      <c r="CU153">
        <v>39.25</v>
      </c>
      <c r="CV153">
        <v>1960.003214285714</v>
      </c>
      <c r="CW153">
        <v>39.995</v>
      </c>
      <c r="CX153">
        <v>0</v>
      </c>
      <c r="CY153">
        <v>1678293368.8</v>
      </c>
      <c r="CZ153">
        <v>0</v>
      </c>
      <c r="DA153">
        <v>0</v>
      </c>
      <c r="DB153" t="s">
        <v>356</v>
      </c>
      <c r="DC153">
        <v>1664468064.5</v>
      </c>
      <c r="DD153">
        <v>1677795524</v>
      </c>
      <c r="DE153">
        <v>0</v>
      </c>
      <c r="DF153">
        <v>-0.419</v>
      </c>
      <c r="DG153">
        <v>-0.001</v>
      </c>
      <c r="DH153">
        <v>3.097</v>
      </c>
      <c r="DI153">
        <v>0.268</v>
      </c>
      <c r="DJ153">
        <v>400</v>
      </c>
      <c r="DK153">
        <v>24</v>
      </c>
      <c r="DL153">
        <v>0.15</v>
      </c>
      <c r="DM153">
        <v>0.13</v>
      </c>
      <c r="DN153">
        <v>-43.07076585365854</v>
      </c>
      <c r="DO153">
        <v>-3.341684320557478</v>
      </c>
      <c r="DP153">
        <v>0.3318608058264539</v>
      </c>
      <c r="DQ153">
        <v>0</v>
      </c>
      <c r="DR153">
        <v>2.680538780487805</v>
      </c>
      <c r="DS153">
        <v>-0.3909717073170718</v>
      </c>
      <c r="DT153">
        <v>0.03861696791188961</v>
      </c>
      <c r="DU153">
        <v>0</v>
      </c>
      <c r="DV153">
        <v>0</v>
      </c>
      <c r="DW153">
        <v>2</v>
      </c>
      <c r="DX153" t="s">
        <v>369</v>
      </c>
      <c r="DY153">
        <v>2.97771</v>
      </c>
      <c r="DZ153">
        <v>2.7286</v>
      </c>
      <c r="EA153">
        <v>0.114413</v>
      </c>
      <c r="EB153">
        <v>0.121139</v>
      </c>
      <c r="EC153">
        <v>0.115676</v>
      </c>
      <c r="ED153">
        <v>0.108471</v>
      </c>
      <c r="EE153">
        <v>26424.7</v>
      </c>
      <c r="EF153">
        <v>25965</v>
      </c>
      <c r="EG153">
        <v>30376.2</v>
      </c>
      <c r="EH153">
        <v>29801.3</v>
      </c>
      <c r="EI153">
        <v>37066.9</v>
      </c>
      <c r="EJ153">
        <v>34974.2</v>
      </c>
      <c r="EK153">
        <v>46468.7</v>
      </c>
      <c r="EL153">
        <v>44308.6</v>
      </c>
      <c r="EM153">
        <v>1.85595</v>
      </c>
      <c r="EN153">
        <v>1.8769</v>
      </c>
      <c r="EO153">
        <v>0.19493</v>
      </c>
      <c r="EP153">
        <v>0</v>
      </c>
      <c r="EQ153">
        <v>31.8403</v>
      </c>
      <c r="ER153">
        <v>999.9</v>
      </c>
      <c r="ES153">
        <v>50.8</v>
      </c>
      <c r="ET153">
        <v>30.1</v>
      </c>
      <c r="EU153">
        <v>23.944</v>
      </c>
      <c r="EV153">
        <v>63.105</v>
      </c>
      <c r="EW153">
        <v>21.7869</v>
      </c>
      <c r="EX153">
        <v>1</v>
      </c>
      <c r="EY153">
        <v>0.128379</v>
      </c>
      <c r="EZ153">
        <v>-2.86517</v>
      </c>
      <c r="FA153">
        <v>20.2252</v>
      </c>
      <c r="FB153">
        <v>5.23032</v>
      </c>
      <c r="FC153">
        <v>11.9703</v>
      </c>
      <c r="FD153">
        <v>4.9708</v>
      </c>
      <c r="FE153">
        <v>3.2897</v>
      </c>
      <c r="FF153">
        <v>9999</v>
      </c>
      <c r="FG153">
        <v>9999</v>
      </c>
      <c r="FH153">
        <v>9999</v>
      </c>
      <c r="FI153">
        <v>999.9</v>
      </c>
      <c r="FJ153">
        <v>4.97277</v>
      </c>
      <c r="FK153">
        <v>1.87682</v>
      </c>
      <c r="FL153">
        <v>1.87491</v>
      </c>
      <c r="FM153">
        <v>1.87774</v>
      </c>
      <c r="FN153">
        <v>1.8744</v>
      </c>
      <c r="FO153">
        <v>1.87805</v>
      </c>
      <c r="FP153">
        <v>1.87515</v>
      </c>
      <c r="FQ153">
        <v>1.87623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4.122</v>
      </c>
      <c r="GF153">
        <v>0.3285</v>
      </c>
      <c r="GG153">
        <v>1.955544260391263</v>
      </c>
      <c r="GH153">
        <v>0.004448784868333973</v>
      </c>
      <c r="GI153">
        <v>-1.803656819089732E-06</v>
      </c>
      <c r="GJ153">
        <v>4.26395578146833E-10</v>
      </c>
      <c r="GK153">
        <v>0.3285026105281108</v>
      </c>
      <c r="GL153">
        <v>0</v>
      </c>
      <c r="GM153">
        <v>0</v>
      </c>
      <c r="GN153">
        <v>0</v>
      </c>
      <c r="GO153">
        <v>-1</v>
      </c>
      <c r="GP153">
        <v>2136</v>
      </c>
      <c r="GQ153">
        <v>1</v>
      </c>
      <c r="GR153">
        <v>23</v>
      </c>
      <c r="GS153">
        <v>230421.6</v>
      </c>
      <c r="GT153">
        <v>8297.200000000001</v>
      </c>
      <c r="GU153">
        <v>1.65161</v>
      </c>
      <c r="GV153">
        <v>2.53784</v>
      </c>
      <c r="GW153">
        <v>1.39893</v>
      </c>
      <c r="GX153">
        <v>2.35474</v>
      </c>
      <c r="GY153">
        <v>1.44897</v>
      </c>
      <c r="GZ153">
        <v>2.45483</v>
      </c>
      <c r="HA153">
        <v>36.3165</v>
      </c>
      <c r="HB153">
        <v>15.3491</v>
      </c>
      <c r="HC153">
        <v>18</v>
      </c>
      <c r="HD153">
        <v>493.667</v>
      </c>
      <c r="HE153">
        <v>479.132</v>
      </c>
      <c r="HF153">
        <v>34.7943</v>
      </c>
      <c r="HG153">
        <v>28.8108</v>
      </c>
      <c r="HH153">
        <v>30.0004</v>
      </c>
      <c r="HI153">
        <v>28.4772</v>
      </c>
      <c r="HJ153">
        <v>28.518</v>
      </c>
      <c r="HK153">
        <v>33.1236</v>
      </c>
      <c r="HL153">
        <v>0</v>
      </c>
      <c r="HM153">
        <v>100</v>
      </c>
      <c r="HN153">
        <v>34.7738</v>
      </c>
      <c r="HO153">
        <v>687.164</v>
      </c>
      <c r="HP153">
        <v>25.3489</v>
      </c>
      <c r="HQ153">
        <v>100.422</v>
      </c>
      <c r="HR153">
        <v>101.894</v>
      </c>
    </row>
    <row r="154" spans="1:226">
      <c r="A154">
        <v>138</v>
      </c>
      <c r="B154">
        <v>1678293364</v>
      </c>
      <c r="C154">
        <v>1510.900000095367</v>
      </c>
      <c r="D154" t="s">
        <v>634</v>
      </c>
      <c r="E154" t="s">
        <v>635</v>
      </c>
      <c r="F154">
        <v>5</v>
      </c>
      <c r="G154" t="s">
        <v>353</v>
      </c>
      <c r="H154" t="s">
        <v>354</v>
      </c>
      <c r="I154">
        <v>1678293356.5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691.5103451407753</v>
      </c>
      <c r="AK154">
        <v>656.5575090909086</v>
      </c>
      <c r="AL154">
        <v>3.406979284500585</v>
      </c>
      <c r="AM154">
        <v>63.83776752790466</v>
      </c>
      <c r="AN154">
        <f>(AP154 - AO154 + BO154*1E3/(8.314*(BQ154+273.15)) * AR154/BN154 * AQ154) * BN154/(100*BB154) * 1000/(1000 - AP154)</f>
        <v>0</v>
      </c>
      <c r="AO154">
        <v>24.12480956755821</v>
      </c>
      <c r="AP154">
        <v>26.71478848484847</v>
      </c>
      <c r="AQ154">
        <v>-0.006933564363729543</v>
      </c>
      <c r="AR154">
        <v>97.27065221119963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3.21</v>
      </c>
      <c r="BC154">
        <v>0.5</v>
      </c>
      <c r="BD154" t="s">
        <v>355</v>
      </c>
      <c r="BE154">
        <v>2</v>
      </c>
      <c r="BF154" t="b">
        <v>1</v>
      </c>
      <c r="BG154">
        <v>1678293356.5</v>
      </c>
      <c r="BH154">
        <v>615.8463703703703</v>
      </c>
      <c r="BI154">
        <v>659.3956666666668</v>
      </c>
      <c r="BJ154">
        <v>26.75287777777778</v>
      </c>
      <c r="BK154">
        <v>24.12373333333333</v>
      </c>
      <c r="BL154">
        <v>611.746962962963</v>
      </c>
      <c r="BM154">
        <v>26.42437777777777</v>
      </c>
      <c r="BN154">
        <v>500.0370740740742</v>
      </c>
      <c r="BO154">
        <v>90.91499999999999</v>
      </c>
      <c r="BP154">
        <v>0.1000431</v>
      </c>
      <c r="BQ154">
        <v>34.23444074074074</v>
      </c>
      <c r="BR154">
        <v>34.99124814814814</v>
      </c>
      <c r="BS154">
        <v>999.9000000000001</v>
      </c>
      <c r="BT154">
        <v>0</v>
      </c>
      <c r="BU154">
        <v>0</v>
      </c>
      <c r="BV154">
        <v>10007.24481481481</v>
      </c>
      <c r="BW154">
        <v>0</v>
      </c>
      <c r="BX154">
        <v>3.916650000000001</v>
      </c>
      <c r="BY154">
        <v>-43.5493</v>
      </c>
      <c r="BZ154">
        <v>632.7746296296297</v>
      </c>
      <c r="CA154">
        <v>675.6960740740741</v>
      </c>
      <c r="CB154">
        <v>2.629141851851852</v>
      </c>
      <c r="CC154">
        <v>659.3956666666668</v>
      </c>
      <c r="CD154">
        <v>24.12373333333333</v>
      </c>
      <c r="CE154">
        <v>2.432238518518519</v>
      </c>
      <c r="CF154">
        <v>2.19321</v>
      </c>
      <c r="CG154">
        <v>20.58001851851852</v>
      </c>
      <c r="CH154">
        <v>18.9127962962963</v>
      </c>
      <c r="CI154">
        <v>1999.964814814815</v>
      </c>
      <c r="CJ154">
        <v>0.9800031481481482</v>
      </c>
      <c r="CK154">
        <v>0.01999687407407407</v>
      </c>
      <c r="CL154">
        <v>0</v>
      </c>
      <c r="CM154">
        <v>2.042607407407408</v>
      </c>
      <c r="CN154">
        <v>0</v>
      </c>
      <c r="CO154">
        <v>8230.303333333331</v>
      </c>
      <c r="CP154">
        <v>17337.94814814815</v>
      </c>
      <c r="CQ154">
        <v>39.375</v>
      </c>
      <c r="CR154">
        <v>39.96266666666666</v>
      </c>
      <c r="CS154">
        <v>39.09233333333333</v>
      </c>
      <c r="CT154">
        <v>38.437</v>
      </c>
      <c r="CU154">
        <v>39.25</v>
      </c>
      <c r="CV154">
        <v>1959.972222222222</v>
      </c>
      <c r="CW154">
        <v>39.99111111111111</v>
      </c>
      <c r="CX154">
        <v>0</v>
      </c>
      <c r="CY154">
        <v>1678293374.2</v>
      </c>
      <c r="CZ154">
        <v>0</v>
      </c>
      <c r="DA154">
        <v>0</v>
      </c>
      <c r="DB154" t="s">
        <v>356</v>
      </c>
      <c r="DC154">
        <v>1664468064.5</v>
      </c>
      <c r="DD154">
        <v>1677795524</v>
      </c>
      <c r="DE154">
        <v>0</v>
      </c>
      <c r="DF154">
        <v>-0.419</v>
      </c>
      <c r="DG154">
        <v>-0.001</v>
      </c>
      <c r="DH154">
        <v>3.097</v>
      </c>
      <c r="DI154">
        <v>0.268</v>
      </c>
      <c r="DJ154">
        <v>400</v>
      </c>
      <c r="DK154">
        <v>24</v>
      </c>
      <c r="DL154">
        <v>0.15</v>
      </c>
      <c r="DM154">
        <v>0.13</v>
      </c>
      <c r="DN154">
        <v>-43.40278</v>
      </c>
      <c r="DO154">
        <v>-3.330898311444504</v>
      </c>
      <c r="DP154">
        <v>0.3243102435940004</v>
      </c>
      <c r="DQ154">
        <v>0</v>
      </c>
      <c r="DR154">
        <v>2.64570375</v>
      </c>
      <c r="DS154">
        <v>-0.3448816885553512</v>
      </c>
      <c r="DT154">
        <v>0.0333103005605999</v>
      </c>
      <c r="DU154">
        <v>0</v>
      </c>
      <c r="DV154">
        <v>0</v>
      </c>
      <c r="DW154">
        <v>2</v>
      </c>
      <c r="DX154" t="s">
        <v>369</v>
      </c>
      <c r="DY154">
        <v>2.97762</v>
      </c>
      <c r="DZ154">
        <v>2.72836</v>
      </c>
      <c r="EA154">
        <v>0.116526</v>
      </c>
      <c r="EB154">
        <v>0.1232</v>
      </c>
      <c r="EC154">
        <v>0.115585</v>
      </c>
      <c r="ED154">
        <v>0.108477</v>
      </c>
      <c r="EE154">
        <v>26361.8</v>
      </c>
      <c r="EF154">
        <v>25904</v>
      </c>
      <c r="EG154">
        <v>30376.5</v>
      </c>
      <c r="EH154">
        <v>29801.2</v>
      </c>
      <c r="EI154">
        <v>37071.2</v>
      </c>
      <c r="EJ154">
        <v>34974.1</v>
      </c>
      <c r="EK154">
        <v>46469</v>
      </c>
      <c r="EL154">
        <v>44308.6</v>
      </c>
      <c r="EM154">
        <v>1.85567</v>
      </c>
      <c r="EN154">
        <v>1.877</v>
      </c>
      <c r="EO154">
        <v>0.195689</v>
      </c>
      <c r="EP154">
        <v>0</v>
      </c>
      <c r="EQ154">
        <v>31.8387</v>
      </c>
      <c r="ER154">
        <v>999.9</v>
      </c>
      <c r="ES154">
        <v>50.8</v>
      </c>
      <c r="ET154">
        <v>30.2</v>
      </c>
      <c r="EU154">
        <v>24.0812</v>
      </c>
      <c r="EV154">
        <v>63.235</v>
      </c>
      <c r="EW154">
        <v>22.0232</v>
      </c>
      <c r="EX154">
        <v>1</v>
      </c>
      <c r="EY154">
        <v>0.127485</v>
      </c>
      <c r="EZ154">
        <v>-2.46711</v>
      </c>
      <c r="FA154">
        <v>20.2318</v>
      </c>
      <c r="FB154">
        <v>5.23107</v>
      </c>
      <c r="FC154">
        <v>11.9691</v>
      </c>
      <c r="FD154">
        <v>4.97075</v>
      </c>
      <c r="FE154">
        <v>3.28968</v>
      </c>
      <c r="FF154">
        <v>9999</v>
      </c>
      <c r="FG154">
        <v>9999</v>
      </c>
      <c r="FH154">
        <v>9999</v>
      </c>
      <c r="FI154">
        <v>999.9</v>
      </c>
      <c r="FJ154">
        <v>4.97277</v>
      </c>
      <c r="FK154">
        <v>1.87682</v>
      </c>
      <c r="FL154">
        <v>1.87491</v>
      </c>
      <c r="FM154">
        <v>1.87775</v>
      </c>
      <c r="FN154">
        <v>1.8744</v>
      </c>
      <c r="FO154">
        <v>1.87805</v>
      </c>
      <c r="FP154">
        <v>1.87515</v>
      </c>
      <c r="FQ154">
        <v>1.87625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4.167</v>
      </c>
      <c r="GF154">
        <v>0.3285</v>
      </c>
      <c r="GG154">
        <v>1.955544260391263</v>
      </c>
      <c r="GH154">
        <v>0.004448784868333973</v>
      </c>
      <c r="GI154">
        <v>-1.803656819089732E-06</v>
      </c>
      <c r="GJ154">
        <v>4.26395578146833E-10</v>
      </c>
      <c r="GK154">
        <v>0.3285026105281108</v>
      </c>
      <c r="GL154">
        <v>0</v>
      </c>
      <c r="GM154">
        <v>0</v>
      </c>
      <c r="GN154">
        <v>0</v>
      </c>
      <c r="GO154">
        <v>-1</v>
      </c>
      <c r="GP154">
        <v>2136</v>
      </c>
      <c r="GQ154">
        <v>1</v>
      </c>
      <c r="GR154">
        <v>23</v>
      </c>
      <c r="GS154">
        <v>230421.7</v>
      </c>
      <c r="GT154">
        <v>8297.299999999999</v>
      </c>
      <c r="GU154">
        <v>1.68579</v>
      </c>
      <c r="GV154">
        <v>2.52808</v>
      </c>
      <c r="GW154">
        <v>1.39893</v>
      </c>
      <c r="GX154">
        <v>2.35474</v>
      </c>
      <c r="GY154">
        <v>1.44897</v>
      </c>
      <c r="GZ154">
        <v>2.44629</v>
      </c>
      <c r="HA154">
        <v>36.3165</v>
      </c>
      <c r="HB154">
        <v>15.3579</v>
      </c>
      <c r="HC154">
        <v>18</v>
      </c>
      <c r="HD154">
        <v>493.525</v>
      </c>
      <c r="HE154">
        <v>479.219</v>
      </c>
      <c r="HF154">
        <v>34.8451</v>
      </c>
      <c r="HG154">
        <v>28.8133</v>
      </c>
      <c r="HH154">
        <v>29.9999</v>
      </c>
      <c r="HI154">
        <v>28.4791</v>
      </c>
      <c r="HJ154">
        <v>28.5204</v>
      </c>
      <c r="HK154">
        <v>33.8146</v>
      </c>
      <c r="HL154">
        <v>0</v>
      </c>
      <c r="HM154">
        <v>100</v>
      </c>
      <c r="HN154">
        <v>34.7811</v>
      </c>
      <c r="HO154">
        <v>707.236</v>
      </c>
      <c r="HP154">
        <v>25.3489</v>
      </c>
      <c r="HQ154">
        <v>100.423</v>
      </c>
      <c r="HR154">
        <v>101.893</v>
      </c>
    </row>
    <row r="155" spans="1:226">
      <c r="A155">
        <v>139</v>
      </c>
      <c r="B155">
        <v>1678293369</v>
      </c>
      <c r="C155">
        <v>1515.900000095367</v>
      </c>
      <c r="D155" t="s">
        <v>636</v>
      </c>
      <c r="E155" t="s">
        <v>637</v>
      </c>
      <c r="F155">
        <v>5</v>
      </c>
      <c r="G155" t="s">
        <v>353</v>
      </c>
      <c r="H155" t="s">
        <v>354</v>
      </c>
      <c r="I155">
        <v>1678293361.214286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708.6542139052601</v>
      </c>
      <c r="AK155">
        <v>673.506212121212</v>
      </c>
      <c r="AL155">
        <v>3.380959523849774</v>
      </c>
      <c r="AM155">
        <v>63.83776752790466</v>
      </c>
      <c r="AN155">
        <f>(AP155 - AO155 + BO155*1E3/(8.314*(BQ155+273.15)) * AR155/BN155 * AQ155) * BN155/(100*BB155) * 1000/(1000 - AP155)</f>
        <v>0</v>
      </c>
      <c r="AO155">
        <v>24.12912509291102</v>
      </c>
      <c r="AP155">
        <v>26.6834593939394</v>
      </c>
      <c r="AQ155">
        <v>-0.006388503235567134</v>
      </c>
      <c r="AR155">
        <v>97.27065221119963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3.21</v>
      </c>
      <c r="BC155">
        <v>0.5</v>
      </c>
      <c r="BD155" t="s">
        <v>355</v>
      </c>
      <c r="BE155">
        <v>2</v>
      </c>
      <c r="BF155" t="b">
        <v>1</v>
      </c>
      <c r="BG155">
        <v>1678293361.214286</v>
      </c>
      <c r="BH155">
        <v>631.4388928571428</v>
      </c>
      <c r="BI155">
        <v>675.2188214285715</v>
      </c>
      <c r="BJ155">
        <v>26.72691071428572</v>
      </c>
      <c r="BK155">
        <v>24.12550714285715</v>
      </c>
      <c r="BL155">
        <v>627.2973928571428</v>
      </c>
      <c r="BM155">
        <v>26.39840714285714</v>
      </c>
      <c r="BN155">
        <v>500.0273571428573</v>
      </c>
      <c r="BO155">
        <v>90.91401071428574</v>
      </c>
      <c r="BP155">
        <v>0.1000201964285714</v>
      </c>
      <c r="BQ155">
        <v>34.24266428571429</v>
      </c>
      <c r="BR155">
        <v>35.00257499999999</v>
      </c>
      <c r="BS155">
        <v>999.9000000000002</v>
      </c>
      <c r="BT155">
        <v>0</v>
      </c>
      <c r="BU155">
        <v>0</v>
      </c>
      <c r="BV155">
        <v>10009.71142857143</v>
      </c>
      <c r="BW155">
        <v>0</v>
      </c>
      <c r="BX155">
        <v>3.916650000000001</v>
      </c>
      <c r="BY155">
        <v>-43.7800107142857</v>
      </c>
      <c r="BZ155">
        <v>648.7783928571428</v>
      </c>
      <c r="CA155">
        <v>691.9116428571427</v>
      </c>
      <c r="CB155">
        <v>2.601399642857142</v>
      </c>
      <c r="CC155">
        <v>675.2188214285715</v>
      </c>
      <c r="CD155">
        <v>24.12550714285715</v>
      </c>
      <c r="CE155">
        <v>2.429850357142858</v>
      </c>
      <c r="CF155">
        <v>2.193346428571429</v>
      </c>
      <c r="CG155">
        <v>20.56408928571429</v>
      </c>
      <c r="CH155">
        <v>18.91378928571429</v>
      </c>
      <c r="CI155">
        <v>1999.9875</v>
      </c>
      <c r="CJ155">
        <v>0.9800022142857144</v>
      </c>
      <c r="CK155">
        <v>0.01999779285714285</v>
      </c>
      <c r="CL155">
        <v>0</v>
      </c>
      <c r="CM155">
        <v>2.022292857142857</v>
      </c>
      <c r="CN155">
        <v>0</v>
      </c>
      <c r="CO155">
        <v>8233.998928571427</v>
      </c>
      <c r="CP155">
        <v>17338.13928571429</v>
      </c>
      <c r="CQ155">
        <v>39.375</v>
      </c>
      <c r="CR155">
        <v>39.97975</v>
      </c>
      <c r="CS155">
        <v>39.0845</v>
      </c>
      <c r="CT155">
        <v>38.437</v>
      </c>
      <c r="CU155">
        <v>39.2455</v>
      </c>
      <c r="CV155">
        <v>1959.992857142857</v>
      </c>
      <c r="CW155">
        <v>39.99357142857143</v>
      </c>
      <c r="CX155">
        <v>0</v>
      </c>
      <c r="CY155">
        <v>1678293379</v>
      </c>
      <c r="CZ155">
        <v>0</v>
      </c>
      <c r="DA155">
        <v>0</v>
      </c>
      <c r="DB155" t="s">
        <v>356</v>
      </c>
      <c r="DC155">
        <v>1664468064.5</v>
      </c>
      <c r="DD155">
        <v>1677795524</v>
      </c>
      <c r="DE155">
        <v>0</v>
      </c>
      <c r="DF155">
        <v>-0.419</v>
      </c>
      <c r="DG155">
        <v>-0.001</v>
      </c>
      <c r="DH155">
        <v>3.097</v>
      </c>
      <c r="DI155">
        <v>0.268</v>
      </c>
      <c r="DJ155">
        <v>400</v>
      </c>
      <c r="DK155">
        <v>24</v>
      </c>
      <c r="DL155">
        <v>0.15</v>
      </c>
      <c r="DM155">
        <v>0.13</v>
      </c>
      <c r="DN155">
        <v>-43.60608292682927</v>
      </c>
      <c r="DO155">
        <v>-3.033068989547053</v>
      </c>
      <c r="DP155">
        <v>0.3061377219985443</v>
      </c>
      <c r="DQ155">
        <v>0</v>
      </c>
      <c r="DR155">
        <v>2.61985756097561</v>
      </c>
      <c r="DS155">
        <v>-0.3459422299651606</v>
      </c>
      <c r="DT155">
        <v>0.03424221248696382</v>
      </c>
      <c r="DU155">
        <v>0</v>
      </c>
      <c r="DV155">
        <v>0</v>
      </c>
      <c r="DW155">
        <v>2</v>
      </c>
      <c r="DX155" t="s">
        <v>369</v>
      </c>
      <c r="DY155">
        <v>2.97767</v>
      </c>
      <c r="DZ155">
        <v>2.72839</v>
      </c>
      <c r="EA155">
        <v>0.118599</v>
      </c>
      <c r="EB155">
        <v>0.125258</v>
      </c>
      <c r="EC155">
        <v>0.115488</v>
      </c>
      <c r="ED155">
        <v>0.108487</v>
      </c>
      <c r="EE155">
        <v>26299.8</v>
      </c>
      <c r="EF155">
        <v>25843.1</v>
      </c>
      <c r="EG155">
        <v>30376.3</v>
      </c>
      <c r="EH155">
        <v>29801.1</v>
      </c>
      <c r="EI155">
        <v>37075.1</v>
      </c>
      <c r="EJ155">
        <v>34973.7</v>
      </c>
      <c r="EK155">
        <v>46468.6</v>
      </c>
      <c r="EL155">
        <v>44308.4</v>
      </c>
      <c r="EM155">
        <v>1.85555</v>
      </c>
      <c r="EN155">
        <v>1.87675</v>
      </c>
      <c r="EO155">
        <v>0.197396</v>
      </c>
      <c r="EP155">
        <v>0</v>
      </c>
      <c r="EQ155">
        <v>31.8387</v>
      </c>
      <c r="ER155">
        <v>999.9</v>
      </c>
      <c r="ES155">
        <v>50.8</v>
      </c>
      <c r="ET155">
        <v>30.2</v>
      </c>
      <c r="EU155">
        <v>24.084</v>
      </c>
      <c r="EV155">
        <v>63.305</v>
      </c>
      <c r="EW155">
        <v>21.9151</v>
      </c>
      <c r="EX155">
        <v>1</v>
      </c>
      <c r="EY155">
        <v>0.127436</v>
      </c>
      <c r="EZ155">
        <v>-2.33017</v>
      </c>
      <c r="FA155">
        <v>20.2337</v>
      </c>
      <c r="FB155">
        <v>5.23092</v>
      </c>
      <c r="FC155">
        <v>11.9694</v>
      </c>
      <c r="FD155">
        <v>4.9708</v>
      </c>
      <c r="FE155">
        <v>3.28975</v>
      </c>
      <c r="FF155">
        <v>9999</v>
      </c>
      <c r="FG155">
        <v>9999</v>
      </c>
      <c r="FH155">
        <v>9999</v>
      </c>
      <c r="FI155">
        <v>999.9</v>
      </c>
      <c r="FJ155">
        <v>4.97276</v>
      </c>
      <c r="FK155">
        <v>1.87683</v>
      </c>
      <c r="FL155">
        <v>1.87493</v>
      </c>
      <c r="FM155">
        <v>1.87775</v>
      </c>
      <c r="FN155">
        <v>1.87441</v>
      </c>
      <c r="FO155">
        <v>1.87805</v>
      </c>
      <c r="FP155">
        <v>1.87515</v>
      </c>
      <c r="FQ155">
        <v>1.87626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4.211</v>
      </c>
      <c r="GF155">
        <v>0.3285</v>
      </c>
      <c r="GG155">
        <v>1.955544260391263</v>
      </c>
      <c r="GH155">
        <v>0.004448784868333973</v>
      </c>
      <c r="GI155">
        <v>-1.803656819089732E-06</v>
      </c>
      <c r="GJ155">
        <v>4.26395578146833E-10</v>
      </c>
      <c r="GK155">
        <v>0.3285026105281108</v>
      </c>
      <c r="GL155">
        <v>0</v>
      </c>
      <c r="GM155">
        <v>0</v>
      </c>
      <c r="GN155">
        <v>0</v>
      </c>
      <c r="GO155">
        <v>-1</v>
      </c>
      <c r="GP155">
        <v>2136</v>
      </c>
      <c r="GQ155">
        <v>1</v>
      </c>
      <c r="GR155">
        <v>23</v>
      </c>
      <c r="GS155">
        <v>230421.7</v>
      </c>
      <c r="GT155">
        <v>8297.4</v>
      </c>
      <c r="GU155">
        <v>1.71753</v>
      </c>
      <c r="GV155">
        <v>2.53174</v>
      </c>
      <c r="GW155">
        <v>1.39893</v>
      </c>
      <c r="GX155">
        <v>2.35474</v>
      </c>
      <c r="GY155">
        <v>1.44897</v>
      </c>
      <c r="GZ155">
        <v>2.48779</v>
      </c>
      <c r="HA155">
        <v>36.34</v>
      </c>
      <c r="HB155">
        <v>15.3579</v>
      </c>
      <c r="HC155">
        <v>18</v>
      </c>
      <c r="HD155">
        <v>493.472</v>
      </c>
      <c r="HE155">
        <v>479.073</v>
      </c>
      <c r="HF155">
        <v>34.8458</v>
      </c>
      <c r="HG155">
        <v>28.8157</v>
      </c>
      <c r="HH155">
        <v>29.9999</v>
      </c>
      <c r="HI155">
        <v>28.4815</v>
      </c>
      <c r="HJ155">
        <v>28.5228</v>
      </c>
      <c r="HK155">
        <v>34.4266</v>
      </c>
      <c r="HL155">
        <v>0</v>
      </c>
      <c r="HM155">
        <v>100</v>
      </c>
      <c r="HN155">
        <v>34.8049</v>
      </c>
      <c r="HO155">
        <v>720.6079999999999</v>
      </c>
      <c r="HP155">
        <v>25.3489</v>
      </c>
      <c r="HQ155">
        <v>100.422</v>
      </c>
      <c r="HR155">
        <v>101.893</v>
      </c>
    </row>
    <row r="156" spans="1:226">
      <c r="A156">
        <v>140</v>
      </c>
      <c r="B156">
        <v>1678293374</v>
      </c>
      <c r="C156">
        <v>1520.900000095367</v>
      </c>
      <c r="D156" t="s">
        <v>638</v>
      </c>
      <c r="E156" t="s">
        <v>639</v>
      </c>
      <c r="F156">
        <v>5</v>
      </c>
      <c r="G156" t="s">
        <v>353</v>
      </c>
      <c r="H156" t="s">
        <v>354</v>
      </c>
      <c r="I156">
        <v>1678293366.5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725.7833303556782</v>
      </c>
      <c r="AK156">
        <v>690.5518181818184</v>
      </c>
      <c r="AL156">
        <v>3.404191328030929</v>
      </c>
      <c r="AM156">
        <v>63.83776752790466</v>
      </c>
      <c r="AN156">
        <f>(AP156 - AO156 + BO156*1E3/(8.314*(BQ156+273.15)) * AR156/BN156 * AQ156) * BN156/(100*BB156) * 1000/(1000 - AP156)</f>
        <v>0</v>
      </c>
      <c r="AO156">
        <v>24.13084931579237</v>
      </c>
      <c r="AP156">
        <v>26.65201515151514</v>
      </c>
      <c r="AQ156">
        <v>-0.005708823265645647</v>
      </c>
      <c r="AR156">
        <v>97.27065221119963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3.21</v>
      </c>
      <c r="BC156">
        <v>0.5</v>
      </c>
      <c r="BD156" t="s">
        <v>355</v>
      </c>
      <c r="BE156">
        <v>2</v>
      </c>
      <c r="BF156" t="b">
        <v>1</v>
      </c>
      <c r="BG156">
        <v>1678293366.5</v>
      </c>
      <c r="BH156">
        <v>648.9470740740741</v>
      </c>
      <c r="BI156">
        <v>692.9482222222223</v>
      </c>
      <c r="BJ156">
        <v>26.69597037037038</v>
      </c>
      <c r="BK156">
        <v>24.12782592592592</v>
      </c>
      <c r="BL156">
        <v>644.7588518518519</v>
      </c>
      <c r="BM156">
        <v>26.36746666666666</v>
      </c>
      <c r="BN156">
        <v>500.0188518518519</v>
      </c>
      <c r="BO156">
        <v>90.91371111111111</v>
      </c>
      <c r="BP156">
        <v>0.09984354814814814</v>
      </c>
      <c r="BQ156">
        <v>34.25467407407407</v>
      </c>
      <c r="BR156">
        <v>35.01979629629629</v>
      </c>
      <c r="BS156">
        <v>999.9000000000001</v>
      </c>
      <c r="BT156">
        <v>0</v>
      </c>
      <c r="BU156">
        <v>0</v>
      </c>
      <c r="BV156">
        <v>10010.11703703704</v>
      </c>
      <c r="BW156">
        <v>0</v>
      </c>
      <c r="BX156">
        <v>3.913789259259259</v>
      </c>
      <c r="BY156">
        <v>-44.00124074074075</v>
      </c>
      <c r="BZ156">
        <v>666.746148148148</v>
      </c>
      <c r="CA156">
        <v>710.0811481481483</v>
      </c>
      <c r="CB156">
        <v>2.568137407407408</v>
      </c>
      <c r="CC156">
        <v>692.9482222222223</v>
      </c>
      <c r="CD156">
        <v>24.12782592592592</v>
      </c>
      <c r="CE156">
        <v>2.427029259259259</v>
      </c>
      <c r="CF156">
        <v>2.19355</v>
      </c>
      <c r="CG156">
        <v>20.54525555555556</v>
      </c>
      <c r="CH156">
        <v>18.91528148148148</v>
      </c>
      <c r="CI156">
        <v>1999.956296296296</v>
      </c>
      <c r="CJ156">
        <v>0.9800037407407408</v>
      </c>
      <c r="CK156">
        <v>0.01999645925925926</v>
      </c>
      <c r="CL156">
        <v>0</v>
      </c>
      <c r="CM156">
        <v>1.991781481481482</v>
      </c>
      <c r="CN156">
        <v>0</v>
      </c>
      <c r="CO156">
        <v>8237.675185185186</v>
      </c>
      <c r="CP156">
        <v>17337.87407407408</v>
      </c>
      <c r="CQ156">
        <v>39.375</v>
      </c>
      <c r="CR156">
        <v>39.98833333333333</v>
      </c>
      <c r="CS156">
        <v>39.09233333333333</v>
      </c>
      <c r="CT156">
        <v>38.437</v>
      </c>
      <c r="CU156">
        <v>39.24066666666667</v>
      </c>
      <c r="CV156">
        <v>1959.967037037037</v>
      </c>
      <c r="CW156">
        <v>39.98925925925926</v>
      </c>
      <c r="CX156">
        <v>0</v>
      </c>
      <c r="CY156">
        <v>1678293383.8</v>
      </c>
      <c r="CZ156">
        <v>0</v>
      </c>
      <c r="DA156">
        <v>0</v>
      </c>
      <c r="DB156" t="s">
        <v>356</v>
      </c>
      <c r="DC156">
        <v>1664468064.5</v>
      </c>
      <c r="DD156">
        <v>1677795524</v>
      </c>
      <c r="DE156">
        <v>0</v>
      </c>
      <c r="DF156">
        <v>-0.419</v>
      </c>
      <c r="DG156">
        <v>-0.001</v>
      </c>
      <c r="DH156">
        <v>3.097</v>
      </c>
      <c r="DI156">
        <v>0.268</v>
      </c>
      <c r="DJ156">
        <v>400</v>
      </c>
      <c r="DK156">
        <v>24</v>
      </c>
      <c r="DL156">
        <v>0.15</v>
      </c>
      <c r="DM156">
        <v>0.13</v>
      </c>
      <c r="DN156">
        <v>-43.878305</v>
      </c>
      <c r="DO156">
        <v>-2.471225515947494</v>
      </c>
      <c r="DP156">
        <v>0.2459347107973992</v>
      </c>
      <c r="DQ156">
        <v>0</v>
      </c>
      <c r="DR156">
        <v>2.5845865</v>
      </c>
      <c r="DS156">
        <v>-0.3816963602251519</v>
      </c>
      <c r="DT156">
        <v>0.0368826165388249</v>
      </c>
      <c r="DU156">
        <v>0</v>
      </c>
      <c r="DV156">
        <v>0</v>
      </c>
      <c r="DW156">
        <v>2</v>
      </c>
      <c r="DX156" t="s">
        <v>369</v>
      </c>
      <c r="DY156">
        <v>2.97757</v>
      </c>
      <c r="DZ156">
        <v>2.72818</v>
      </c>
      <c r="EA156">
        <v>0.120657</v>
      </c>
      <c r="EB156">
        <v>0.127292</v>
      </c>
      <c r="EC156">
        <v>0.115398</v>
      </c>
      <c r="ED156">
        <v>0.108491</v>
      </c>
      <c r="EE156">
        <v>26238.3</v>
      </c>
      <c r="EF156">
        <v>25783.4</v>
      </c>
      <c r="EG156">
        <v>30376.3</v>
      </c>
      <c r="EH156">
        <v>29801.6</v>
      </c>
      <c r="EI156">
        <v>37079.5</v>
      </c>
      <c r="EJ156">
        <v>34974.1</v>
      </c>
      <c r="EK156">
        <v>46469.1</v>
      </c>
      <c r="EL156">
        <v>44308.9</v>
      </c>
      <c r="EM156">
        <v>1.85555</v>
      </c>
      <c r="EN156">
        <v>1.87678</v>
      </c>
      <c r="EO156">
        <v>0.197247</v>
      </c>
      <c r="EP156">
        <v>0</v>
      </c>
      <c r="EQ156">
        <v>31.8387</v>
      </c>
      <c r="ER156">
        <v>999.9</v>
      </c>
      <c r="ES156">
        <v>50.8</v>
      </c>
      <c r="ET156">
        <v>30.1</v>
      </c>
      <c r="EU156">
        <v>23.9427</v>
      </c>
      <c r="EV156">
        <v>63.165</v>
      </c>
      <c r="EW156">
        <v>22.1915</v>
      </c>
      <c r="EX156">
        <v>1</v>
      </c>
      <c r="EY156">
        <v>0.127177</v>
      </c>
      <c r="EZ156">
        <v>-2.10989</v>
      </c>
      <c r="FA156">
        <v>20.2364</v>
      </c>
      <c r="FB156">
        <v>5.22792</v>
      </c>
      <c r="FC156">
        <v>11.9685</v>
      </c>
      <c r="FD156">
        <v>4.96965</v>
      </c>
      <c r="FE156">
        <v>3.28958</v>
      </c>
      <c r="FF156">
        <v>9999</v>
      </c>
      <c r="FG156">
        <v>9999</v>
      </c>
      <c r="FH156">
        <v>9999</v>
      </c>
      <c r="FI156">
        <v>999.9</v>
      </c>
      <c r="FJ156">
        <v>4.97276</v>
      </c>
      <c r="FK156">
        <v>1.87683</v>
      </c>
      <c r="FL156">
        <v>1.87494</v>
      </c>
      <c r="FM156">
        <v>1.87774</v>
      </c>
      <c r="FN156">
        <v>1.8744</v>
      </c>
      <c r="FO156">
        <v>1.87805</v>
      </c>
      <c r="FP156">
        <v>1.87515</v>
      </c>
      <c r="FQ156">
        <v>1.87628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4.253</v>
      </c>
      <c r="GF156">
        <v>0.3285</v>
      </c>
      <c r="GG156">
        <v>1.955544260391263</v>
      </c>
      <c r="GH156">
        <v>0.004448784868333973</v>
      </c>
      <c r="GI156">
        <v>-1.803656819089732E-06</v>
      </c>
      <c r="GJ156">
        <v>4.26395578146833E-10</v>
      </c>
      <c r="GK156">
        <v>0.3285026105281108</v>
      </c>
      <c r="GL156">
        <v>0</v>
      </c>
      <c r="GM156">
        <v>0</v>
      </c>
      <c r="GN156">
        <v>0</v>
      </c>
      <c r="GO156">
        <v>-1</v>
      </c>
      <c r="GP156">
        <v>2136</v>
      </c>
      <c r="GQ156">
        <v>1</v>
      </c>
      <c r="GR156">
        <v>23</v>
      </c>
      <c r="GS156">
        <v>230421.8</v>
      </c>
      <c r="GT156">
        <v>8297.5</v>
      </c>
      <c r="GU156">
        <v>1.75171</v>
      </c>
      <c r="GV156">
        <v>2.52319</v>
      </c>
      <c r="GW156">
        <v>1.39893</v>
      </c>
      <c r="GX156">
        <v>2.35596</v>
      </c>
      <c r="GY156">
        <v>1.44897</v>
      </c>
      <c r="GZ156">
        <v>2.43286</v>
      </c>
      <c r="HA156">
        <v>36.34</v>
      </c>
      <c r="HB156">
        <v>15.3666</v>
      </c>
      <c r="HC156">
        <v>18</v>
      </c>
      <c r="HD156">
        <v>493.486</v>
      </c>
      <c r="HE156">
        <v>479.109</v>
      </c>
      <c r="HF156">
        <v>34.8231</v>
      </c>
      <c r="HG156">
        <v>28.8175</v>
      </c>
      <c r="HH156">
        <v>29.9998</v>
      </c>
      <c r="HI156">
        <v>28.4835</v>
      </c>
      <c r="HJ156">
        <v>28.5253</v>
      </c>
      <c r="HK156">
        <v>35.124</v>
      </c>
      <c r="HL156">
        <v>0</v>
      </c>
      <c r="HM156">
        <v>100</v>
      </c>
      <c r="HN156">
        <v>34.7767</v>
      </c>
      <c r="HO156">
        <v>740.967</v>
      </c>
      <c r="HP156">
        <v>25.3489</v>
      </c>
      <c r="HQ156">
        <v>100.423</v>
      </c>
      <c r="HR156">
        <v>101.894</v>
      </c>
    </row>
    <row r="157" spans="1:226">
      <c r="A157">
        <v>141</v>
      </c>
      <c r="B157">
        <v>1678293379</v>
      </c>
      <c r="C157">
        <v>1525.900000095367</v>
      </c>
      <c r="D157" t="s">
        <v>640</v>
      </c>
      <c r="E157" t="s">
        <v>641</v>
      </c>
      <c r="F157">
        <v>5</v>
      </c>
      <c r="G157" t="s">
        <v>353</v>
      </c>
      <c r="H157" t="s">
        <v>354</v>
      </c>
      <c r="I157">
        <v>1678293371.214286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743.2773725356431</v>
      </c>
      <c r="AK157">
        <v>707.6762666666667</v>
      </c>
      <c r="AL157">
        <v>3.437129014463107</v>
      </c>
      <c r="AM157">
        <v>63.83776752790466</v>
      </c>
      <c r="AN157">
        <f>(AP157 - AO157 + BO157*1E3/(8.314*(BQ157+273.15)) * AR157/BN157 * AQ157) * BN157/(100*BB157) * 1000/(1000 - AP157)</f>
        <v>0</v>
      </c>
      <c r="AO157">
        <v>24.13526852918253</v>
      </c>
      <c r="AP157">
        <v>26.6204115151515</v>
      </c>
      <c r="AQ157">
        <v>-0.006999759977448997</v>
      </c>
      <c r="AR157">
        <v>97.27065221119963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3.21</v>
      </c>
      <c r="BC157">
        <v>0.5</v>
      </c>
      <c r="BD157" t="s">
        <v>355</v>
      </c>
      <c r="BE157">
        <v>2</v>
      </c>
      <c r="BF157" t="b">
        <v>1</v>
      </c>
      <c r="BG157">
        <v>1678293371.214286</v>
      </c>
      <c r="BH157">
        <v>664.5855714285715</v>
      </c>
      <c r="BI157">
        <v>708.8280357142856</v>
      </c>
      <c r="BJ157">
        <v>26.66641785714285</v>
      </c>
      <c r="BK157">
        <v>24.13089642857143</v>
      </c>
      <c r="BL157">
        <v>660.356107142857</v>
      </c>
      <c r="BM157">
        <v>26.33791071428572</v>
      </c>
      <c r="BN157">
        <v>500.0195</v>
      </c>
      <c r="BO157">
        <v>90.91380714285717</v>
      </c>
      <c r="BP157">
        <v>0.09992716071428571</v>
      </c>
      <c r="BQ157">
        <v>34.26076785714286</v>
      </c>
      <c r="BR157">
        <v>35.02845</v>
      </c>
      <c r="BS157">
        <v>999.9000000000002</v>
      </c>
      <c r="BT157">
        <v>0</v>
      </c>
      <c r="BU157">
        <v>0</v>
      </c>
      <c r="BV157">
        <v>10003.58964285714</v>
      </c>
      <c r="BW157">
        <v>0</v>
      </c>
      <c r="BX157">
        <v>3.769183214285714</v>
      </c>
      <c r="BY157">
        <v>-44.24251785714286</v>
      </c>
      <c r="BZ157">
        <v>682.7928214285713</v>
      </c>
      <c r="CA157">
        <v>726.3557857142858</v>
      </c>
      <c r="CB157">
        <v>2.535521071428572</v>
      </c>
      <c r="CC157">
        <v>708.8280357142856</v>
      </c>
      <c r="CD157">
        <v>24.13089642857143</v>
      </c>
      <c r="CE157">
        <v>2.424344285714286</v>
      </c>
      <c r="CF157">
        <v>2.193830357142857</v>
      </c>
      <c r="CG157">
        <v>20.52730714285715</v>
      </c>
      <c r="CH157">
        <v>18.917325</v>
      </c>
      <c r="CI157">
        <v>1999.972142857143</v>
      </c>
      <c r="CJ157">
        <v>0.9800033928571429</v>
      </c>
      <c r="CK157">
        <v>0.01999680714285714</v>
      </c>
      <c r="CL157">
        <v>0</v>
      </c>
      <c r="CM157">
        <v>1.955021428571429</v>
      </c>
      <c r="CN157">
        <v>0</v>
      </c>
      <c r="CO157">
        <v>8240.844999999999</v>
      </c>
      <c r="CP157">
        <v>17338.00714285715</v>
      </c>
      <c r="CQ157">
        <v>39.375</v>
      </c>
      <c r="CR157">
        <v>39.9775</v>
      </c>
      <c r="CS157">
        <v>39.09125</v>
      </c>
      <c r="CT157">
        <v>38.437</v>
      </c>
      <c r="CU157">
        <v>39.23200000000001</v>
      </c>
      <c r="CV157">
        <v>1959.982142857143</v>
      </c>
      <c r="CW157">
        <v>39.99</v>
      </c>
      <c r="CX157">
        <v>0</v>
      </c>
      <c r="CY157">
        <v>1678293389.2</v>
      </c>
      <c r="CZ157">
        <v>0</v>
      </c>
      <c r="DA157">
        <v>0</v>
      </c>
      <c r="DB157" t="s">
        <v>356</v>
      </c>
      <c r="DC157">
        <v>1664468064.5</v>
      </c>
      <c r="DD157">
        <v>1677795524</v>
      </c>
      <c r="DE157">
        <v>0</v>
      </c>
      <c r="DF157">
        <v>-0.419</v>
      </c>
      <c r="DG157">
        <v>-0.001</v>
      </c>
      <c r="DH157">
        <v>3.097</v>
      </c>
      <c r="DI157">
        <v>0.268</v>
      </c>
      <c r="DJ157">
        <v>400</v>
      </c>
      <c r="DK157">
        <v>24</v>
      </c>
      <c r="DL157">
        <v>0.15</v>
      </c>
      <c r="DM157">
        <v>0.13</v>
      </c>
      <c r="DN157">
        <v>-44.0892225</v>
      </c>
      <c r="DO157">
        <v>-2.760341088180029</v>
      </c>
      <c r="DP157">
        <v>0.2793729393548164</v>
      </c>
      <c r="DQ157">
        <v>0</v>
      </c>
      <c r="DR157">
        <v>2.5594815</v>
      </c>
      <c r="DS157">
        <v>-0.4082069043152006</v>
      </c>
      <c r="DT157">
        <v>0.0392977740177481</v>
      </c>
      <c r="DU157">
        <v>0</v>
      </c>
      <c r="DV157">
        <v>0</v>
      </c>
      <c r="DW157">
        <v>2</v>
      </c>
      <c r="DX157" t="s">
        <v>369</v>
      </c>
      <c r="DY157">
        <v>2.97787</v>
      </c>
      <c r="DZ157">
        <v>2.72852</v>
      </c>
      <c r="EA157">
        <v>0.122703</v>
      </c>
      <c r="EB157">
        <v>0.129332</v>
      </c>
      <c r="EC157">
        <v>0.115296</v>
      </c>
      <c r="ED157">
        <v>0.10851</v>
      </c>
      <c r="EE157">
        <v>26177.6</v>
      </c>
      <c r="EF157">
        <v>25723.3</v>
      </c>
      <c r="EG157">
        <v>30376.7</v>
      </c>
      <c r="EH157">
        <v>29801.8</v>
      </c>
      <c r="EI157">
        <v>37084.6</v>
      </c>
      <c r="EJ157">
        <v>34973.7</v>
      </c>
      <c r="EK157">
        <v>46469.8</v>
      </c>
      <c r="EL157">
        <v>44309.2</v>
      </c>
      <c r="EM157">
        <v>1.85583</v>
      </c>
      <c r="EN157">
        <v>1.87672</v>
      </c>
      <c r="EO157">
        <v>0.197828</v>
      </c>
      <c r="EP157">
        <v>0</v>
      </c>
      <c r="EQ157">
        <v>31.8398</v>
      </c>
      <c r="ER157">
        <v>999.9</v>
      </c>
      <c r="ES157">
        <v>50.8</v>
      </c>
      <c r="ET157">
        <v>30.2</v>
      </c>
      <c r="EU157">
        <v>24.0799</v>
      </c>
      <c r="EV157">
        <v>63.265</v>
      </c>
      <c r="EW157">
        <v>21.7428</v>
      </c>
      <c r="EX157">
        <v>1</v>
      </c>
      <c r="EY157">
        <v>0.126829</v>
      </c>
      <c r="EZ157">
        <v>-2.02244</v>
      </c>
      <c r="FA157">
        <v>20.2377</v>
      </c>
      <c r="FB157">
        <v>5.22867</v>
      </c>
      <c r="FC157">
        <v>11.9683</v>
      </c>
      <c r="FD157">
        <v>4.9705</v>
      </c>
      <c r="FE157">
        <v>3.28968</v>
      </c>
      <c r="FF157">
        <v>9999</v>
      </c>
      <c r="FG157">
        <v>9999</v>
      </c>
      <c r="FH157">
        <v>9999</v>
      </c>
      <c r="FI157">
        <v>999.9</v>
      </c>
      <c r="FJ157">
        <v>4.97276</v>
      </c>
      <c r="FK157">
        <v>1.87683</v>
      </c>
      <c r="FL157">
        <v>1.87489</v>
      </c>
      <c r="FM157">
        <v>1.87775</v>
      </c>
      <c r="FN157">
        <v>1.8744</v>
      </c>
      <c r="FO157">
        <v>1.87805</v>
      </c>
      <c r="FP157">
        <v>1.87515</v>
      </c>
      <c r="FQ157">
        <v>1.87628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4.297</v>
      </c>
      <c r="GF157">
        <v>0.3285</v>
      </c>
      <c r="GG157">
        <v>1.955544260391263</v>
      </c>
      <c r="GH157">
        <v>0.004448784868333973</v>
      </c>
      <c r="GI157">
        <v>-1.803656819089732E-06</v>
      </c>
      <c r="GJ157">
        <v>4.26395578146833E-10</v>
      </c>
      <c r="GK157">
        <v>0.3285026105281108</v>
      </c>
      <c r="GL157">
        <v>0</v>
      </c>
      <c r="GM157">
        <v>0</v>
      </c>
      <c r="GN157">
        <v>0</v>
      </c>
      <c r="GO157">
        <v>-1</v>
      </c>
      <c r="GP157">
        <v>2136</v>
      </c>
      <c r="GQ157">
        <v>1</v>
      </c>
      <c r="GR157">
        <v>23</v>
      </c>
      <c r="GS157">
        <v>230421.9</v>
      </c>
      <c r="GT157">
        <v>8297.6</v>
      </c>
      <c r="GU157">
        <v>1.78223</v>
      </c>
      <c r="GV157">
        <v>2.53906</v>
      </c>
      <c r="GW157">
        <v>1.39893</v>
      </c>
      <c r="GX157">
        <v>2.35596</v>
      </c>
      <c r="GY157">
        <v>1.44897</v>
      </c>
      <c r="GZ157">
        <v>2.40601</v>
      </c>
      <c r="HA157">
        <v>36.34</v>
      </c>
      <c r="HB157">
        <v>15.3491</v>
      </c>
      <c r="HC157">
        <v>18</v>
      </c>
      <c r="HD157">
        <v>493.656</v>
      </c>
      <c r="HE157">
        <v>479.091</v>
      </c>
      <c r="HF157">
        <v>34.7751</v>
      </c>
      <c r="HG157">
        <v>28.8187</v>
      </c>
      <c r="HH157">
        <v>29.9999</v>
      </c>
      <c r="HI157">
        <v>28.4859</v>
      </c>
      <c r="HJ157">
        <v>28.5271</v>
      </c>
      <c r="HK157">
        <v>35.7293</v>
      </c>
      <c r="HL157">
        <v>0</v>
      </c>
      <c r="HM157">
        <v>100</v>
      </c>
      <c r="HN157">
        <v>34.7441</v>
      </c>
      <c r="HO157">
        <v>754.342</v>
      </c>
      <c r="HP157">
        <v>25.3489</v>
      </c>
      <c r="HQ157">
        <v>100.424</v>
      </c>
      <c r="HR157">
        <v>101.895</v>
      </c>
    </row>
    <row r="158" spans="1:226">
      <c r="A158">
        <v>142</v>
      </c>
      <c r="B158">
        <v>1678293384</v>
      </c>
      <c r="C158">
        <v>1530.900000095367</v>
      </c>
      <c r="D158" t="s">
        <v>642</v>
      </c>
      <c r="E158" t="s">
        <v>643</v>
      </c>
      <c r="F158">
        <v>5</v>
      </c>
      <c r="G158" t="s">
        <v>353</v>
      </c>
      <c r="H158" t="s">
        <v>354</v>
      </c>
      <c r="I158">
        <v>1678293376.5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760.5109423748542</v>
      </c>
      <c r="AK158">
        <v>724.791012121212</v>
      </c>
      <c r="AL158">
        <v>3.415441389230923</v>
      </c>
      <c r="AM158">
        <v>63.83776752790466</v>
      </c>
      <c r="AN158">
        <f>(AP158 - AO158 + BO158*1E3/(8.314*(BQ158+273.15)) * AR158/BN158 * AQ158) * BN158/(100*BB158) * 1000/(1000 - AP158)</f>
        <v>0</v>
      </c>
      <c r="AO158">
        <v>24.13817280271641</v>
      </c>
      <c r="AP158">
        <v>26.58436484848484</v>
      </c>
      <c r="AQ158">
        <v>-0.006938622797839005</v>
      </c>
      <c r="AR158">
        <v>97.27065221119963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3.21</v>
      </c>
      <c r="BC158">
        <v>0.5</v>
      </c>
      <c r="BD158" t="s">
        <v>355</v>
      </c>
      <c r="BE158">
        <v>2</v>
      </c>
      <c r="BF158" t="b">
        <v>1</v>
      </c>
      <c r="BG158">
        <v>1678293376.5</v>
      </c>
      <c r="BH158">
        <v>682.1721481481482</v>
      </c>
      <c r="BI158">
        <v>726.6591111111112</v>
      </c>
      <c r="BJ158">
        <v>26.63202222222221</v>
      </c>
      <c r="BK158">
        <v>24.13440740740741</v>
      </c>
      <c r="BL158">
        <v>677.896925925926</v>
      </c>
      <c r="BM158">
        <v>26.30351481481481</v>
      </c>
      <c r="BN158">
        <v>500.0318518518519</v>
      </c>
      <c r="BO158">
        <v>90.91510000000001</v>
      </c>
      <c r="BP158">
        <v>0.0999648925925926</v>
      </c>
      <c r="BQ158">
        <v>34.2625</v>
      </c>
      <c r="BR158">
        <v>35.03696296296297</v>
      </c>
      <c r="BS158">
        <v>999.9000000000001</v>
      </c>
      <c r="BT158">
        <v>0</v>
      </c>
      <c r="BU158">
        <v>0</v>
      </c>
      <c r="BV158">
        <v>9999.163703703705</v>
      </c>
      <c r="BW158">
        <v>0</v>
      </c>
      <c r="BX158">
        <v>3.651247407407407</v>
      </c>
      <c r="BY158">
        <v>-44.48699259259259</v>
      </c>
      <c r="BZ158">
        <v>700.8364074074074</v>
      </c>
      <c r="CA158">
        <v>744.6304814814814</v>
      </c>
      <c r="CB158">
        <v>2.497606666666667</v>
      </c>
      <c r="CC158">
        <v>726.6591111111112</v>
      </c>
      <c r="CD158">
        <v>24.13440740740741</v>
      </c>
      <c r="CE158">
        <v>2.421252592592592</v>
      </c>
      <c r="CF158">
        <v>2.194182222222222</v>
      </c>
      <c r="CG158">
        <v>20.50661111111111</v>
      </c>
      <c r="CH158">
        <v>18.9199</v>
      </c>
      <c r="CI158">
        <v>1999.951481481482</v>
      </c>
      <c r="CJ158">
        <v>0.9800044074074074</v>
      </c>
      <c r="CK158">
        <v>0.01999584444444445</v>
      </c>
      <c r="CL158">
        <v>0</v>
      </c>
      <c r="CM158">
        <v>2.003881481481481</v>
      </c>
      <c r="CN158">
        <v>0</v>
      </c>
      <c r="CO158">
        <v>8244.167777777779</v>
      </c>
      <c r="CP158">
        <v>17337.82592592593</v>
      </c>
      <c r="CQ158">
        <v>39.375</v>
      </c>
      <c r="CR158">
        <v>39.96266666666666</v>
      </c>
      <c r="CS158">
        <v>39.09699999999999</v>
      </c>
      <c r="CT158">
        <v>38.437</v>
      </c>
      <c r="CU158">
        <v>39.23133333333334</v>
      </c>
      <c r="CV158">
        <v>1959.964074074074</v>
      </c>
      <c r="CW158">
        <v>39.9874074074074</v>
      </c>
      <c r="CX158">
        <v>0</v>
      </c>
      <c r="CY158">
        <v>1678293394</v>
      </c>
      <c r="CZ158">
        <v>0</v>
      </c>
      <c r="DA158">
        <v>0</v>
      </c>
      <c r="DB158" t="s">
        <v>356</v>
      </c>
      <c r="DC158">
        <v>1664468064.5</v>
      </c>
      <c r="DD158">
        <v>1677795524</v>
      </c>
      <c r="DE158">
        <v>0</v>
      </c>
      <c r="DF158">
        <v>-0.419</v>
      </c>
      <c r="DG158">
        <v>-0.001</v>
      </c>
      <c r="DH158">
        <v>3.097</v>
      </c>
      <c r="DI158">
        <v>0.268</v>
      </c>
      <c r="DJ158">
        <v>400</v>
      </c>
      <c r="DK158">
        <v>24</v>
      </c>
      <c r="DL158">
        <v>0.15</v>
      </c>
      <c r="DM158">
        <v>0.13</v>
      </c>
      <c r="DN158">
        <v>-44.31729512195122</v>
      </c>
      <c r="DO158">
        <v>-3.086519163763004</v>
      </c>
      <c r="DP158">
        <v>0.3165768669045978</v>
      </c>
      <c r="DQ158">
        <v>0</v>
      </c>
      <c r="DR158">
        <v>2.522279512195122</v>
      </c>
      <c r="DS158">
        <v>-0.4259596515679436</v>
      </c>
      <c r="DT158">
        <v>0.04204143472704504</v>
      </c>
      <c r="DU158">
        <v>0</v>
      </c>
      <c r="DV158">
        <v>0</v>
      </c>
      <c r="DW158">
        <v>2</v>
      </c>
      <c r="DX158" t="s">
        <v>369</v>
      </c>
      <c r="DY158">
        <v>2.97757</v>
      </c>
      <c r="DZ158">
        <v>2.72833</v>
      </c>
      <c r="EA158">
        <v>0.124724</v>
      </c>
      <c r="EB158">
        <v>0.131303</v>
      </c>
      <c r="EC158">
        <v>0.115194</v>
      </c>
      <c r="ED158">
        <v>0.108514</v>
      </c>
      <c r="EE158">
        <v>26117.3</v>
      </c>
      <c r="EF158">
        <v>25665.2</v>
      </c>
      <c r="EG158">
        <v>30376.7</v>
      </c>
      <c r="EH158">
        <v>29802</v>
      </c>
      <c r="EI158">
        <v>37089.2</v>
      </c>
      <c r="EJ158">
        <v>34973.9</v>
      </c>
      <c r="EK158">
        <v>46470</v>
      </c>
      <c r="EL158">
        <v>44309.5</v>
      </c>
      <c r="EM158">
        <v>1.85545</v>
      </c>
      <c r="EN158">
        <v>1.8769</v>
      </c>
      <c r="EO158">
        <v>0.198044</v>
      </c>
      <c r="EP158">
        <v>0</v>
      </c>
      <c r="EQ158">
        <v>31.8415</v>
      </c>
      <c r="ER158">
        <v>999.9</v>
      </c>
      <c r="ES158">
        <v>50.8</v>
      </c>
      <c r="ET158">
        <v>30.2</v>
      </c>
      <c r="EU158">
        <v>24.0806</v>
      </c>
      <c r="EV158">
        <v>62.825</v>
      </c>
      <c r="EW158">
        <v>21.9391</v>
      </c>
      <c r="EX158">
        <v>1</v>
      </c>
      <c r="EY158">
        <v>0.12687</v>
      </c>
      <c r="EZ158">
        <v>-1.98369</v>
      </c>
      <c r="FA158">
        <v>20.238</v>
      </c>
      <c r="FB158">
        <v>5.22867</v>
      </c>
      <c r="FC158">
        <v>11.9688</v>
      </c>
      <c r="FD158">
        <v>4.97055</v>
      </c>
      <c r="FE158">
        <v>3.28965</v>
      </c>
      <c r="FF158">
        <v>9999</v>
      </c>
      <c r="FG158">
        <v>9999</v>
      </c>
      <c r="FH158">
        <v>9999</v>
      </c>
      <c r="FI158">
        <v>999.9</v>
      </c>
      <c r="FJ158">
        <v>4.97276</v>
      </c>
      <c r="FK158">
        <v>1.87682</v>
      </c>
      <c r="FL158">
        <v>1.87488</v>
      </c>
      <c r="FM158">
        <v>1.87774</v>
      </c>
      <c r="FN158">
        <v>1.87439</v>
      </c>
      <c r="FO158">
        <v>1.87805</v>
      </c>
      <c r="FP158">
        <v>1.87514</v>
      </c>
      <c r="FQ158">
        <v>1.87622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4.339</v>
      </c>
      <c r="GF158">
        <v>0.3285</v>
      </c>
      <c r="GG158">
        <v>1.955544260391263</v>
      </c>
      <c r="GH158">
        <v>0.004448784868333973</v>
      </c>
      <c r="GI158">
        <v>-1.803656819089732E-06</v>
      </c>
      <c r="GJ158">
        <v>4.26395578146833E-10</v>
      </c>
      <c r="GK158">
        <v>0.3285026105281108</v>
      </c>
      <c r="GL158">
        <v>0</v>
      </c>
      <c r="GM158">
        <v>0</v>
      </c>
      <c r="GN158">
        <v>0</v>
      </c>
      <c r="GO158">
        <v>-1</v>
      </c>
      <c r="GP158">
        <v>2136</v>
      </c>
      <c r="GQ158">
        <v>1</v>
      </c>
      <c r="GR158">
        <v>23</v>
      </c>
      <c r="GS158">
        <v>230422</v>
      </c>
      <c r="GT158">
        <v>8297.700000000001</v>
      </c>
      <c r="GU158">
        <v>1.81641</v>
      </c>
      <c r="GV158">
        <v>2.53052</v>
      </c>
      <c r="GW158">
        <v>1.39893</v>
      </c>
      <c r="GX158">
        <v>2.35596</v>
      </c>
      <c r="GY158">
        <v>1.44897</v>
      </c>
      <c r="GZ158">
        <v>2.48657</v>
      </c>
      <c r="HA158">
        <v>36.34</v>
      </c>
      <c r="HB158">
        <v>15.3579</v>
      </c>
      <c r="HC158">
        <v>18</v>
      </c>
      <c r="HD158">
        <v>493.463</v>
      </c>
      <c r="HE158">
        <v>479.227</v>
      </c>
      <c r="HF158">
        <v>34.7278</v>
      </c>
      <c r="HG158">
        <v>28.8207</v>
      </c>
      <c r="HH158">
        <v>30</v>
      </c>
      <c r="HI158">
        <v>28.4884</v>
      </c>
      <c r="HJ158">
        <v>28.5295</v>
      </c>
      <c r="HK158">
        <v>36.4121</v>
      </c>
      <c r="HL158">
        <v>0</v>
      </c>
      <c r="HM158">
        <v>100</v>
      </c>
      <c r="HN158">
        <v>34.7088</v>
      </c>
      <c r="HO158">
        <v>774.419</v>
      </c>
      <c r="HP158">
        <v>25.3489</v>
      </c>
      <c r="HQ158">
        <v>100.425</v>
      </c>
      <c r="HR158">
        <v>101.896</v>
      </c>
    </row>
    <row r="159" spans="1:226">
      <c r="A159">
        <v>143</v>
      </c>
      <c r="B159">
        <v>1678293389</v>
      </c>
      <c r="C159">
        <v>1535.900000095367</v>
      </c>
      <c r="D159" t="s">
        <v>644</v>
      </c>
      <c r="E159" t="s">
        <v>645</v>
      </c>
      <c r="F159">
        <v>5</v>
      </c>
      <c r="G159" t="s">
        <v>353</v>
      </c>
      <c r="H159" t="s">
        <v>354</v>
      </c>
      <c r="I159">
        <v>1678293381.214286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777.8607810317669</v>
      </c>
      <c r="AK159">
        <v>741.9736121212121</v>
      </c>
      <c r="AL159">
        <v>3.443695733339038</v>
      </c>
      <c r="AM159">
        <v>63.83776752790466</v>
      </c>
      <c r="AN159">
        <f>(AP159 - AO159 + BO159*1E3/(8.314*(BQ159+273.15)) * AR159/BN159 * AQ159) * BN159/(100*BB159) * 1000/(1000 - AP159)</f>
        <v>0</v>
      </c>
      <c r="AO159">
        <v>24.13831475361572</v>
      </c>
      <c r="AP159">
        <v>26.54999575757576</v>
      </c>
      <c r="AQ159">
        <v>-0.007325427903130898</v>
      </c>
      <c r="AR159">
        <v>97.27065221119963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3.21</v>
      </c>
      <c r="BC159">
        <v>0.5</v>
      </c>
      <c r="BD159" t="s">
        <v>355</v>
      </c>
      <c r="BE159">
        <v>2</v>
      </c>
      <c r="BF159" t="b">
        <v>1</v>
      </c>
      <c r="BG159">
        <v>1678293381.214286</v>
      </c>
      <c r="BH159">
        <v>697.8964285714285</v>
      </c>
      <c r="BI159">
        <v>742.6101785714284</v>
      </c>
      <c r="BJ159">
        <v>26.60089285714286</v>
      </c>
      <c r="BK159">
        <v>24.13671071428572</v>
      </c>
      <c r="BL159">
        <v>693.5808214285714</v>
      </c>
      <c r="BM159">
        <v>26.27238571428571</v>
      </c>
      <c r="BN159">
        <v>500.04875</v>
      </c>
      <c r="BO159">
        <v>90.91570714285716</v>
      </c>
      <c r="BP159">
        <v>0.10011235</v>
      </c>
      <c r="BQ159">
        <v>34.26068928571429</v>
      </c>
      <c r="BR159">
        <v>35.04142142857143</v>
      </c>
      <c r="BS159">
        <v>999.9000000000002</v>
      </c>
      <c r="BT159">
        <v>0</v>
      </c>
      <c r="BU159">
        <v>0</v>
      </c>
      <c r="BV159">
        <v>9996.135</v>
      </c>
      <c r="BW159">
        <v>0</v>
      </c>
      <c r="BX159">
        <v>3.586401785714285</v>
      </c>
      <c r="BY159">
        <v>-44.71368571428571</v>
      </c>
      <c r="BZ159">
        <v>716.9679642857144</v>
      </c>
      <c r="CA159">
        <v>760.977642857143</v>
      </c>
      <c r="CB159">
        <v>2.464172857142857</v>
      </c>
      <c r="CC159">
        <v>742.6101785714284</v>
      </c>
      <c r="CD159">
        <v>24.13671071428572</v>
      </c>
      <c r="CE159">
        <v>2.418438214285715</v>
      </c>
      <c r="CF159">
        <v>2.194406428571429</v>
      </c>
      <c r="CG159">
        <v>20.48776071428571</v>
      </c>
      <c r="CH159">
        <v>18.92153571428571</v>
      </c>
      <c r="CI159">
        <v>1999.979285714286</v>
      </c>
      <c r="CJ159">
        <v>0.980003</v>
      </c>
      <c r="CK159">
        <v>0.01999717142857143</v>
      </c>
      <c r="CL159">
        <v>0</v>
      </c>
      <c r="CM159">
        <v>1.989342857142857</v>
      </c>
      <c r="CN159">
        <v>0</v>
      </c>
      <c r="CO159">
        <v>8247.134285714284</v>
      </c>
      <c r="CP159">
        <v>17338.05714285714</v>
      </c>
      <c r="CQ159">
        <v>39.375</v>
      </c>
      <c r="CR159">
        <v>39.96174999999999</v>
      </c>
      <c r="CS159">
        <v>39.1025</v>
      </c>
      <c r="CT159">
        <v>38.437</v>
      </c>
      <c r="CU159">
        <v>39.23200000000001</v>
      </c>
      <c r="CV159">
        <v>1959.987857142857</v>
      </c>
      <c r="CW159">
        <v>39.99142857142857</v>
      </c>
      <c r="CX159">
        <v>0</v>
      </c>
      <c r="CY159">
        <v>1678293398.8</v>
      </c>
      <c r="CZ159">
        <v>0</v>
      </c>
      <c r="DA159">
        <v>0</v>
      </c>
      <c r="DB159" t="s">
        <v>356</v>
      </c>
      <c r="DC159">
        <v>1664468064.5</v>
      </c>
      <c r="DD159">
        <v>1677795524</v>
      </c>
      <c r="DE159">
        <v>0</v>
      </c>
      <c r="DF159">
        <v>-0.419</v>
      </c>
      <c r="DG159">
        <v>-0.001</v>
      </c>
      <c r="DH159">
        <v>3.097</v>
      </c>
      <c r="DI159">
        <v>0.268</v>
      </c>
      <c r="DJ159">
        <v>400</v>
      </c>
      <c r="DK159">
        <v>24</v>
      </c>
      <c r="DL159">
        <v>0.15</v>
      </c>
      <c r="DM159">
        <v>0.13</v>
      </c>
      <c r="DN159">
        <v>-44.54998292682927</v>
      </c>
      <c r="DO159">
        <v>-2.704036933797938</v>
      </c>
      <c r="DP159">
        <v>0.2825158505395189</v>
      </c>
      <c r="DQ159">
        <v>0</v>
      </c>
      <c r="DR159">
        <v>2.48684512195122</v>
      </c>
      <c r="DS159">
        <v>-0.4300666202090562</v>
      </c>
      <c r="DT159">
        <v>0.0424426603222398</v>
      </c>
      <c r="DU159">
        <v>0</v>
      </c>
      <c r="DV159">
        <v>0</v>
      </c>
      <c r="DW159">
        <v>2</v>
      </c>
      <c r="DX159" t="s">
        <v>369</v>
      </c>
      <c r="DY159">
        <v>2.97734</v>
      </c>
      <c r="DZ159">
        <v>2.72807</v>
      </c>
      <c r="EA159">
        <v>0.126725</v>
      </c>
      <c r="EB159">
        <v>0.133267</v>
      </c>
      <c r="EC159">
        <v>0.115085</v>
      </c>
      <c r="ED159">
        <v>0.108513</v>
      </c>
      <c r="EE159">
        <v>26057.4</v>
      </c>
      <c r="EF159">
        <v>25607.1</v>
      </c>
      <c r="EG159">
        <v>30376.5</v>
      </c>
      <c r="EH159">
        <v>29801.9</v>
      </c>
      <c r="EI159">
        <v>37093.6</v>
      </c>
      <c r="EJ159">
        <v>34974.1</v>
      </c>
      <c r="EK159">
        <v>46469.6</v>
      </c>
      <c r="EL159">
        <v>44309.4</v>
      </c>
      <c r="EM159">
        <v>1.85535</v>
      </c>
      <c r="EN159">
        <v>1.87707</v>
      </c>
      <c r="EO159">
        <v>0.198096</v>
      </c>
      <c r="EP159">
        <v>0</v>
      </c>
      <c r="EQ159">
        <v>31.8415</v>
      </c>
      <c r="ER159">
        <v>999.9</v>
      </c>
      <c r="ES159">
        <v>50.8</v>
      </c>
      <c r="ET159">
        <v>30.2</v>
      </c>
      <c r="EU159">
        <v>24.0805</v>
      </c>
      <c r="EV159">
        <v>62.955</v>
      </c>
      <c r="EW159">
        <v>22.2236</v>
      </c>
      <c r="EX159">
        <v>1</v>
      </c>
      <c r="EY159">
        <v>0.126923</v>
      </c>
      <c r="EZ159">
        <v>-1.92935</v>
      </c>
      <c r="FA159">
        <v>20.2382</v>
      </c>
      <c r="FB159">
        <v>5.22568</v>
      </c>
      <c r="FC159">
        <v>11.9685</v>
      </c>
      <c r="FD159">
        <v>4.97015</v>
      </c>
      <c r="FE159">
        <v>3.28925</v>
      </c>
      <c r="FF159">
        <v>9999</v>
      </c>
      <c r="FG159">
        <v>9999</v>
      </c>
      <c r="FH159">
        <v>9999</v>
      </c>
      <c r="FI159">
        <v>999.9</v>
      </c>
      <c r="FJ159">
        <v>4.97278</v>
      </c>
      <c r="FK159">
        <v>1.87683</v>
      </c>
      <c r="FL159">
        <v>1.8749</v>
      </c>
      <c r="FM159">
        <v>1.87775</v>
      </c>
      <c r="FN159">
        <v>1.8744</v>
      </c>
      <c r="FO159">
        <v>1.87805</v>
      </c>
      <c r="FP159">
        <v>1.87515</v>
      </c>
      <c r="FQ159">
        <v>1.87624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4.382</v>
      </c>
      <c r="GF159">
        <v>0.3285</v>
      </c>
      <c r="GG159">
        <v>1.955544260391263</v>
      </c>
      <c r="GH159">
        <v>0.004448784868333973</v>
      </c>
      <c r="GI159">
        <v>-1.803656819089732E-06</v>
      </c>
      <c r="GJ159">
        <v>4.26395578146833E-10</v>
      </c>
      <c r="GK159">
        <v>0.3285026105281108</v>
      </c>
      <c r="GL159">
        <v>0</v>
      </c>
      <c r="GM159">
        <v>0</v>
      </c>
      <c r="GN159">
        <v>0</v>
      </c>
      <c r="GO159">
        <v>-1</v>
      </c>
      <c r="GP159">
        <v>2136</v>
      </c>
      <c r="GQ159">
        <v>1</v>
      </c>
      <c r="GR159">
        <v>23</v>
      </c>
      <c r="GS159">
        <v>230422.1</v>
      </c>
      <c r="GT159">
        <v>8297.799999999999</v>
      </c>
      <c r="GU159">
        <v>1.8457</v>
      </c>
      <c r="GV159">
        <v>2.51709</v>
      </c>
      <c r="GW159">
        <v>1.39893</v>
      </c>
      <c r="GX159">
        <v>2.35596</v>
      </c>
      <c r="GY159">
        <v>1.44897</v>
      </c>
      <c r="GZ159">
        <v>2.48779</v>
      </c>
      <c r="HA159">
        <v>36.34</v>
      </c>
      <c r="HB159">
        <v>15.3666</v>
      </c>
      <c r="HC159">
        <v>18</v>
      </c>
      <c r="HD159">
        <v>493.423</v>
      </c>
      <c r="HE159">
        <v>479.367</v>
      </c>
      <c r="HF159">
        <v>34.6808</v>
      </c>
      <c r="HG159">
        <v>28.8232</v>
      </c>
      <c r="HH159">
        <v>30</v>
      </c>
      <c r="HI159">
        <v>28.4908</v>
      </c>
      <c r="HJ159">
        <v>28.5326</v>
      </c>
      <c r="HK159">
        <v>37.014</v>
      </c>
      <c r="HL159">
        <v>0</v>
      </c>
      <c r="HM159">
        <v>100</v>
      </c>
      <c r="HN159">
        <v>34.663</v>
      </c>
      <c r="HO159">
        <v>787.777</v>
      </c>
      <c r="HP159">
        <v>25.3489</v>
      </c>
      <c r="HQ159">
        <v>100.424</v>
      </c>
      <c r="HR159">
        <v>101.896</v>
      </c>
    </row>
    <row r="160" spans="1:226">
      <c r="A160">
        <v>144</v>
      </c>
      <c r="B160">
        <v>1678293394</v>
      </c>
      <c r="C160">
        <v>1540.900000095367</v>
      </c>
      <c r="D160" t="s">
        <v>646</v>
      </c>
      <c r="E160" t="s">
        <v>647</v>
      </c>
      <c r="F160">
        <v>5</v>
      </c>
      <c r="G160" t="s">
        <v>353</v>
      </c>
      <c r="H160" t="s">
        <v>354</v>
      </c>
      <c r="I160">
        <v>1678293386.5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794.8668784939431</v>
      </c>
      <c r="AK160">
        <v>759.078018181818</v>
      </c>
      <c r="AL160">
        <v>3.405923338147029</v>
      </c>
      <c r="AM160">
        <v>63.83776752790466</v>
      </c>
      <c r="AN160">
        <f>(AP160 - AO160 + BO160*1E3/(8.314*(BQ160+273.15)) * AR160/BN160 * AQ160) * BN160/(100*BB160) * 1000/(1000 - AP160)</f>
        <v>0</v>
      </c>
      <c r="AO160">
        <v>24.13945840223298</v>
      </c>
      <c r="AP160">
        <v>26.51409757575756</v>
      </c>
      <c r="AQ160">
        <v>-0.006978817871545317</v>
      </c>
      <c r="AR160">
        <v>97.27065221119963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3.21</v>
      </c>
      <c r="BC160">
        <v>0.5</v>
      </c>
      <c r="BD160" t="s">
        <v>355</v>
      </c>
      <c r="BE160">
        <v>2</v>
      </c>
      <c r="BF160" t="b">
        <v>1</v>
      </c>
      <c r="BG160">
        <v>1678293386.5</v>
      </c>
      <c r="BH160">
        <v>715.580962962963</v>
      </c>
      <c r="BI160">
        <v>760.3569259259259</v>
      </c>
      <c r="BJ160">
        <v>26.56365185185185</v>
      </c>
      <c r="BK160">
        <v>24.13861851851852</v>
      </c>
      <c r="BL160">
        <v>711.2205185185186</v>
      </c>
      <c r="BM160">
        <v>26.23514814814814</v>
      </c>
      <c r="BN160">
        <v>500.0376296296296</v>
      </c>
      <c r="BO160">
        <v>90.91559259259259</v>
      </c>
      <c r="BP160">
        <v>0.09997365185185186</v>
      </c>
      <c r="BQ160">
        <v>34.25630370370371</v>
      </c>
      <c r="BR160">
        <v>35.04702962962963</v>
      </c>
      <c r="BS160">
        <v>999.9000000000001</v>
      </c>
      <c r="BT160">
        <v>0</v>
      </c>
      <c r="BU160">
        <v>0</v>
      </c>
      <c r="BV160">
        <v>9995.487777777777</v>
      </c>
      <c r="BW160">
        <v>0</v>
      </c>
      <c r="BX160">
        <v>3.643482592592592</v>
      </c>
      <c r="BY160">
        <v>-44.7759</v>
      </c>
      <c r="BZ160">
        <v>735.1076296296296</v>
      </c>
      <c r="CA160">
        <v>779.164888888889</v>
      </c>
      <c r="CB160">
        <v>2.42502</v>
      </c>
      <c r="CC160">
        <v>760.3569259259259</v>
      </c>
      <c r="CD160">
        <v>24.13861851851852</v>
      </c>
      <c r="CE160">
        <v>2.41505</v>
      </c>
      <c r="CF160">
        <v>2.194577777777778</v>
      </c>
      <c r="CG160">
        <v>20.46503703703704</v>
      </c>
      <c r="CH160">
        <v>18.92279259259259</v>
      </c>
      <c r="CI160">
        <v>1999.98925925926</v>
      </c>
      <c r="CJ160">
        <v>0.9800021111111111</v>
      </c>
      <c r="CK160">
        <v>0.01999801851851852</v>
      </c>
      <c r="CL160">
        <v>0</v>
      </c>
      <c r="CM160">
        <v>2.014874074074074</v>
      </c>
      <c r="CN160">
        <v>0</v>
      </c>
      <c r="CO160">
        <v>8250.313703703703</v>
      </c>
      <c r="CP160">
        <v>17338.12962962962</v>
      </c>
      <c r="CQ160">
        <v>39.375</v>
      </c>
      <c r="CR160">
        <v>39.95566666666667</v>
      </c>
      <c r="CS160">
        <v>39.11566666666667</v>
      </c>
      <c r="CT160">
        <v>38.437</v>
      </c>
      <c r="CU160">
        <v>39.236</v>
      </c>
      <c r="CV160">
        <v>1959.995925925926</v>
      </c>
      <c r="CW160">
        <v>39.99333333333333</v>
      </c>
      <c r="CX160">
        <v>0</v>
      </c>
      <c r="CY160">
        <v>1678293404.2</v>
      </c>
      <c r="CZ160">
        <v>0</v>
      </c>
      <c r="DA160">
        <v>0</v>
      </c>
      <c r="DB160" t="s">
        <v>356</v>
      </c>
      <c r="DC160">
        <v>1664468064.5</v>
      </c>
      <c r="DD160">
        <v>1677795524</v>
      </c>
      <c r="DE160">
        <v>0</v>
      </c>
      <c r="DF160">
        <v>-0.419</v>
      </c>
      <c r="DG160">
        <v>-0.001</v>
      </c>
      <c r="DH160">
        <v>3.097</v>
      </c>
      <c r="DI160">
        <v>0.268</v>
      </c>
      <c r="DJ160">
        <v>400</v>
      </c>
      <c r="DK160">
        <v>24</v>
      </c>
      <c r="DL160">
        <v>0.15</v>
      </c>
      <c r="DM160">
        <v>0.13</v>
      </c>
      <c r="DN160">
        <v>-44.72621</v>
      </c>
      <c r="DO160">
        <v>-0.9148502814258965</v>
      </c>
      <c r="DP160">
        <v>0.1353928225571801</v>
      </c>
      <c r="DQ160">
        <v>0</v>
      </c>
      <c r="DR160">
        <v>2.445562</v>
      </c>
      <c r="DS160">
        <v>-0.4402989118198932</v>
      </c>
      <c r="DT160">
        <v>0.04237740720006359</v>
      </c>
      <c r="DU160">
        <v>0</v>
      </c>
      <c r="DV160">
        <v>0</v>
      </c>
      <c r="DW160">
        <v>2</v>
      </c>
      <c r="DX160" t="s">
        <v>369</v>
      </c>
      <c r="DY160">
        <v>2.97761</v>
      </c>
      <c r="DZ160">
        <v>2.72838</v>
      </c>
      <c r="EA160">
        <v>0.128688</v>
      </c>
      <c r="EB160">
        <v>0.135182</v>
      </c>
      <c r="EC160">
        <v>0.114974</v>
      </c>
      <c r="ED160">
        <v>0.108514</v>
      </c>
      <c r="EE160">
        <v>25998.9</v>
      </c>
      <c r="EF160">
        <v>25549.9</v>
      </c>
      <c r="EG160">
        <v>30376.7</v>
      </c>
      <c r="EH160">
        <v>29801.2</v>
      </c>
      <c r="EI160">
        <v>37098.8</v>
      </c>
      <c r="EJ160">
        <v>34973.8</v>
      </c>
      <c r="EK160">
        <v>46470</v>
      </c>
      <c r="EL160">
        <v>44308.9</v>
      </c>
      <c r="EM160">
        <v>1.85535</v>
      </c>
      <c r="EN160">
        <v>1.87715</v>
      </c>
      <c r="EO160">
        <v>0.198111</v>
      </c>
      <c r="EP160">
        <v>0</v>
      </c>
      <c r="EQ160">
        <v>31.841</v>
      </c>
      <c r="ER160">
        <v>999.9</v>
      </c>
      <c r="ES160">
        <v>50.8</v>
      </c>
      <c r="ET160">
        <v>30.2</v>
      </c>
      <c r="EU160">
        <v>24.0804</v>
      </c>
      <c r="EV160">
        <v>63.235</v>
      </c>
      <c r="EW160">
        <v>21.9591</v>
      </c>
      <c r="EX160">
        <v>1</v>
      </c>
      <c r="EY160">
        <v>0.126972</v>
      </c>
      <c r="EZ160">
        <v>-1.89418</v>
      </c>
      <c r="FA160">
        <v>20.2392</v>
      </c>
      <c r="FB160">
        <v>5.22807</v>
      </c>
      <c r="FC160">
        <v>11.9698</v>
      </c>
      <c r="FD160">
        <v>4.97065</v>
      </c>
      <c r="FE160">
        <v>3.28968</v>
      </c>
      <c r="FF160">
        <v>9999</v>
      </c>
      <c r="FG160">
        <v>9999</v>
      </c>
      <c r="FH160">
        <v>9999</v>
      </c>
      <c r="FI160">
        <v>999.9</v>
      </c>
      <c r="FJ160">
        <v>4.97276</v>
      </c>
      <c r="FK160">
        <v>1.87682</v>
      </c>
      <c r="FL160">
        <v>1.87489</v>
      </c>
      <c r="FM160">
        <v>1.87775</v>
      </c>
      <c r="FN160">
        <v>1.8744</v>
      </c>
      <c r="FO160">
        <v>1.87805</v>
      </c>
      <c r="FP160">
        <v>1.87513</v>
      </c>
      <c r="FQ160">
        <v>1.87625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4.423</v>
      </c>
      <c r="GF160">
        <v>0.3285</v>
      </c>
      <c r="GG160">
        <v>1.955544260391263</v>
      </c>
      <c r="GH160">
        <v>0.004448784868333973</v>
      </c>
      <c r="GI160">
        <v>-1.803656819089732E-06</v>
      </c>
      <c r="GJ160">
        <v>4.26395578146833E-10</v>
      </c>
      <c r="GK160">
        <v>0.3285026105281108</v>
      </c>
      <c r="GL160">
        <v>0</v>
      </c>
      <c r="GM160">
        <v>0</v>
      </c>
      <c r="GN160">
        <v>0</v>
      </c>
      <c r="GO160">
        <v>-1</v>
      </c>
      <c r="GP160">
        <v>2136</v>
      </c>
      <c r="GQ160">
        <v>1</v>
      </c>
      <c r="GR160">
        <v>23</v>
      </c>
      <c r="GS160">
        <v>230422.2</v>
      </c>
      <c r="GT160">
        <v>8297.799999999999</v>
      </c>
      <c r="GU160">
        <v>1.87988</v>
      </c>
      <c r="GV160">
        <v>2.52808</v>
      </c>
      <c r="GW160">
        <v>1.39893</v>
      </c>
      <c r="GX160">
        <v>2.35596</v>
      </c>
      <c r="GY160">
        <v>1.44897</v>
      </c>
      <c r="GZ160">
        <v>2.41577</v>
      </c>
      <c r="HA160">
        <v>36.34</v>
      </c>
      <c r="HB160">
        <v>15.3579</v>
      </c>
      <c r="HC160">
        <v>18</v>
      </c>
      <c r="HD160">
        <v>493.439</v>
      </c>
      <c r="HE160">
        <v>479.437</v>
      </c>
      <c r="HF160">
        <v>34.6289</v>
      </c>
      <c r="HG160">
        <v>28.8249</v>
      </c>
      <c r="HH160">
        <v>30.0001</v>
      </c>
      <c r="HI160">
        <v>28.4931</v>
      </c>
      <c r="HJ160">
        <v>28.535</v>
      </c>
      <c r="HK160">
        <v>37.6931</v>
      </c>
      <c r="HL160">
        <v>0</v>
      </c>
      <c r="HM160">
        <v>100</v>
      </c>
      <c r="HN160">
        <v>34.6141</v>
      </c>
      <c r="HO160">
        <v>807.811</v>
      </c>
      <c r="HP160">
        <v>25.3489</v>
      </c>
      <c r="HQ160">
        <v>100.425</v>
      </c>
      <c r="HR160">
        <v>101.894</v>
      </c>
    </row>
    <row r="161" spans="1:226">
      <c r="A161">
        <v>145</v>
      </c>
      <c r="B161">
        <v>1678293399</v>
      </c>
      <c r="C161">
        <v>1545.900000095367</v>
      </c>
      <c r="D161" t="s">
        <v>648</v>
      </c>
      <c r="E161" t="s">
        <v>649</v>
      </c>
      <c r="F161">
        <v>5</v>
      </c>
      <c r="G161" t="s">
        <v>353</v>
      </c>
      <c r="H161" t="s">
        <v>354</v>
      </c>
      <c r="I161">
        <v>1678293391.214286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812.081494540735</v>
      </c>
      <c r="AK161">
        <v>776.2401636363637</v>
      </c>
      <c r="AL161">
        <v>3.446641694948501</v>
      </c>
      <c r="AM161">
        <v>63.83776752790466</v>
      </c>
      <c r="AN161">
        <f>(AP161 - AO161 + BO161*1E3/(8.314*(BQ161+273.15)) * AR161/BN161 * AQ161) * BN161/(100*BB161) * 1000/(1000 - AP161)</f>
        <v>0</v>
      </c>
      <c r="AO161">
        <v>24.13827407036842</v>
      </c>
      <c r="AP161">
        <v>26.47539393939394</v>
      </c>
      <c r="AQ161">
        <v>-0.008305829736768766</v>
      </c>
      <c r="AR161">
        <v>97.27065221119963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3.21</v>
      </c>
      <c r="BC161">
        <v>0.5</v>
      </c>
      <c r="BD161" t="s">
        <v>355</v>
      </c>
      <c r="BE161">
        <v>2</v>
      </c>
      <c r="BF161" t="b">
        <v>1</v>
      </c>
      <c r="BG161">
        <v>1678293391.214286</v>
      </c>
      <c r="BH161">
        <v>731.31775</v>
      </c>
      <c r="BI161">
        <v>776.1736428571429</v>
      </c>
      <c r="BJ161">
        <v>26.53015714285715</v>
      </c>
      <c r="BK161">
        <v>24.13866785714286</v>
      </c>
      <c r="BL161">
        <v>726.9177500000002</v>
      </c>
      <c r="BM161">
        <v>26.20165714285714</v>
      </c>
      <c r="BN161">
        <v>500.0347499999999</v>
      </c>
      <c r="BO161">
        <v>90.915925</v>
      </c>
      <c r="BP161">
        <v>0.09998860357142857</v>
      </c>
      <c r="BQ161">
        <v>34.25069642857143</v>
      </c>
      <c r="BR161">
        <v>35.04578928571429</v>
      </c>
      <c r="BS161">
        <v>999.9000000000002</v>
      </c>
      <c r="BT161">
        <v>0</v>
      </c>
      <c r="BU161">
        <v>0</v>
      </c>
      <c r="BV161">
        <v>9994.690000000001</v>
      </c>
      <c r="BW161">
        <v>0</v>
      </c>
      <c r="BX161">
        <v>3.663582142857142</v>
      </c>
      <c r="BY161">
        <v>-44.85581785714286</v>
      </c>
      <c r="BZ161">
        <v>751.2479642857141</v>
      </c>
      <c r="CA161">
        <v>795.3728214285717</v>
      </c>
      <c r="CB161">
        <v>2.391484999999999</v>
      </c>
      <c r="CC161">
        <v>776.1736428571429</v>
      </c>
      <c r="CD161">
        <v>24.13866785714286</v>
      </c>
      <c r="CE161">
        <v>2.4120125</v>
      </c>
      <c r="CF161">
        <v>2.194589285714286</v>
      </c>
      <c r="CG161">
        <v>20.44464642857143</v>
      </c>
      <c r="CH161">
        <v>18.92287857142857</v>
      </c>
      <c r="CI161">
        <v>2000.018571428571</v>
      </c>
      <c r="CJ161">
        <v>0.9800006428571429</v>
      </c>
      <c r="CK161">
        <v>0.01999938928571429</v>
      </c>
      <c r="CL161">
        <v>0</v>
      </c>
      <c r="CM161">
        <v>2.031010714285714</v>
      </c>
      <c r="CN161">
        <v>0</v>
      </c>
      <c r="CO161">
        <v>8253.06857142857</v>
      </c>
      <c r="CP161">
        <v>17338.38214285714</v>
      </c>
      <c r="CQ161">
        <v>39.375</v>
      </c>
      <c r="CR161">
        <v>39.96174999999999</v>
      </c>
      <c r="CS161">
        <v>39.1205</v>
      </c>
      <c r="CT161">
        <v>38.437</v>
      </c>
      <c r="CU161">
        <v>39.23425</v>
      </c>
      <c r="CV161">
        <v>1960.021071428572</v>
      </c>
      <c r="CW161">
        <v>39.9975</v>
      </c>
      <c r="CX161">
        <v>0</v>
      </c>
      <c r="CY161">
        <v>1678293409</v>
      </c>
      <c r="CZ161">
        <v>0</v>
      </c>
      <c r="DA161">
        <v>0</v>
      </c>
      <c r="DB161" t="s">
        <v>356</v>
      </c>
      <c r="DC161">
        <v>1664468064.5</v>
      </c>
      <c r="DD161">
        <v>1677795524</v>
      </c>
      <c r="DE161">
        <v>0</v>
      </c>
      <c r="DF161">
        <v>-0.419</v>
      </c>
      <c r="DG161">
        <v>-0.001</v>
      </c>
      <c r="DH161">
        <v>3.097</v>
      </c>
      <c r="DI161">
        <v>0.268</v>
      </c>
      <c r="DJ161">
        <v>400</v>
      </c>
      <c r="DK161">
        <v>24</v>
      </c>
      <c r="DL161">
        <v>0.15</v>
      </c>
      <c r="DM161">
        <v>0.13</v>
      </c>
      <c r="DN161">
        <v>-44.7973175</v>
      </c>
      <c r="DO161">
        <v>-0.6439013133206505</v>
      </c>
      <c r="DP161">
        <v>0.1053389834949532</v>
      </c>
      <c r="DQ161">
        <v>0</v>
      </c>
      <c r="DR161">
        <v>2.41619275</v>
      </c>
      <c r="DS161">
        <v>-0.4293571857410932</v>
      </c>
      <c r="DT161">
        <v>0.04131177374475101</v>
      </c>
      <c r="DU161">
        <v>0</v>
      </c>
      <c r="DV161">
        <v>0</v>
      </c>
      <c r="DW161">
        <v>2</v>
      </c>
      <c r="DX161" t="s">
        <v>369</v>
      </c>
      <c r="DY161">
        <v>2.97782</v>
      </c>
      <c r="DZ161">
        <v>2.72851</v>
      </c>
      <c r="EA161">
        <v>0.130645</v>
      </c>
      <c r="EB161">
        <v>0.137109</v>
      </c>
      <c r="EC161">
        <v>0.114859</v>
      </c>
      <c r="ED161">
        <v>0.108512</v>
      </c>
      <c r="EE161">
        <v>25940.3</v>
      </c>
      <c r="EF161">
        <v>25492.8</v>
      </c>
      <c r="EG161">
        <v>30376.4</v>
      </c>
      <c r="EH161">
        <v>29801.1</v>
      </c>
      <c r="EI161">
        <v>37103.4</v>
      </c>
      <c r="EJ161">
        <v>34973.6</v>
      </c>
      <c r="EK161">
        <v>46469.4</v>
      </c>
      <c r="EL161">
        <v>44308.5</v>
      </c>
      <c r="EM161">
        <v>1.8553</v>
      </c>
      <c r="EN161">
        <v>1.87707</v>
      </c>
      <c r="EO161">
        <v>0.197738</v>
      </c>
      <c r="EP161">
        <v>0</v>
      </c>
      <c r="EQ161">
        <v>31.8394</v>
      </c>
      <c r="ER161">
        <v>999.9</v>
      </c>
      <c r="ES161">
        <v>50.7</v>
      </c>
      <c r="ET161">
        <v>30.2</v>
      </c>
      <c r="EU161">
        <v>24.0315</v>
      </c>
      <c r="EV161">
        <v>63.335</v>
      </c>
      <c r="EW161">
        <v>21.7468</v>
      </c>
      <c r="EX161">
        <v>1</v>
      </c>
      <c r="EY161">
        <v>0.127134</v>
      </c>
      <c r="EZ161">
        <v>-1.86782</v>
      </c>
      <c r="FA161">
        <v>20.2396</v>
      </c>
      <c r="FB161">
        <v>5.22867</v>
      </c>
      <c r="FC161">
        <v>11.9703</v>
      </c>
      <c r="FD161">
        <v>4.971</v>
      </c>
      <c r="FE161">
        <v>3.2898</v>
      </c>
      <c r="FF161">
        <v>9999</v>
      </c>
      <c r="FG161">
        <v>9999</v>
      </c>
      <c r="FH161">
        <v>9999</v>
      </c>
      <c r="FI161">
        <v>999.9</v>
      </c>
      <c r="FJ161">
        <v>4.97276</v>
      </c>
      <c r="FK161">
        <v>1.87683</v>
      </c>
      <c r="FL161">
        <v>1.87489</v>
      </c>
      <c r="FM161">
        <v>1.87774</v>
      </c>
      <c r="FN161">
        <v>1.8744</v>
      </c>
      <c r="FO161">
        <v>1.87805</v>
      </c>
      <c r="FP161">
        <v>1.87515</v>
      </c>
      <c r="FQ161">
        <v>1.87624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4.465</v>
      </c>
      <c r="GF161">
        <v>0.3285</v>
      </c>
      <c r="GG161">
        <v>1.955544260391263</v>
      </c>
      <c r="GH161">
        <v>0.004448784868333973</v>
      </c>
      <c r="GI161">
        <v>-1.803656819089732E-06</v>
      </c>
      <c r="GJ161">
        <v>4.26395578146833E-10</v>
      </c>
      <c r="GK161">
        <v>0.3285026105281108</v>
      </c>
      <c r="GL161">
        <v>0</v>
      </c>
      <c r="GM161">
        <v>0</v>
      </c>
      <c r="GN161">
        <v>0</v>
      </c>
      <c r="GO161">
        <v>-1</v>
      </c>
      <c r="GP161">
        <v>2136</v>
      </c>
      <c r="GQ161">
        <v>1</v>
      </c>
      <c r="GR161">
        <v>23</v>
      </c>
      <c r="GS161">
        <v>230422.2</v>
      </c>
      <c r="GT161">
        <v>8297.9</v>
      </c>
      <c r="GU161">
        <v>1.9104</v>
      </c>
      <c r="GV161">
        <v>2.53662</v>
      </c>
      <c r="GW161">
        <v>1.39893</v>
      </c>
      <c r="GX161">
        <v>2.35596</v>
      </c>
      <c r="GY161">
        <v>1.44897</v>
      </c>
      <c r="GZ161">
        <v>2.44263</v>
      </c>
      <c r="HA161">
        <v>36.34</v>
      </c>
      <c r="HB161">
        <v>15.3491</v>
      </c>
      <c r="HC161">
        <v>18</v>
      </c>
      <c r="HD161">
        <v>493.427</v>
      </c>
      <c r="HE161">
        <v>479.407</v>
      </c>
      <c r="HF161">
        <v>34.5796</v>
      </c>
      <c r="HG161">
        <v>28.8267</v>
      </c>
      <c r="HH161">
        <v>30.0003</v>
      </c>
      <c r="HI161">
        <v>28.4956</v>
      </c>
      <c r="HJ161">
        <v>28.5375</v>
      </c>
      <c r="HK161">
        <v>38.2912</v>
      </c>
      <c r="HL161">
        <v>0</v>
      </c>
      <c r="HM161">
        <v>100</v>
      </c>
      <c r="HN161">
        <v>34.5673</v>
      </c>
      <c r="HO161">
        <v>821.173</v>
      </c>
      <c r="HP161">
        <v>25.3489</v>
      </c>
      <c r="HQ161">
        <v>100.423</v>
      </c>
      <c r="HR161">
        <v>101.893</v>
      </c>
    </row>
    <row r="162" spans="1:226">
      <c r="A162">
        <v>146</v>
      </c>
      <c r="B162">
        <v>1678293404</v>
      </c>
      <c r="C162">
        <v>1550.900000095367</v>
      </c>
      <c r="D162" t="s">
        <v>650</v>
      </c>
      <c r="E162" t="s">
        <v>651</v>
      </c>
      <c r="F162">
        <v>5</v>
      </c>
      <c r="G162" t="s">
        <v>353</v>
      </c>
      <c r="H162" t="s">
        <v>354</v>
      </c>
      <c r="I162">
        <v>1678293396.5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829.2350199416173</v>
      </c>
      <c r="AK162">
        <v>793.4317272727271</v>
      </c>
      <c r="AL162">
        <v>3.437480284019381</v>
      </c>
      <c r="AM162">
        <v>63.83776752790466</v>
      </c>
      <c r="AN162">
        <f>(AP162 - AO162 + BO162*1E3/(8.314*(BQ162+273.15)) * AR162/BN162 * AQ162) * BN162/(100*BB162) * 1000/(1000 - AP162)</f>
        <v>0</v>
      </c>
      <c r="AO162">
        <v>24.13860678391954</v>
      </c>
      <c r="AP162">
        <v>26.43863696969696</v>
      </c>
      <c r="AQ162">
        <v>-0.00704581715253197</v>
      </c>
      <c r="AR162">
        <v>97.27065221119963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3.21</v>
      </c>
      <c r="BC162">
        <v>0.5</v>
      </c>
      <c r="BD162" t="s">
        <v>355</v>
      </c>
      <c r="BE162">
        <v>2</v>
      </c>
      <c r="BF162" t="b">
        <v>1</v>
      </c>
      <c r="BG162">
        <v>1678293396.5</v>
      </c>
      <c r="BH162">
        <v>749.0047407407408</v>
      </c>
      <c r="BI162">
        <v>793.8595925925927</v>
      </c>
      <c r="BJ162">
        <v>26.49092592592593</v>
      </c>
      <c r="BK162">
        <v>24.13878518518518</v>
      </c>
      <c r="BL162">
        <v>744.5608518518519</v>
      </c>
      <c r="BM162">
        <v>26.16242592592593</v>
      </c>
      <c r="BN162">
        <v>500.0218518518519</v>
      </c>
      <c r="BO162">
        <v>90.9163111111111</v>
      </c>
      <c r="BP162">
        <v>0.1000257666666667</v>
      </c>
      <c r="BQ162">
        <v>34.24324814814815</v>
      </c>
      <c r="BR162">
        <v>35.04258148148148</v>
      </c>
      <c r="BS162">
        <v>999.9000000000001</v>
      </c>
      <c r="BT162">
        <v>0</v>
      </c>
      <c r="BU162">
        <v>0</v>
      </c>
      <c r="BV162">
        <v>9996.502222222221</v>
      </c>
      <c r="BW162">
        <v>0</v>
      </c>
      <c r="BX162">
        <v>3.272147037037036</v>
      </c>
      <c r="BY162">
        <v>-44.85477777777778</v>
      </c>
      <c r="BZ162">
        <v>769.386037037037</v>
      </c>
      <c r="CA162">
        <v>813.4963703703704</v>
      </c>
      <c r="CB162">
        <v>2.35213962962963</v>
      </c>
      <c r="CC162">
        <v>793.8595925925927</v>
      </c>
      <c r="CD162">
        <v>24.13878518518518</v>
      </c>
      <c r="CE162">
        <v>2.408455555555556</v>
      </c>
      <c r="CF162">
        <v>2.194608518518518</v>
      </c>
      <c r="CG162">
        <v>20.42072962962963</v>
      </c>
      <c r="CH162">
        <v>18.92301851851852</v>
      </c>
      <c r="CI162">
        <v>1999.998888888889</v>
      </c>
      <c r="CJ162">
        <v>0.9800014074074075</v>
      </c>
      <c r="CK162">
        <v>0.01999864074074074</v>
      </c>
      <c r="CL162">
        <v>0</v>
      </c>
      <c r="CM162">
        <v>2.070433333333333</v>
      </c>
      <c r="CN162">
        <v>0</v>
      </c>
      <c r="CO162">
        <v>8255.503703703704</v>
      </c>
      <c r="CP162">
        <v>17338.22222222222</v>
      </c>
      <c r="CQ162">
        <v>39.375</v>
      </c>
      <c r="CR162">
        <v>39.96733333333333</v>
      </c>
      <c r="CS162">
        <v>39.12033333333333</v>
      </c>
      <c r="CT162">
        <v>38.437</v>
      </c>
      <c r="CU162">
        <v>39.23833333333333</v>
      </c>
      <c r="CV162">
        <v>1960.003333333333</v>
      </c>
      <c r="CW162">
        <v>39.99518518518518</v>
      </c>
      <c r="CX162">
        <v>0</v>
      </c>
      <c r="CY162">
        <v>1678293413.8</v>
      </c>
      <c r="CZ162">
        <v>0</v>
      </c>
      <c r="DA162">
        <v>0</v>
      </c>
      <c r="DB162" t="s">
        <v>356</v>
      </c>
      <c r="DC162">
        <v>1664468064.5</v>
      </c>
      <c r="DD162">
        <v>1677795524</v>
      </c>
      <c r="DE162">
        <v>0</v>
      </c>
      <c r="DF162">
        <v>-0.419</v>
      </c>
      <c r="DG162">
        <v>-0.001</v>
      </c>
      <c r="DH162">
        <v>3.097</v>
      </c>
      <c r="DI162">
        <v>0.268</v>
      </c>
      <c r="DJ162">
        <v>400</v>
      </c>
      <c r="DK162">
        <v>24</v>
      </c>
      <c r="DL162">
        <v>0.15</v>
      </c>
      <c r="DM162">
        <v>0.13</v>
      </c>
      <c r="DN162">
        <v>-44.8514243902439</v>
      </c>
      <c r="DO162">
        <v>-0.3585031358884672</v>
      </c>
      <c r="DP162">
        <v>0.08901644622090302</v>
      </c>
      <c r="DQ162">
        <v>0</v>
      </c>
      <c r="DR162">
        <v>2.377926341463414</v>
      </c>
      <c r="DS162">
        <v>-0.4428886411149817</v>
      </c>
      <c r="DT162">
        <v>0.04367966344662279</v>
      </c>
      <c r="DU162">
        <v>0</v>
      </c>
      <c r="DV162">
        <v>0</v>
      </c>
      <c r="DW162">
        <v>2</v>
      </c>
      <c r="DX162" t="s">
        <v>369</v>
      </c>
      <c r="DY162">
        <v>2.97758</v>
      </c>
      <c r="DZ162">
        <v>2.72842</v>
      </c>
      <c r="EA162">
        <v>0.132578</v>
      </c>
      <c r="EB162">
        <v>0.138998</v>
      </c>
      <c r="EC162">
        <v>0.114747</v>
      </c>
      <c r="ED162">
        <v>0.108512</v>
      </c>
      <c r="EE162">
        <v>25882.1</v>
      </c>
      <c r="EF162">
        <v>25436.5</v>
      </c>
      <c r="EG162">
        <v>30375.8</v>
      </c>
      <c r="EH162">
        <v>29800.6</v>
      </c>
      <c r="EI162">
        <v>37107.8</v>
      </c>
      <c r="EJ162">
        <v>34973.3</v>
      </c>
      <c r="EK162">
        <v>46468.7</v>
      </c>
      <c r="EL162">
        <v>44307.9</v>
      </c>
      <c r="EM162">
        <v>1.85535</v>
      </c>
      <c r="EN162">
        <v>1.87698</v>
      </c>
      <c r="EO162">
        <v>0.197619</v>
      </c>
      <c r="EP162">
        <v>0</v>
      </c>
      <c r="EQ162">
        <v>31.8387</v>
      </c>
      <c r="ER162">
        <v>999.9</v>
      </c>
      <c r="ES162">
        <v>50.7</v>
      </c>
      <c r="ET162">
        <v>30.2</v>
      </c>
      <c r="EU162">
        <v>24.0342</v>
      </c>
      <c r="EV162">
        <v>63.285</v>
      </c>
      <c r="EW162">
        <v>21.9872</v>
      </c>
      <c r="EX162">
        <v>1</v>
      </c>
      <c r="EY162">
        <v>0.127248</v>
      </c>
      <c r="EZ162">
        <v>-1.86833</v>
      </c>
      <c r="FA162">
        <v>20.2396</v>
      </c>
      <c r="FB162">
        <v>5.22762</v>
      </c>
      <c r="FC162">
        <v>11.9694</v>
      </c>
      <c r="FD162">
        <v>4.97065</v>
      </c>
      <c r="FE162">
        <v>3.2896</v>
      </c>
      <c r="FF162">
        <v>9999</v>
      </c>
      <c r="FG162">
        <v>9999</v>
      </c>
      <c r="FH162">
        <v>9999</v>
      </c>
      <c r="FI162">
        <v>999.9</v>
      </c>
      <c r="FJ162">
        <v>4.97277</v>
      </c>
      <c r="FK162">
        <v>1.87683</v>
      </c>
      <c r="FL162">
        <v>1.87487</v>
      </c>
      <c r="FM162">
        <v>1.87775</v>
      </c>
      <c r="FN162">
        <v>1.8744</v>
      </c>
      <c r="FO162">
        <v>1.87805</v>
      </c>
      <c r="FP162">
        <v>1.87515</v>
      </c>
      <c r="FQ162">
        <v>1.87625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4.506</v>
      </c>
      <c r="GF162">
        <v>0.3285</v>
      </c>
      <c r="GG162">
        <v>1.955544260391263</v>
      </c>
      <c r="GH162">
        <v>0.004448784868333973</v>
      </c>
      <c r="GI162">
        <v>-1.803656819089732E-06</v>
      </c>
      <c r="GJ162">
        <v>4.26395578146833E-10</v>
      </c>
      <c r="GK162">
        <v>0.3285026105281108</v>
      </c>
      <c r="GL162">
        <v>0</v>
      </c>
      <c r="GM162">
        <v>0</v>
      </c>
      <c r="GN162">
        <v>0</v>
      </c>
      <c r="GO162">
        <v>-1</v>
      </c>
      <c r="GP162">
        <v>2136</v>
      </c>
      <c r="GQ162">
        <v>1</v>
      </c>
      <c r="GR162">
        <v>23</v>
      </c>
      <c r="GS162">
        <v>230422.3</v>
      </c>
      <c r="GT162">
        <v>8298</v>
      </c>
      <c r="GU162">
        <v>1.94336</v>
      </c>
      <c r="GV162">
        <v>2.52686</v>
      </c>
      <c r="GW162">
        <v>1.39893</v>
      </c>
      <c r="GX162">
        <v>2.35718</v>
      </c>
      <c r="GY162">
        <v>1.44897</v>
      </c>
      <c r="GZ162">
        <v>2.48657</v>
      </c>
      <c r="HA162">
        <v>36.34</v>
      </c>
      <c r="HB162">
        <v>15.3579</v>
      </c>
      <c r="HC162">
        <v>18</v>
      </c>
      <c r="HD162">
        <v>493.472</v>
      </c>
      <c r="HE162">
        <v>479.361</v>
      </c>
      <c r="HF162">
        <v>34.5347</v>
      </c>
      <c r="HG162">
        <v>28.8286</v>
      </c>
      <c r="HH162">
        <v>30.0003</v>
      </c>
      <c r="HI162">
        <v>28.498</v>
      </c>
      <c r="HJ162">
        <v>28.5399</v>
      </c>
      <c r="HK162">
        <v>38.9599</v>
      </c>
      <c r="HL162">
        <v>0</v>
      </c>
      <c r="HM162">
        <v>100</v>
      </c>
      <c r="HN162">
        <v>34.5273</v>
      </c>
      <c r="HO162">
        <v>841.2089999999999</v>
      </c>
      <c r="HP162">
        <v>25.3489</v>
      </c>
      <c r="HQ162">
        <v>100.422</v>
      </c>
      <c r="HR162">
        <v>101.892</v>
      </c>
    </row>
    <row r="163" spans="1:226">
      <c r="A163">
        <v>147</v>
      </c>
      <c r="B163">
        <v>1678293409</v>
      </c>
      <c r="C163">
        <v>1555.900000095367</v>
      </c>
      <c r="D163" t="s">
        <v>652</v>
      </c>
      <c r="E163" t="s">
        <v>653</v>
      </c>
      <c r="F163">
        <v>5</v>
      </c>
      <c r="G163" t="s">
        <v>353</v>
      </c>
      <c r="H163" t="s">
        <v>354</v>
      </c>
      <c r="I163">
        <v>1678293401.214286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846.5381166041608</v>
      </c>
      <c r="AK163">
        <v>810.5698606060602</v>
      </c>
      <c r="AL163">
        <v>3.424848563373197</v>
      </c>
      <c r="AM163">
        <v>63.83776752790466</v>
      </c>
      <c r="AN163">
        <f>(AP163 - AO163 + BO163*1E3/(8.314*(BQ163+273.15)) * AR163/BN163 * AQ163) * BN163/(100*BB163) * 1000/(1000 - AP163)</f>
        <v>0</v>
      </c>
      <c r="AO163">
        <v>24.13770924529142</v>
      </c>
      <c r="AP163">
        <v>26.40100545454544</v>
      </c>
      <c r="AQ163">
        <v>-0.007382765192540454</v>
      </c>
      <c r="AR163">
        <v>97.27065221119963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3.21</v>
      </c>
      <c r="BC163">
        <v>0.5</v>
      </c>
      <c r="BD163" t="s">
        <v>355</v>
      </c>
      <c r="BE163">
        <v>2</v>
      </c>
      <c r="BF163" t="b">
        <v>1</v>
      </c>
      <c r="BG163">
        <v>1678293401.214286</v>
      </c>
      <c r="BH163">
        <v>764.7720714285714</v>
      </c>
      <c r="BI163">
        <v>809.7087857142857</v>
      </c>
      <c r="BJ163">
        <v>26.45565357142857</v>
      </c>
      <c r="BK163">
        <v>24.13835714285714</v>
      </c>
      <c r="BL163">
        <v>760.2894642857142</v>
      </c>
      <c r="BM163">
        <v>26.12715357142857</v>
      </c>
      <c r="BN163">
        <v>500.0270357142857</v>
      </c>
      <c r="BO163">
        <v>90.91673571428574</v>
      </c>
      <c r="BP163">
        <v>0.100028275</v>
      </c>
      <c r="BQ163">
        <v>34.23600357142858</v>
      </c>
      <c r="BR163">
        <v>35.03616071428571</v>
      </c>
      <c r="BS163">
        <v>999.9000000000002</v>
      </c>
      <c r="BT163">
        <v>0</v>
      </c>
      <c r="BU163">
        <v>0</v>
      </c>
      <c r="BV163">
        <v>10002.49714285714</v>
      </c>
      <c r="BW163">
        <v>0</v>
      </c>
      <c r="BX163">
        <v>2.754410357142857</v>
      </c>
      <c r="BY163">
        <v>-44.93673928571428</v>
      </c>
      <c r="BZ163">
        <v>785.5537499999999</v>
      </c>
      <c r="CA163">
        <v>829.737142857143</v>
      </c>
      <c r="CB163">
        <v>2.317297142857143</v>
      </c>
      <c r="CC163">
        <v>809.7087857142857</v>
      </c>
      <c r="CD163">
        <v>24.13835714285714</v>
      </c>
      <c r="CE163">
        <v>2.405260357142857</v>
      </c>
      <c r="CF163">
        <v>2.194580357142857</v>
      </c>
      <c r="CG163">
        <v>20.399225</v>
      </c>
      <c r="CH163">
        <v>18.92280714285715</v>
      </c>
      <c r="CI163">
        <v>1999.971785714285</v>
      </c>
      <c r="CJ163">
        <v>0.9800028214285714</v>
      </c>
      <c r="CK163">
        <v>0.0199973</v>
      </c>
      <c r="CL163">
        <v>0</v>
      </c>
      <c r="CM163">
        <v>2.039785714285714</v>
      </c>
      <c r="CN163">
        <v>0</v>
      </c>
      <c r="CO163">
        <v>8257.438571428573</v>
      </c>
      <c r="CP163">
        <v>17338.00714285714</v>
      </c>
      <c r="CQ163">
        <v>39.375</v>
      </c>
      <c r="CR163">
        <v>39.97299999999999</v>
      </c>
      <c r="CS163">
        <v>39.1205</v>
      </c>
      <c r="CT163">
        <v>38.437</v>
      </c>
      <c r="CU163">
        <v>39.24325</v>
      </c>
      <c r="CV163">
        <v>1959.979642857143</v>
      </c>
      <c r="CW163">
        <v>39.99178571428571</v>
      </c>
      <c r="CX163">
        <v>0</v>
      </c>
      <c r="CY163">
        <v>1678293419.2</v>
      </c>
      <c r="CZ163">
        <v>0</v>
      </c>
      <c r="DA163">
        <v>0</v>
      </c>
      <c r="DB163" t="s">
        <v>356</v>
      </c>
      <c r="DC163">
        <v>1664468064.5</v>
      </c>
      <c r="DD163">
        <v>1677795524</v>
      </c>
      <c r="DE163">
        <v>0</v>
      </c>
      <c r="DF163">
        <v>-0.419</v>
      </c>
      <c r="DG163">
        <v>-0.001</v>
      </c>
      <c r="DH163">
        <v>3.097</v>
      </c>
      <c r="DI163">
        <v>0.268</v>
      </c>
      <c r="DJ163">
        <v>400</v>
      </c>
      <c r="DK163">
        <v>24</v>
      </c>
      <c r="DL163">
        <v>0.15</v>
      </c>
      <c r="DM163">
        <v>0.13</v>
      </c>
      <c r="DN163">
        <v>-44.89172</v>
      </c>
      <c r="DO163">
        <v>-0.86739061913686</v>
      </c>
      <c r="DP163">
        <v>0.1009958865498983</v>
      </c>
      <c r="DQ163">
        <v>0</v>
      </c>
      <c r="DR163">
        <v>2.3354</v>
      </c>
      <c r="DS163">
        <v>-0.4460350469043188</v>
      </c>
      <c r="DT163">
        <v>0.04291394313040924</v>
      </c>
      <c r="DU163">
        <v>0</v>
      </c>
      <c r="DV163">
        <v>0</v>
      </c>
      <c r="DW163">
        <v>2</v>
      </c>
      <c r="DX163" t="s">
        <v>369</v>
      </c>
      <c r="DY163">
        <v>2.9774</v>
      </c>
      <c r="DZ163">
        <v>2.72835</v>
      </c>
      <c r="EA163">
        <v>0.134482</v>
      </c>
      <c r="EB163">
        <v>0.140877</v>
      </c>
      <c r="EC163">
        <v>0.114633</v>
      </c>
      <c r="ED163">
        <v>0.10851</v>
      </c>
      <c r="EE163">
        <v>25824.6</v>
      </c>
      <c r="EF163">
        <v>25380.5</v>
      </c>
      <c r="EG163">
        <v>30375.1</v>
      </c>
      <c r="EH163">
        <v>29800</v>
      </c>
      <c r="EI163">
        <v>37111.7</v>
      </c>
      <c r="EJ163">
        <v>34972.9</v>
      </c>
      <c r="EK163">
        <v>46467.4</v>
      </c>
      <c r="EL163">
        <v>44307.1</v>
      </c>
      <c r="EM163">
        <v>1.8552</v>
      </c>
      <c r="EN163">
        <v>1.8774</v>
      </c>
      <c r="EO163">
        <v>0.19668</v>
      </c>
      <c r="EP163">
        <v>0</v>
      </c>
      <c r="EQ163">
        <v>31.8354</v>
      </c>
      <c r="ER163">
        <v>999.9</v>
      </c>
      <c r="ES163">
        <v>50.7</v>
      </c>
      <c r="ET163">
        <v>30.2</v>
      </c>
      <c r="EU163">
        <v>24.0324</v>
      </c>
      <c r="EV163">
        <v>63.235</v>
      </c>
      <c r="EW163">
        <v>22.2196</v>
      </c>
      <c r="EX163">
        <v>1</v>
      </c>
      <c r="EY163">
        <v>0.127647</v>
      </c>
      <c r="EZ163">
        <v>-1.86571</v>
      </c>
      <c r="FA163">
        <v>20.2395</v>
      </c>
      <c r="FB163">
        <v>5.22777</v>
      </c>
      <c r="FC163">
        <v>11.9698</v>
      </c>
      <c r="FD163">
        <v>4.9708</v>
      </c>
      <c r="FE163">
        <v>3.28965</v>
      </c>
      <c r="FF163">
        <v>9999</v>
      </c>
      <c r="FG163">
        <v>9999</v>
      </c>
      <c r="FH163">
        <v>9999</v>
      </c>
      <c r="FI163">
        <v>999.9</v>
      </c>
      <c r="FJ163">
        <v>4.97276</v>
      </c>
      <c r="FK163">
        <v>1.8768</v>
      </c>
      <c r="FL163">
        <v>1.8749</v>
      </c>
      <c r="FM163">
        <v>1.87775</v>
      </c>
      <c r="FN163">
        <v>1.87441</v>
      </c>
      <c r="FO163">
        <v>1.87805</v>
      </c>
      <c r="FP163">
        <v>1.87515</v>
      </c>
      <c r="FQ163">
        <v>1.87625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4.545</v>
      </c>
      <c r="GF163">
        <v>0.3285</v>
      </c>
      <c r="GG163">
        <v>1.955544260391263</v>
      </c>
      <c r="GH163">
        <v>0.004448784868333973</v>
      </c>
      <c r="GI163">
        <v>-1.803656819089732E-06</v>
      </c>
      <c r="GJ163">
        <v>4.26395578146833E-10</v>
      </c>
      <c r="GK163">
        <v>0.3285026105281108</v>
      </c>
      <c r="GL163">
        <v>0</v>
      </c>
      <c r="GM163">
        <v>0</v>
      </c>
      <c r="GN163">
        <v>0</v>
      </c>
      <c r="GO163">
        <v>-1</v>
      </c>
      <c r="GP163">
        <v>2136</v>
      </c>
      <c r="GQ163">
        <v>1</v>
      </c>
      <c r="GR163">
        <v>23</v>
      </c>
      <c r="GS163">
        <v>230422.4</v>
      </c>
      <c r="GT163">
        <v>8298.1</v>
      </c>
      <c r="GU163">
        <v>1.97266</v>
      </c>
      <c r="GV163">
        <v>2.52197</v>
      </c>
      <c r="GW163">
        <v>1.39893</v>
      </c>
      <c r="GX163">
        <v>2.35596</v>
      </c>
      <c r="GY163">
        <v>1.44897</v>
      </c>
      <c r="GZ163">
        <v>2.49146</v>
      </c>
      <c r="HA163">
        <v>36.34</v>
      </c>
      <c r="HB163">
        <v>15.3666</v>
      </c>
      <c r="HC163">
        <v>18</v>
      </c>
      <c r="HD163">
        <v>493.405</v>
      </c>
      <c r="HE163">
        <v>479.665</v>
      </c>
      <c r="HF163">
        <v>34.4955</v>
      </c>
      <c r="HG163">
        <v>28.8306</v>
      </c>
      <c r="HH163">
        <v>30.0003</v>
      </c>
      <c r="HI163">
        <v>28.5005</v>
      </c>
      <c r="HJ163">
        <v>28.5425</v>
      </c>
      <c r="HK163">
        <v>39.5478</v>
      </c>
      <c r="HL163">
        <v>0</v>
      </c>
      <c r="HM163">
        <v>100</v>
      </c>
      <c r="HN163">
        <v>34.4896</v>
      </c>
      <c r="HO163">
        <v>854.5700000000001</v>
      </c>
      <c r="HP163">
        <v>25.3489</v>
      </c>
      <c r="HQ163">
        <v>100.419</v>
      </c>
      <c r="HR163">
        <v>101.89</v>
      </c>
    </row>
    <row r="164" spans="1:226">
      <c r="A164">
        <v>148</v>
      </c>
      <c r="B164">
        <v>1678293414</v>
      </c>
      <c r="C164">
        <v>1560.900000095367</v>
      </c>
      <c r="D164" t="s">
        <v>654</v>
      </c>
      <c r="E164" t="s">
        <v>655</v>
      </c>
      <c r="F164">
        <v>5</v>
      </c>
      <c r="G164" t="s">
        <v>353</v>
      </c>
      <c r="H164" t="s">
        <v>354</v>
      </c>
      <c r="I164">
        <v>1678293406.5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863.6929929140492</v>
      </c>
      <c r="AK164">
        <v>827.7667212121208</v>
      </c>
      <c r="AL164">
        <v>3.441744909881138</v>
      </c>
      <c r="AM164">
        <v>63.83776752790466</v>
      </c>
      <c r="AN164">
        <f>(AP164 - AO164 + BO164*1E3/(8.314*(BQ164+273.15)) * AR164/BN164 * AQ164) * BN164/(100*BB164) * 1000/(1000 - AP164)</f>
        <v>0</v>
      </c>
      <c r="AO164">
        <v>24.14388527161025</v>
      </c>
      <c r="AP164">
        <v>26.36746666666667</v>
      </c>
      <c r="AQ164">
        <v>-0.006797716648620992</v>
      </c>
      <c r="AR164">
        <v>97.27065221119963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3.21</v>
      </c>
      <c r="BC164">
        <v>0.5</v>
      </c>
      <c r="BD164" t="s">
        <v>355</v>
      </c>
      <c r="BE164">
        <v>2</v>
      </c>
      <c r="BF164" t="b">
        <v>1</v>
      </c>
      <c r="BG164">
        <v>1678293406.5</v>
      </c>
      <c r="BH164">
        <v>782.4861851851851</v>
      </c>
      <c r="BI164">
        <v>827.4557037037039</v>
      </c>
      <c r="BJ164">
        <v>26.41656296296296</v>
      </c>
      <c r="BK164">
        <v>24.13965925925925</v>
      </c>
      <c r="BL164">
        <v>777.9605925925925</v>
      </c>
      <c r="BM164">
        <v>26.08805925925926</v>
      </c>
      <c r="BN164">
        <v>500.0345185185186</v>
      </c>
      <c r="BO164">
        <v>90.91556296296295</v>
      </c>
      <c r="BP164">
        <v>0.09996156666666665</v>
      </c>
      <c r="BQ164">
        <v>34.22788518518518</v>
      </c>
      <c r="BR164">
        <v>35.02945185185185</v>
      </c>
      <c r="BS164">
        <v>999.9000000000001</v>
      </c>
      <c r="BT164">
        <v>0</v>
      </c>
      <c r="BU164">
        <v>0</v>
      </c>
      <c r="BV164">
        <v>10008.60814814815</v>
      </c>
      <c r="BW164">
        <v>0</v>
      </c>
      <c r="BX164">
        <v>2.151806666666666</v>
      </c>
      <c r="BY164">
        <v>-44.96952222222222</v>
      </c>
      <c r="BZ164">
        <v>803.717074074074</v>
      </c>
      <c r="CA164">
        <v>847.9242222222222</v>
      </c>
      <c r="CB164">
        <v>2.276906296296297</v>
      </c>
      <c r="CC164">
        <v>827.4557037037039</v>
      </c>
      <c r="CD164">
        <v>24.13965925925925</v>
      </c>
      <c r="CE164">
        <v>2.401676296296297</v>
      </c>
      <c r="CF164">
        <v>2.194670370370371</v>
      </c>
      <c r="CG164">
        <v>20.37507407407408</v>
      </c>
      <c r="CH164">
        <v>18.92345925925926</v>
      </c>
      <c r="CI164">
        <v>1999.978518518519</v>
      </c>
      <c r="CJ164">
        <v>0.9800025925925927</v>
      </c>
      <c r="CK164">
        <v>0.01999753333333333</v>
      </c>
      <c r="CL164">
        <v>0</v>
      </c>
      <c r="CM164">
        <v>2.003822222222222</v>
      </c>
      <c r="CN164">
        <v>0</v>
      </c>
      <c r="CO164">
        <v>8259.678148148148</v>
      </c>
      <c r="CP164">
        <v>17338.05925925925</v>
      </c>
      <c r="CQ164">
        <v>39.375</v>
      </c>
      <c r="CR164">
        <v>39.97666666666666</v>
      </c>
      <c r="CS164">
        <v>39.12033333333333</v>
      </c>
      <c r="CT164">
        <v>38.437</v>
      </c>
      <c r="CU164">
        <v>39.24299999999999</v>
      </c>
      <c r="CV164">
        <v>1959.986296296296</v>
      </c>
      <c r="CW164">
        <v>39.99185185185185</v>
      </c>
      <c r="CX164">
        <v>0</v>
      </c>
      <c r="CY164">
        <v>1678293424</v>
      </c>
      <c r="CZ164">
        <v>0</v>
      </c>
      <c r="DA164">
        <v>0</v>
      </c>
      <c r="DB164" t="s">
        <v>356</v>
      </c>
      <c r="DC164">
        <v>1664468064.5</v>
      </c>
      <c r="DD164">
        <v>1677795524</v>
      </c>
      <c r="DE164">
        <v>0</v>
      </c>
      <c r="DF164">
        <v>-0.419</v>
      </c>
      <c r="DG164">
        <v>-0.001</v>
      </c>
      <c r="DH164">
        <v>3.097</v>
      </c>
      <c r="DI164">
        <v>0.268</v>
      </c>
      <c r="DJ164">
        <v>400</v>
      </c>
      <c r="DK164">
        <v>24</v>
      </c>
      <c r="DL164">
        <v>0.15</v>
      </c>
      <c r="DM164">
        <v>0.13</v>
      </c>
      <c r="DN164">
        <v>-44.956755</v>
      </c>
      <c r="DO164">
        <v>-0.5166844277673235</v>
      </c>
      <c r="DP164">
        <v>0.07461882788546045</v>
      </c>
      <c r="DQ164">
        <v>0</v>
      </c>
      <c r="DR164">
        <v>2.2978715</v>
      </c>
      <c r="DS164">
        <v>-0.4560360225140768</v>
      </c>
      <c r="DT164">
        <v>0.04387770160058522</v>
      </c>
      <c r="DU164">
        <v>0</v>
      </c>
      <c r="DV164">
        <v>0</v>
      </c>
      <c r="DW164">
        <v>2</v>
      </c>
      <c r="DX164" t="s">
        <v>369</v>
      </c>
      <c r="DY164">
        <v>2.97766</v>
      </c>
      <c r="DZ164">
        <v>2.72835</v>
      </c>
      <c r="EA164">
        <v>0.136371</v>
      </c>
      <c r="EB164">
        <v>0.142717</v>
      </c>
      <c r="EC164">
        <v>0.114528</v>
      </c>
      <c r="ED164">
        <v>0.108529</v>
      </c>
      <c r="EE164">
        <v>25768</v>
      </c>
      <c r="EF164">
        <v>25326.1</v>
      </c>
      <c r="EG164">
        <v>30374.8</v>
      </c>
      <c r="EH164">
        <v>29800</v>
      </c>
      <c r="EI164">
        <v>37116</v>
      </c>
      <c r="EJ164">
        <v>34972.3</v>
      </c>
      <c r="EK164">
        <v>46467.1</v>
      </c>
      <c r="EL164">
        <v>44307.1</v>
      </c>
      <c r="EM164">
        <v>1.85518</v>
      </c>
      <c r="EN164">
        <v>1.87742</v>
      </c>
      <c r="EO164">
        <v>0.19788</v>
      </c>
      <c r="EP164">
        <v>0</v>
      </c>
      <c r="EQ164">
        <v>31.8319</v>
      </c>
      <c r="ER164">
        <v>999.9</v>
      </c>
      <c r="ES164">
        <v>50.7</v>
      </c>
      <c r="ET164">
        <v>30.2</v>
      </c>
      <c r="EU164">
        <v>24.033</v>
      </c>
      <c r="EV164">
        <v>63.335</v>
      </c>
      <c r="EW164">
        <v>21.9752</v>
      </c>
      <c r="EX164">
        <v>1</v>
      </c>
      <c r="EY164">
        <v>0.127696</v>
      </c>
      <c r="EZ164">
        <v>-1.91471</v>
      </c>
      <c r="FA164">
        <v>20.239</v>
      </c>
      <c r="FB164">
        <v>5.22762</v>
      </c>
      <c r="FC164">
        <v>11.971</v>
      </c>
      <c r="FD164">
        <v>4.9708</v>
      </c>
      <c r="FE164">
        <v>3.28955</v>
      </c>
      <c r="FF164">
        <v>9999</v>
      </c>
      <c r="FG164">
        <v>9999</v>
      </c>
      <c r="FH164">
        <v>9999</v>
      </c>
      <c r="FI164">
        <v>999.9</v>
      </c>
      <c r="FJ164">
        <v>4.97277</v>
      </c>
      <c r="FK164">
        <v>1.87681</v>
      </c>
      <c r="FL164">
        <v>1.87488</v>
      </c>
      <c r="FM164">
        <v>1.87775</v>
      </c>
      <c r="FN164">
        <v>1.87441</v>
      </c>
      <c r="FO164">
        <v>1.87805</v>
      </c>
      <c r="FP164">
        <v>1.87515</v>
      </c>
      <c r="FQ164">
        <v>1.87626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4.586</v>
      </c>
      <c r="GF164">
        <v>0.3285</v>
      </c>
      <c r="GG164">
        <v>1.955544260391263</v>
      </c>
      <c r="GH164">
        <v>0.004448784868333973</v>
      </c>
      <c r="GI164">
        <v>-1.803656819089732E-06</v>
      </c>
      <c r="GJ164">
        <v>4.26395578146833E-10</v>
      </c>
      <c r="GK164">
        <v>0.3285026105281108</v>
      </c>
      <c r="GL164">
        <v>0</v>
      </c>
      <c r="GM164">
        <v>0</v>
      </c>
      <c r="GN164">
        <v>0</v>
      </c>
      <c r="GO164">
        <v>-1</v>
      </c>
      <c r="GP164">
        <v>2136</v>
      </c>
      <c r="GQ164">
        <v>1</v>
      </c>
      <c r="GR164">
        <v>23</v>
      </c>
      <c r="GS164">
        <v>230422.5</v>
      </c>
      <c r="GT164">
        <v>8298.200000000001</v>
      </c>
      <c r="GU164">
        <v>2.00562</v>
      </c>
      <c r="GV164">
        <v>2.53052</v>
      </c>
      <c r="GW164">
        <v>1.39893</v>
      </c>
      <c r="GX164">
        <v>2.35596</v>
      </c>
      <c r="GY164">
        <v>1.44897</v>
      </c>
      <c r="GZ164">
        <v>2.41821</v>
      </c>
      <c r="HA164">
        <v>36.34</v>
      </c>
      <c r="HB164">
        <v>15.3491</v>
      </c>
      <c r="HC164">
        <v>18</v>
      </c>
      <c r="HD164">
        <v>493.407</v>
      </c>
      <c r="HE164">
        <v>479.701</v>
      </c>
      <c r="HF164">
        <v>34.4644</v>
      </c>
      <c r="HG164">
        <v>28.833</v>
      </c>
      <c r="HH164">
        <v>30.0002</v>
      </c>
      <c r="HI164">
        <v>28.5029</v>
      </c>
      <c r="HJ164">
        <v>28.545</v>
      </c>
      <c r="HK164">
        <v>40.2131</v>
      </c>
      <c r="HL164">
        <v>0</v>
      </c>
      <c r="HM164">
        <v>100</v>
      </c>
      <c r="HN164">
        <v>34.4673</v>
      </c>
      <c r="HO164">
        <v>874.605</v>
      </c>
      <c r="HP164">
        <v>25.3489</v>
      </c>
      <c r="HQ164">
        <v>100.418</v>
      </c>
      <c r="HR164">
        <v>101.89</v>
      </c>
    </row>
    <row r="165" spans="1:226">
      <c r="A165">
        <v>149</v>
      </c>
      <c r="B165">
        <v>1678293419</v>
      </c>
      <c r="C165">
        <v>1565.900000095367</v>
      </c>
      <c r="D165" t="s">
        <v>656</v>
      </c>
      <c r="E165" t="s">
        <v>657</v>
      </c>
      <c r="F165">
        <v>5</v>
      </c>
      <c r="G165" t="s">
        <v>353</v>
      </c>
      <c r="H165" t="s">
        <v>354</v>
      </c>
      <c r="I165">
        <v>1678293411.214286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880.967481111893</v>
      </c>
      <c r="AK165">
        <v>845.0041757575755</v>
      </c>
      <c r="AL165">
        <v>3.453468519517368</v>
      </c>
      <c r="AM165">
        <v>63.83776752790466</v>
      </c>
      <c r="AN165">
        <f>(AP165 - AO165 + BO165*1E3/(8.314*(BQ165+273.15)) * AR165/BN165 * AQ165) * BN165/(100*BB165) * 1000/(1000 - AP165)</f>
        <v>0</v>
      </c>
      <c r="AO165">
        <v>24.14586457653317</v>
      </c>
      <c r="AP165">
        <v>26.33589636363635</v>
      </c>
      <c r="AQ165">
        <v>-0.006509661991581294</v>
      </c>
      <c r="AR165">
        <v>97.27065221119963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3.21</v>
      </c>
      <c r="BC165">
        <v>0.5</v>
      </c>
      <c r="BD165" t="s">
        <v>355</v>
      </c>
      <c r="BE165">
        <v>2</v>
      </c>
      <c r="BF165" t="b">
        <v>1</v>
      </c>
      <c r="BG165">
        <v>1678293411.214286</v>
      </c>
      <c r="BH165">
        <v>798.2862142857144</v>
      </c>
      <c r="BI165">
        <v>843.3163928571427</v>
      </c>
      <c r="BJ165">
        <v>26.38390357142857</v>
      </c>
      <c r="BK165">
        <v>24.142</v>
      </c>
      <c r="BL165">
        <v>793.7227499999999</v>
      </c>
      <c r="BM165">
        <v>26.0554</v>
      </c>
      <c r="BN165">
        <v>500.0340714285714</v>
      </c>
      <c r="BO165">
        <v>90.91433928571429</v>
      </c>
      <c r="BP165">
        <v>0.09989195714285715</v>
      </c>
      <c r="BQ165">
        <v>34.22061428571429</v>
      </c>
      <c r="BR165">
        <v>35.02625714285714</v>
      </c>
      <c r="BS165">
        <v>999.9000000000002</v>
      </c>
      <c r="BT165">
        <v>0</v>
      </c>
      <c r="BU165">
        <v>0</v>
      </c>
      <c r="BV165">
        <v>10011.85892857143</v>
      </c>
      <c r="BW165">
        <v>0</v>
      </c>
      <c r="BX165">
        <v>1.967731428571429</v>
      </c>
      <c r="BY165">
        <v>-45.03017857142857</v>
      </c>
      <c r="BZ165">
        <v>819.9182499999999</v>
      </c>
      <c r="CA165">
        <v>864.1793571428572</v>
      </c>
      <c r="CB165">
        <v>2.241909285714286</v>
      </c>
      <c r="CC165">
        <v>843.3163928571427</v>
      </c>
      <c r="CD165">
        <v>24.142</v>
      </c>
      <c r="CE165">
        <v>2.398676071428571</v>
      </c>
      <c r="CF165">
        <v>2.194854285714285</v>
      </c>
      <c r="CG165">
        <v>20.35482857142857</v>
      </c>
      <c r="CH165">
        <v>18.92479642857143</v>
      </c>
      <c r="CI165">
        <v>1999.981071428572</v>
      </c>
      <c r="CJ165">
        <v>0.9800026785714285</v>
      </c>
      <c r="CK165">
        <v>0.01999748571428572</v>
      </c>
      <c r="CL165">
        <v>0</v>
      </c>
      <c r="CM165">
        <v>1.977757142857143</v>
      </c>
      <c r="CN165">
        <v>0</v>
      </c>
      <c r="CO165">
        <v>8261.73642857143</v>
      </c>
      <c r="CP165">
        <v>17338.08214285714</v>
      </c>
      <c r="CQ165">
        <v>39.375</v>
      </c>
      <c r="CR165">
        <v>39.9775</v>
      </c>
      <c r="CS165">
        <v>39.125</v>
      </c>
      <c r="CT165">
        <v>38.437</v>
      </c>
      <c r="CU165">
        <v>39.24325</v>
      </c>
      <c r="CV165">
        <v>1959.989642857143</v>
      </c>
      <c r="CW165">
        <v>39.99142857142857</v>
      </c>
      <c r="CX165">
        <v>0</v>
      </c>
      <c r="CY165">
        <v>1678293428.8</v>
      </c>
      <c r="CZ165">
        <v>0</v>
      </c>
      <c r="DA165">
        <v>0</v>
      </c>
      <c r="DB165" t="s">
        <v>356</v>
      </c>
      <c r="DC165">
        <v>1664468064.5</v>
      </c>
      <c r="DD165">
        <v>1677795524</v>
      </c>
      <c r="DE165">
        <v>0</v>
      </c>
      <c r="DF165">
        <v>-0.419</v>
      </c>
      <c r="DG165">
        <v>-0.001</v>
      </c>
      <c r="DH165">
        <v>3.097</v>
      </c>
      <c r="DI165">
        <v>0.268</v>
      </c>
      <c r="DJ165">
        <v>400</v>
      </c>
      <c r="DK165">
        <v>24</v>
      </c>
      <c r="DL165">
        <v>0.15</v>
      </c>
      <c r="DM165">
        <v>0.13</v>
      </c>
      <c r="DN165">
        <v>-44.99384</v>
      </c>
      <c r="DO165">
        <v>-0.6652592870542409</v>
      </c>
      <c r="DP165">
        <v>0.07962927162796382</v>
      </c>
      <c r="DQ165">
        <v>0</v>
      </c>
      <c r="DR165">
        <v>2.2602145</v>
      </c>
      <c r="DS165">
        <v>-0.4483447654784215</v>
      </c>
      <c r="DT165">
        <v>0.0431522298931353</v>
      </c>
      <c r="DU165">
        <v>0</v>
      </c>
      <c r="DV165">
        <v>0</v>
      </c>
      <c r="DW165">
        <v>2</v>
      </c>
      <c r="DX165" t="s">
        <v>369</v>
      </c>
      <c r="DY165">
        <v>2.97761</v>
      </c>
      <c r="DZ165">
        <v>2.72844</v>
      </c>
      <c r="EA165">
        <v>0.138249</v>
      </c>
      <c r="EB165">
        <v>0.144567</v>
      </c>
      <c r="EC165">
        <v>0.114433</v>
      </c>
      <c r="ED165">
        <v>0.108522</v>
      </c>
      <c r="EE165">
        <v>25712.3</v>
      </c>
      <c r="EF165">
        <v>25271.1</v>
      </c>
      <c r="EG165">
        <v>30375.3</v>
      </c>
      <c r="EH165">
        <v>29799.6</v>
      </c>
      <c r="EI165">
        <v>37120.9</v>
      </c>
      <c r="EJ165">
        <v>34972.4</v>
      </c>
      <c r="EK165">
        <v>46467.9</v>
      </c>
      <c r="EL165">
        <v>44306.7</v>
      </c>
      <c r="EM165">
        <v>1.855</v>
      </c>
      <c r="EN165">
        <v>1.87742</v>
      </c>
      <c r="EO165">
        <v>0.197403</v>
      </c>
      <c r="EP165">
        <v>0</v>
      </c>
      <c r="EQ165">
        <v>31.8277</v>
      </c>
      <c r="ER165">
        <v>999.9</v>
      </c>
      <c r="ES165">
        <v>50.7</v>
      </c>
      <c r="ET165">
        <v>30.2</v>
      </c>
      <c r="EU165">
        <v>24.0323</v>
      </c>
      <c r="EV165">
        <v>63.045</v>
      </c>
      <c r="EW165">
        <v>21.9551</v>
      </c>
      <c r="EX165">
        <v>1</v>
      </c>
      <c r="EY165">
        <v>0.127993</v>
      </c>
      <c r="EZ165">
        <v>-1.90665</v>
      </c>
      <c r="FA165">
        <v>20.2391</v>
      </c>
      <c r="FB165">
        <v>5.22822</v>
      </c>
      <c r="FC165">
        <v>11.9697</v>
      </c>
      <c r="FD165">
        <v>4.9708</v>
      </c>
      <c r="FE165">
        <v>3.2897</v>
      </c>
      <c r="FF165">
        <v>9999</v>
      </c>
      <c r="FG165">
        <v>9999</v>
      </c>
      <c r="FH165">
        <v>9999</v>
      </c>
      <c r="FI165">
        <v>999.9</v>
      </c>
      <c r="FJ165">
        <v>4.97277</v>
      </c>
      <c r="FK165">
        <v>1.87683</v>
      </c>
      <c r="FL165">
        <v>1.87491</v>
      </c>
      <c r="FM165">
        <v>1.87775</v>
      </c>
      <c r="FN165">
        <v>1.87443</v>
      </c>
      <c r="FO165">
        <v>1.87805</v>
      </c>
      <c r="FP165">
        <v>1.87515</v>
      </c>
      <c r="FQ165">
        <v>1.87625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4.626</v>
      </c>
      <c r="GF165">
        <v>0.3285</v>
      </c>
      <c r="GG165">
        <v>1.955544260391263</v>
      </c>
      <c r="GH165">
        <v>0.004448784868333973</v>
      </c>
      <c r="GI165">
        <v>-1.803656819089732E-06</v>
      </c>
      <c r="GJ165">
        <v>4.26395578146833E-10</v>
      </c>
      <c r="GK165">
        <v>0.3285026105281108</v>
      </c>
      <c r="GL165">
        <v>0</v>
      </c>
      <c r="GM165">
        <v>0</v>
      </c>
      <c r="GN165">
        <v>0</v>
      </c>
      <c r="GO165">
        <v>-1</v>
      </c>
      <c r="GP165">
        <v>2136</v>
      </c>
      <c r="GQ165">
        <v>1</v>
      </c>
      <c r="GR165">
        <v>23</v>
      </c>
      <c r="GS165">
        <v>230422.6</v>
      </c>
      <c r="GT165">
        <v>8298.200000000001</v>
      </c>
      <c r="GU165">
        <v>2.03491</v>
      </c>
      <c r="GV165">
        <v>2.52686</v>
      </c>
      <c r="GW165">
        <v>1.39893</v>
      </c>
      <c r="GX165">
        <v>2.35474</v>
      </c>
      <c r="GY165">
        <v>1.44897</v>
      </c>
      <c r="GZ165">
        <v>2.4939</v>
      </c>
      <c r="HA165">
        <v>36.3635</v>
      </c>
      <c r="HB165">
        <v>15.3579</v>
      </c>
      <c r="HC165">
        <v>18</v>
      </c>
      <c r="HD165">
        <v>493.325</v>
      </c>
      <c r="HE165">
        <v>479.723</v>
      </c>
      <c r="HF165">
        <v>34.4416</v>
      </c>
      <c r="HG165">
        <v>28.8355</v>
      </c>
      <c r="HH165">
        <v>30.0004</v>
      </c>
      <c r="HI165">
        <v>28.5053</v>
      </c>
      <c r="HJ165">
        <v>28.5478</v>
      </c>
      <c r="HK165">
        <v>40.7902</v>
      </c>
      <c r="HL165">
        <v>0</v>
      </c>
      <c r="HM165">
        <v>100</v>
      </c>
      <c r="HN165">
        <v>34.44</v>
      </c>
      <c r="HO165">
        <v>887.961</v>
      </c>
      <c r="HP165">
        <v>25.3489</v>
      </c>
      <c r="HQ165">
        <v>100.42</v>
      </c>
      <c r="HR165">
        <v>101.889</v>
      </c>
    </row>
    <row r="166" spans="1:226">
      <c r="A166">
        <v>150</v>
      </c>
      <c r="B166">
        <v>1678293424</v>
      </c>
      <c r="C166">
        <v>1570.900000095367</v>
      </c>
      <c r="D166" t="s">
        <v>658</v>
      </c>
      <c r="E166" t="s">
        <v>659</v>
      </c>
      <c r="F166">
        <v>5</v>
      </c>
      <c r="G166" t="s">
        <v>353</v>
      </c>
      <c r="H166" t="s">
        <v>354</v>
      </c>
      <c r="I166">
        <v>1678293416.5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898.0828623475459</v>
      </c>
      <c r="AK166">
        <v>862.0439878787879</v>
      </c>
      <c r="AL166">
        <v>3.400696492694256</v>
      </c>
      <c r="AM166">
        <v>63.83776752790466</v>
      </c>
      <c r="AN166">
        <f>(AP166 - AO166 + BO166*1E3/(8.314*(BQ166+273.15)) * AR166/BN166 * AQ166) * BN166/(100*BB166) * 1000/(1000 - AP166)</f>
        <v>0</v>
      </c>
      <c r="AO166">
        <v>24.14071870301222</v>
      </c>
      <c r="AP166">
        <v>26.30157878787879</v>
      </c>
      <c r="AQ166">
        <v>-0.007304314993982179</v>
      </c>
      <c r="AR166">
        <v>97.27065221119963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3.21</v>
      </c>
      <c r="BC166">
        <v>0.5</v>
      </c>
      <c r="BD166" t="s">
        <v>355</v>
      </c>
      <c r="BE166">
        <v>2</v>
      </c>
      <c r="BF166" t="b">
        <v>1</v>
      </c>
      <c r="BG166">
        <v>1678293416.5</v>
      </c>
      <c r="BH166">
        <v>815.9898888888888</v>
      </c>
      <c r="BI166">
        <v>861.0445555555555</v>
      </c>
      <c r="BJ166">
        <v>26.34862222222223</v>
      </c>
      <c r="BK166">
        <v>24.14327037037037</v>
      </c>
      <c r="BL166">
        <v>811.3844814814812</v>
      </c>
      <c r="BM166">
        <v>26.02011481481481</v>
      </c>
      <c r="BN166">
        <v>500.0393333333333</v>
      </c>
      <c r="BO166">
        <v>90.91308518518518</v>
      </c>
      <c r="BP166">
        <v>0.1000212592592593</v>
      </c>
      <c r="BQ166">
        <v>34.21263333333334</v>
      </c>
      <c r="BR166">
        <v>35.0218037037037</v>
      </c>
      <c r="BS166">
        <v>999.9000000000001</v>
      </c>
      <c r="BT166">
        <v>0</v>
      </c>
      <c r="BU166">
        <v>0</v>
      </c>
      <c r="BV166">
        <v>10003.24444444444</v>
      </c>
      <c r="BW166">
        <v>0</v>
      </c>
      <c r="BX166">
        <v>2.070285925925926</v>
      </c>
      <c r="BY166">
        <v>-45.05461481481483</v>
      </c>
      <c r="BZ166">
        <v>838.0715555555557</v>
      </c>
      <c r="CA166">
        <v>882.3472962962963</v>
      </c>
      <c r="CB166">
        <v>2.205354444444444</v>
      </c>
      <c r="CC166">
        <v>861.0445555555555</v>
      </c>
      <c r="CD166">
        <v>24.14327037037037</v>
      </c>
      <c r="CE166">
        <v>2.395434814814815</v>
      </c>
      <c r="CF166">
        <v>2.194939259259259</v>
      </c>
      <c r="CG166">
        <v>20.33293703703704</v>
      </c>
      <c r="CH166">
        <v>18.92542222222222</v>
      </c>
      <c r="CI166">
        <v>1999.988148148148</v>
      </c>
      <c r="CJ166">
        <v>0.9800025185185185</v>
      </c>
      <c r="CK166">
        <v>0.01999763703703704</v>
      </c>
      <c r="CL166">
        <v>0</v>
      </c>
      <c r="CM166">
        <v>1.975055555555555</v>
      </c>
      <c r="CN166">
        <v>0</v>
      </c>
      <c r="CO166">
        <v>8263.941111111109</v>
      </c>
      <c r="CP166">
        <v>17338.14074074074</v>
      </c>
      <c r="CQ166">
        <v>39.375</v>
      </c>
      <c r="CR166">
        <v>39.98833333333333</v>
      </c>
      <c r="CS166">
        <v>39.125</v>
      </c>
      <c r="CT166">
        <v>38.437</v>
      </c>
      <c r="CU166">
        <v>39.243</v>
      </c>
      <c r="CV166">
        <v>1959.996296296297</v>
      </c>
      <c r="CW166">
        <v>39.99185185185185</v>
      </c>
      <c r="CX166">
        <v>0</v>
      </c>
      <c r="CY166">
        <v>1678293434.2</v>
      </c>
      <c r="CZ166">
        <v>0</v>
      </c>
      <c r="DA166">
        <v>0</v>
      </c>
      <c r="DB166" t="s">
        <v>356</v>
      </c>
      <c r="DC166">
        <v>1664468064.5</v>
      </c>
      <c r="DD166">
        <v>1677795524</v>
      </c>
      <c r="DE166">
        <v>0</v>
      </c>
      <c r="DF166">
        <v>-0.419</v>
      </c>
      <c r="DG166">
        <v>-0.001</v>
      </c>
      <c r="DH166">
        <v>3.097</v>
      </c>
      <c r="DI166">
        <v>0.268</v>
      </c>
      <c r="DJ166">
        <v>400</v>
      </c>
      <c r="DK166">
        <v>24</v>
      </c>
      <c r="DL166">
        <v>0.15</v>
      </c>
      <c r="DM166">
        <v>0.13</v>
      </c>
      <c r="DN166">
        <v>-45.0417125</v>
      </c>
      <c r="DO166">
        <v>-0.3383245778611398</v>
      </c>
      <c r="DP166">
        <v>0.05257823783420314</v>
      </c>
      <c r="DQ166">
        <v>0</v>
      </c>
      <c r="DR166">
        <v>2.22520725</v>
      </c>
      <c r="DS166">
        <v>-0.4162990243902472</v>
      </c>
      <c r="DT166">
        <v>0.04016545511926264</v>
      </c>
      <c r="DU166">
        <v>0</v>
      </c>
      <c r="DV166">
        <v>0</v>
      </c>
      <c r="DW166">
        <v>2</v>
      </c>
      <c r="DX166" t="s">
        <v>369</v>
      </c>
      <c r="DY166">
        <v>2.97763</v>
      </c>
      <c r="DZ166">
        <v>2.72834</v>
      </c>
      <c r="EA166">
        <v>0.140079</v>
      </c>
      <c r="EB166">
        <v>0.146366</v>
      </c>
      <c r="EC166">
        <v>0.114325</v>
      </c>
      <c r="ED166">
        <v>0.108511</v>
      </c>
      <c r="EE166">
        <v>25657.2</v>
      </c>
      <c r="EF166">
        <v>25218</v>
      </c>
      <c r="EG166">
        <v>30374.7</v>
      </c>
      <c r="EH166">
        <v>29799.7</v>
      </c>
      <c r="EI166">
        <v>37124.9</v>
      </c>
      <c r="EJ166">
        <v>34972.8</v>
      </c>
      <c r="EK166">
        <v>46467.1</v>
      </c>
      <c r="EL166">
        <v>44306.4</v>
      </c>
      <c r="EM166">
        <v>1.85495</v>
      </c>
      <c r="EN166">
        <v>1.87703</v>
      </c>
      <c r="EO166">
        <v>0.196084</v>
      </c>
      <c r="EP166">
        <v>0</v>
      </c>
      <c r="EQ166">
        <v>31.8242</v>
      </c>
      <c r="ER166">
        <v>999.9</v>
      </c>
      <c r="ES166">
        <v>50.7</v>
      </c>
      <c r="ET166">
        <v>30.2</v>
      </c>
      <c r="EU166">
        <v>24.033</v>
      </c>
      <c r="EV166">
        <v>63.205</v>
      </c>
      <c r="EW166">
        <v>21.851</v>
      </c>
      <c r="EX166">
        <v>1</v>
      </c>
      <c r="EY166">
        <v>0.128331</v>
      </c>
      <c r="EZ166">
        <v>-1.9052</v>
      </c>
      <c r="FA166">
        <v>20.239</v>
      </c>
      <c r="FB166">
        <v>5.22807</v>
      </c>
      <c r="FC166">
        <v>11.9724</v>
      </c>
      <c r="FD166">
        <v>4.97055</v>
      </c>
      <c r="FE166">
        <v>3.28963</v>
      </c>
      <c r="FF166">
        <v>9999</v>
      </c>
      <c r="FG166">
        <v>9999</v>
      </c>
      <c r="FH166">
        <v>9999</v>
      </c>
      <c r="FI166">
        <v>999.9</v>
      </c>
      <c r="FJ166">
        <v>4.97276</v>
      </c>
      <c r="FK166">
        <v>1.87683</v>
      </c>
      <c r="FL166">
        <v>1.87488</v>
      </c>
      <c r="FM166">
        <v>1.87775</v>
      </c>
      <c r="FN166">
        <v>1.8744</v>
      </c>
      <c r="FO166">
        <v>1.87806</v>
      </c>
      <c r="FP166">
        <v>1.87514</v>
      </c>
      <c r="FQ166">
        <v>1.87627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4.664</v>
      </c>
      <c r="GF166">
        <v>0.3285</v>
      </c>
      <c r="GG166">
        <v>1.955544260391263</v>
      </c>
      <c r="GH166">
        <v>0.004448784868333973</v>
      </c>
      <c r="GI166">
        <v>-1.803656819089732E-06</v>
      </c>
      <c r="GJ166">
        <v>4.26395578146833E-10</v>
      </c>
      <c r="GK166">
        <v>0.3285026105281108</v>
      </c>
      <c r="GL166">
        <v>0</v>
      </c>
      <c r="GM166">
        <v>0</v>
      </c>
      <c r="GN166">
        <v>0</v>
      </c>
      <c r="GO166">
        <v>-1</v>
      </c>
      <c r="GP166">
        <v>2136</v>
      </c>
      <c r="GQ166">
        <v>1</v>
      </c>
      <c r="GR166">
        <v>23</v>
      </c>
      <c r="GS166">
        <v>230422.7</v>
      </c>
      <c r="GT166">
        <v>8298.299999999999</v>
      </c>
      <c r="GU166">
        <v>2.06665</v>
      </c>
      <c r="GV166">
        <v>2.5293</v>
      </c>
      <c r="GW166">
        <v>1.39893</v>
      </c>
      <c r="GX166">
        <v>2.35474</v>
      </c>
      <c r="GY166">
        <v>1.44897</v>
      </c>
      <c r="GZ166">
        <v>2.38892</v>
      </c>
      <c r="HA166">
        <v>36.3635</v>
      </c>
      <c r="HB166">
        <v>15.3491</v>
      </c>
      <c r="HC166">
        <v>18</v>
      </c>
      <c r="HD166">
        <v>493.314</v>
      </c>
      <c r="HE166">
        <v>479.478</v>
      </c>
      <c r="HF166">
        <v>34.4171</v>
      </c>
      <c r="HG166">
        <v>28.838</v>
      </c>
      <c r="HH166">
        <v>30.0003</v>
      </c>
      <c r="HI166">
        <v>28.5078</v>
      </c>
      <c r="HJ166">
        <v>28.5502</v>
      </c>
      <c r="HK166">
        <v>41.4483</v>
      </c>
      <c r="HL166">
        <v>0</v>
      </c>
      <c r="HM166">
        <v>100</v>
      </c>
      <c r="HN166">
        <v>34.4144</v>
      </c>
      <c r="HO166">
        <v>907.996</v>
      </c>
      <c r="HP166">
        <v>25.3489</v>
      </c>
      <c r="HQ166">
        <v>100.418</v>
      </c>
      <c r="HR166">
        <v>101.888</v>
      </c>
    </row>
    <row r="167" spans="1:226">
      <c r="A167">
        <v>151</v>
      </c>
      <c r="B167">
        <v>1678293429</v>
      </c>
      <c r="C167">
        <v>1575.900000095367</v>
      </c>
      <c r="D167" t="s">
        <v>660</v>
      </c>
      <c r="E167" t="s">
        <v>661</v>
      </c>
      <c r="F167">
        <v>5</v>
      </c>
      <c r="G167" t="s">
        <v>353</v>
      </c>
      <c r="H167" t="s">
        <v>354</v>
      </c>
      <c r="I167">
        <v>1678293421.214286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915.2433512063968</v>
      </c>
      <c r="AK167">
        <v>879.1822424242422</v>
      </c>
      <c r="AL167">
        <v>3.424343419593812</v>
      </c>
      <c r="AM167">
        <v>63.83776752790466</v>
      </c>
      <c r="AN167">
        <f>(AP167 - AO167 + BO167*1E3/(8.314*(BQ167+273.15)) * AR167/BN167 * AQ167) * BN167/(100*BB167) * 1000/(1000 - AP167)</f>
        <v>0</v>
      </c>
      <c r="AO167">
        <v>24.14008125708998</v>
      </c>
      <c r="AP167">
        <v>26.26531878787878</v>
      </c>
      <c r="AQ167">
        <v>-0.00696080276925631</v>
      </c>
      <c r="AR167">
        <v>97.27065221119963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3.21</v>
      </c>
      <c r="BC167">
        <v>0.5</v>
      </c>
      <c r="BD167" t="s">
        <v>355</v>
      </c>
      <c r="BE167">
        <v>2</v>
      </c>
      <c r="BF167" t="b">
        <v>1</v>
      </c>
      <c r="BG167">
        <v>1678293421.214286</v>
      </c>
      <c r="BH167">
        <v>831.7642499999999</v>
      </c>
      <c r="BI167">
        <v>876.8427142857142</v>
      </c>
      <c r="BJ167">
        <v>26.31661785714286</v>
      </c>
      <c r="BK167">
        <v>24.142575</v>
      </c>
      <c r="BL167">
        <v>827.1218928571431</v>
      </c>
      <c r="BM167">
        <v>25.98811428571429</v>
      </c>
      <c r="BN167">
        <v>500.0276071428571</v>
      </c>
      <c r="BO167">
        <v>90.91318214285715</v>
      </c>
      <c r="BP167">
        <v>0.1000241</v>
      </c>
      <c r="BQ167">
        <v>34.20546428571429</v>
      </c>
      <c r="BR167">
        <v>35.01436071428571</v>
      </c>
      <c r="BS167">
        <v>999.9000000000002</v>
      </c>
      <c r="BT167">
        <v>0</v>
      </c>
      <c r="BU167">
        <v>0</v>
      </c>
      <c r="BV167">
        <v>9997.455714285714</v>
      </c>
      <c r="BW167">
        <v>0</v>
      </c>
      <c r="BX167">
        <v>2.123519642857143</v>
      </c>
      <c r="BY167">
        <v>-45.07841071428572</v>
      </c>
      <c r="BZ167">
        <v>854.2446785714286</v>
      </c>
      <c r="CA167">
        <v>898.5356071428571</v>
      </c>
      <c r="CB167">
        <v>2.174044285714285</v>
      </c>
      <c r="CC167">
        <v>876.8427142857142</v>
      </c>
      <c r="CD167">
        <v>24.142575</v>
      </c>
      <c r="CE167">
        <v>2.392527857142857</v>
      </c>
      <c r="CF167">
        <v>2.194878214285715</v>
      </c>
      <c r="CG167">
        <v>20.31328571428571</v>
      </c>
      <c r="CH167">
        <v>18.92498571428572</v>
      </c>
      <c r="CI167">
        <v>1999.975357142857</v>
      </c>
      <c r="CJ167">
        <v>0.9800032857142857</v>
      </c>
      <c r="CK167">
        <v>0.01999691071428572</v>
      </c>
      <c r="CL167">
        <v>0</v>
      </c>
      <c r="CM167">
        <v>1.932692857142857</v>
      </c>
      <c r="CN167">
        <v>0</v>
      </c>
      <c r="CO167">
        <v>8265.679285714285</v>
      </c>
      <c r="CP167">
        <v>17338.02857142857</v>
      </c>
      <c r="CQ167">
        <v>39.375</v>
      </c>
      <c r="CR167">
        <v>39.99325</v>
      </c>
      <c r="CS167">
        <v>39.125</v>
      </c>
      <c r="CT167">
        <v>38.437</v>
      </c>
      <c r="CU167">
        <v>39.24775</v>
      </c>
      <c r="CV167">
        <v>1959.985357142858</v>
      </c>
      <c r="CW167">
        <v>39.99</v>
      </c>
      <c r="CX167">
        <v>0</v>
      </c>
      <c r="CY167">
        <v>1678293439</v>
      </c>
      <c r="CZ167">
        <v>0</v>
      </c>
      <c r="DA167">
        <v>0</v>
      </c>
      <c r="DB167" t="s">
        <v>356</v>
      </c>
      <c r="DC167">
        <v>1664468064.5</v>
      </c>
      <c r="DD167">
        <v>1677795524</v>
      </c>
      <c r="DE167">
        <v>0</v>
      </c>
      <c r="DF167">
        <v>-0.419</v>
      </c>
      <c r="DG167">
        <v>-0.001</v>
      </c>
      <c r="DH167">
        <v>3.097</v>
      </c>
      <c r="DI167">
        <v>0.268</v>
      </c>
      <c r="DJ167">
        <v>400</v>
      </c>
      <c r="DK167">
        <v>24</v>
      </c>
      <c r="DL167">
        <v>0.15</v>
      </c>
      <c r="DM167">
        <v>0.13</v>
      </c>
      <c r="DN167">
        <v>-45.0678375</v>
      </c>
      <c r="DO167">
        <v>-0.2830975609754799</v>
      </c>
      <c r="DP167">
        <v>0.04748947613682409</v>
      </c>
      <c r="DQ167">
        <v>0</v>
      </c>
      <c r="DR167">
        <v>2.19741225</v>
      </c>
      <c r="DS167">
        <v>-0.3974959474671658</v>
      </c>
      <c r="DT167">
        <v>0.03831697884016301</v>
      </c>
      <c r="DU167">
        <v>0</v>
      </c>
      <c r="DV167">
        <v>0</v>
      </c>
      <c r="DW167">
        <v>2</v>
      </c>
      <c r="DX167" t="s">
        <v>369</v>
      </c>
      <c r="DY167">
        <v>2.97758</v>
      </c>
      <c r="DZ167">
        <v>2.7281</v>
      </c>
      <c r="EA167">
        <v>0.141911</v>
      </c>
      <c r="EB167">
        <v>0.14815</v>
      </c>
      <c r="EC167">
        <v>0.114216</v>
      </c>
      <c r="ED167">
        <v>0.108509</v>
      </c>
      <c r="EE167">
        <v>25602</v>
      </c>
      <c r="EF167">
        <v>25165</v>
      </c>
      <c r="EG167">
        <v>30374.2</v>
      </c>
      <c r="EH167">
        <v>29799.4</v>
      </c>
      <c r="EI167">
        <v>37128.8</v>
      </c>
      <c r="EJ167">
        <v>34972.8</v>
      </c>
      <c r="EK167">
        <v>46466</v>
      </c>
      <c r="EL167">
        <v>44306.2</v>
      </c>
      <c r="EM167">
        <v>1.85518</v>
      </c>
      <c r="EN167">
        <v>1.87685</v>
      </c>
      <c r="EO167">
        <v>0.196509</v>
      </c>
      <c r="EP167">
        <v>0</v>
      </c>
      <c r="EQ167">
        <v>31.8207</v>
      </c>
      <c r="ER167">
        <v>999.9</v>
      </c>
      <c r="ES167">
        <v>50.7</v>
      </c>
      <c r="ET167">
        <v>30.2</v>
      </c>
      <c r="EU167">
        <v>24.0343</v>
      </c>
      <c r="EV167">
        <v>63.185</v>
      </c>
      <c r="EW167">
        <v>22.0272</v>
      </c>
      <c r="EX167">
        <v>1</v>
      </c>
      <c r="EY167">
        <v>0.128338</v>
      </c>
      <c r="EZ167">
        <v>-1.96136</v>
      </c>
      <c r="FA167">
        <v>20.2384</v>
      </c>
      <c r="FB167">
        <v>5.22837</v>
      </c>
      <c r="FC167">
        <v>11.9709</v>
      </c>
      <c r="FD167">
        <v>4.97055</v>
      </c>
      <c r="FE167">
        <v>3.28965</v>
      </c>
      <c r="FF167">
        <v>9999</v>
      </c>
      <c r="FG167">
        <v>9999</v>
      </c>
      <c r="FH167">
        <v>9999</v>
      </c>
      <c r="FI167">
        <v>999.9</v>
      </c>
      <c r="FJ167">
        <v>4.97278</v>
      </c>
      <c r="FK167">
        <v>1.87682</v>
      </c>
      <c r="FL167">
        <v>1.8749</v>
      </c>
      <c r="FM167">
        <v>1.87775</v>
      </c>
      <c r="FN167">
        <v>1.87443</v>
      </c>
      <c r="FO167">
        <v>1.87805</v>
      </c>
      <c r="FP167">
        <v>1.87515</v>
      </c>
      <c r="FQ167">
        <v>1.87631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4.702</v>
      </c>
      <c r="GF167">
        <v>0.3285</v>
      </c>
      <c r="GG167">
        <v>1.955544260391263</v>
      </c>
      <c r="GH167">
        <v>0.004448784868333973</v>
      </c>
      <c r="GI167">
        <v>-1.803656819089732E-06</v>
      </c>
      <c r="GJ167">
        <v>4.26395578146833E-10</v>
      </c>
      <c r="GK167">
        <v>0.3285026105281108</v>
      </c>
      <c r="GL167">
        <v>0</v>
      </c>
      <c r="GM167">
        <v>0</v>
      </c>
      <c r="GN167">
        <v>0</v>
      </c>
      <c r="GO167">
        <v>-1</v>
      </c>
      <c r="GP167">
        <v>2136</v>
      </c>
      <c r="GQ167">
        <v>1</v>
      </c>
      <c r="GR167">
        <v>23</v>
      </c>
      <c r="GS167">
        <v>230422.7</v>
      </c>
      <c r="GT167">
        <v>8298.4</v>
      </c>
      <c r="GU167">
        <v>2.09717</v>
      </c>
      <c r="GV167">
        <v>2.52441</v>
      </c>
      <c r="GW167">
        <v>1.39893</v>
      </c>
      <c r="GX167">
        <v>2.35596</v>
      </c>
      <c r="GY167">
        <v>1.44897</v>
      </c>
      <c r="GZ167">
        <v>2.51099</v>
      </c>
      <c r="HA167">
        <v>36.3635</v>
      </c>
      <c r="HB167">
        <v>15.3579</v>
      </c>
      <c r="HC167">
        <v>18</v>
      </c>
      <c r="HD167">
        <v>493.456</v>
      </c>
      <c r="HE167">
        <v>479.382</v>
      </c>
      <c r="HF167">
        <v>34.4011</v>
      </c>
      <c r="HG167">
        <v>28.8403</v>
      </c>
      <c r="HH167">
        <v>30.0002</v>
      </c>
      <c r="HI167">
        <v>28.5102</v>
      </c>
      <c r="HJ167">
        <v>28.5526</v>
      </c>
      <c r="HK167">
        <v>42.034</v>
      </c>
      <c r="HL167">
        <v>0</v>
      </c>
      <c r="HM167">
        <v>100</v>
      </c>
      <c r="HN167">
        <v>34.4074</v>
      </c>
      <c r="HO167">
        <v>921.353</v>
      </c>
      <c r="HP167">
        <v>25.3489</v>
      </c>
      <c r="HQ167">
        <v>100.416</v>
      </c>
      <c r="HR167">
        <v>101.888</v>
      </c>
    </row>
    <row r="168" spans="1:226">
      <c r="A168">
        <v>152</v>
      </c>
      <c r="B168">
        <v>1678293434</v>
      </c>
      <c r="C168">
        <v>1580.900000095367</v>
      </c>
      <c r="D168" t="s">
        <v>662</v>
      </c>
      <c r="E168" t="s">
        <v>663</v>
      </c>
      <c r="F168">
        <v>5</v>
      </c>
      <c r="G168" t="s">
        <v>353</v>
      </c>
      <c r="H168" t="s">
        <v>354</v>
      </c>
      <c r="I168">
        <v>1678293426.5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932.3617626094358</v>
      </c>
      <c r="AK168">
        <v>896.3654484848486</v>
      </c>
      <c r="AL168">
        <v>3.441572632452727</v>
      </c>
      <c r="AM168">
        <v>63.83776752790466</v>
      </c>
      <c r="AN168">
        <f>(AP168 - AO168 + BO168*1E3/(8.314*(BQ168+273.15)) * AR168/BN168 * AQ168) * BN168/(100*BB168) * 1000/(1000 - AP168)</f>
        <v>0</v>
      </c>
      <c r="AO168">
        <v>24.13990353622242</v>
      </c>
      <c r="AP168">
        <v>26.23356181818181</v>
      </c>
      <c r="AQ168">
        <v>-0.005560377563178872</v>
      </c>
      <c r="AR168">
        <v>97.27065221119963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3.21</v>
      </c>
      <c r="BC168">
        <v>0.5</v>
      </c>
      <c r="BD168" t="s">
        <v>355</v>
      </c>
      <c r="BE168">
        <v>2</v>
      </c>
      <c r="BF168" t="b">
        <v>1</v>
      </c>
      <c r="BG168">
        <v>1678293426.5</v>
      </c>
      <c r="BH168">
        <v>849.4265555555555</v>
      </c>
      <c r="BI168">
        <v>894.5313703703706</v>
      </c>
      <c r="BJ168">
        <v>26.28011851851852</v>
      </c>
      <c r="BK168">
        <v>24.14036666666667</v>
      </c>
      <c r="BL168">
        <v>844.743111111111</v>
      </c>
      <c r="BM168">
        <v>25.95161481481481</v>
      </c>
      <c r="BN168">
        <v>500.0334814814815</v>
      </c>
      <c r="BO168">
        <v>90.91417037037036</v>
      </c>
      <c r="BP168">
        <v>0.1000277888888889</v>
      </c>
      <c r="BQ168">
        <v>34.19655185185185</v>
      </c>
      <c r="BR168">
        <v>35.00221851851852</v>
      </c>
      <c r="BS168">
        <v>999.9000000000001</v>
      </c>
      <c r="BT168">
        <v>0</v>
      </c>
      <c r="BU168">
        <v>0</v>
      </c>
      <c r="BV168">
        <v>9995.015555555558</v>
      </c>
      <c r="BW168">
        <v>0</v>
      </c>
      <c r="BX168">
        <v>2.491115555555555</v>
      </c>
      <c r="BY168">
        <v>-45.10478888888889</v>
      </c>
      <c r="BZ168">
        <v>872.3516666666666</v>
      </c>
      <c r="CA168">
        <v>916.659851851852</v>
      </c>
      <c r="CB168">
        <v>2.13974925925926</v>
      </c>
      <c r="CC168">
        <v>894.5313703703706</v>
      </c>
      <c r="CD168">
        <v>24.14036666666667</v>
      </c>
      <c r="CE168">
        <v>2.389234444444444</v>
      </c>
      <c r="CF168">
        <v>2.194701111111111</v>
      </c>
      <c r="CG168">
        <v>20.29099259259259</v>
      </c>
      <c r="CH168">
        <v>18.9237</v>
      </c>
      <c r="CI168">
        <v>1999.950740740741</v>
      </c>
      <c r="CJ168">
        <v>0.9800044074074074</v>
      </c>
      <c r="CK168">
        <v>0.01999584444444445</v>
      </c>
      <c r="CL168">
        <v>0</v>
      </c>
      <c r="CM168">
        <v>1.932596296296297</v>
      </c>
      <c r="CN168">
        <v>0</v>
      </c>
      <c r="CO168">
        <v>8267.51888888889</v>
      </c>
      <c r="CP168">
        <v>17337.81851851852</v>
      </c>
      <c r="CQ168">
        <v>39.375</v>
      </c>
      <c r="CR168">
        <v>39.99533333333333</v>
      </c>
      <c r="CS168">
        <v>39.125</v>
      </c>
      <c r="CT168">
        <v>38.437</v>
      </c>
      <c r="CU168">
        <v>39.25</v>
      </c>
      <c r="CV168">
        <v>1959.963333333333</v>
      </c>
      <c r="CW168">
        <v>39.98740740740741</v>
      </c>
      <c r="CX168">
        <v>0</v>
      </c>
      <c r="CY168">
        <v>1678293443.8</v>
      </c>
      <c r="CZ168">
        <v>0</v>
      </c>
      <c r="DA168">
        <v>0</v>
      </c>
      <c r="DB168" t="s">
        <v>356</v>
      </c>
      <c r="DC168">
        <v>1664468064.5</v>
      </c>
      <c r="DD168">
        <v>1677795524</v>
      </c>
      <c r="DE168">
        <v>0</v>
      </c>
      <c r="DF168">
        <v>-0.419</v>
      </c>
      <c r="DG168">
        <v>-0.001</v>
      </c>
      <c r="DH168">
        <v>3.097</v>
      </c>
      <c r="DI168">
        <v>0.268</v>
      </c>
      <c r="DJ168">
        <v>400</v>
      </c>
      <c r="DK168">
        <v>24</v>
      </c>
      <c r="DL168">
        <v>0.15</v>
      </c>
      <c r="DM168">
        <v>0.13</v>
      </c>
      <c r="DN168">
        <v>-45.08451707317074</v>
      </c>
      <c r="DO168">
        <v>-0.2988731707317618</v>
      </c>
      <c r="DP168">
        <v>0.05857445502672289</v>
      </c>
      <c r="DQ168">
        <v>0</v>
      </c>
      <c r="DR168">
        <v>2.162002926829268</v>
      </c>
      <c r="DS168">
        <v>-0.3905481533101022</v>
      </c>
      <c r="DT168">
        <v>0.03855251067360656</v>
      </c>
      <c r="DU168">
        <v>0</v>
      </c>
      <c r="DV168">
        <v>0</v>
      </c>
      <c r="DW168">
        <v>2</v>
      </c>
      <c r="DX168" t="s">
        <v>369</v>
      </c>
      <c r="DY168">
        <v>2.97766</v>
      </c>
      <c r="DZ168">
        <v>2.72863</v>
      </c>
      <c r="EA168">
        <v>0.143722</v>
      </c>
      <c r="EB168">
        <v>0.149949</v>
      </c>
      <c r="EC168">
        <v>0.11412</v>
      </c>
      <c r="ED168">
        <v>0.108514</v>
      </c>
      <c r="EE168">
        <v>25547.8</v>
      </c>
      <c r="EF168">
        <v>25111.9</v>
      </c>
      <c r="EG168">
        <v>30374</v>
      </c>
      <c r="EH168">
        <v>29799.5</v>
      </c>
      <c r="EI168">
        <v>37133</v>
      </c>
      <c r="EJ168">
        <v>34972.6</v>
      </c>
      <c r="EK168">
        <v>46466</v>
      </c>
      <c r="EL168">
        <v>44306</v>
      </c>
      <c r="EM168">
        <v>1.855</v>
      </c>
      <c r="EN168">
        <v>1.87705</v>
      </c>
      <c r="EO168">
        <v>0.196636</v>
      </c>
      <c r="EP168">
        <v>0</v>
      </c>
      <c r="EQ168">
        <v>31.8172</v>
      </c>
      <c r="ER168">
        <v>999.9</v>
      </c>
      <c r="ES168">
        <v>50.7</v>
      </c>
      <c r="ET168">
        <v>30.2</v>
      </c>
      <c r="EU168">
        <v>24.0347</v>
      </c>
      <c r="EV168">
        <v>63.015</v>
      </c>
      <c r="EW168">
        <v>21.7949</v>
      </c>
      <c r="EX168">
        <v>1</v>
      </c>
      <c r="EY168">
        <v>0.129474</v>
      </c>
      <c r="EZ168">
        <v>-2.72479</v>
      </c>
      <c r="FA168">
        <v>20.2278</v>
      </c>
      <c r="FB168">
        <v>5.22792</v>
      </c>
      <c r="FC168">
        <v>11.9725</v>
      </c>
      <c r="FD168">
        <v>4.97025</v>
      </c>
      <c r="FE168">
        <v>3.28955</v>
      </c>
      <c r="FF168">
        <v>9999</v>
      </c>
      <c r="FG168">
        <v>9999</v>
      </c>
      <c r="FH168">
        <v>9999</v>
      </c>
      <c r="FI168">
        <v>999.9</v>
      </c>
      <c r="FJ168">
        <v>4.97276</v>
      </c>
      <c r="FK168">
        <v>1.87682</v>
      </c>
      <c r="FL168">
        <v>1.87491</v>
      </c>
      <c r="FM168">
        <v>1.87775</v>
      </c>
      <c r="FN168">
        <v>1.87442</v>
      </c>
      <c r="FO168">
        <v>1.87806</v>
      </c>
      <c r="FP168">
        <v>1.87514</v>
      </c>
      <c r="FQ168">
        <v>1.87629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4.741</v>
      </c>
      <c r="GF168">
        <v>0.3285</v>
      </c>
      <c r="GG168">
        <v>1.955544260391263</v>
      </c>
      <c r="GH168">
        <v>0.004448784868333973</v>
      </c>
      <c r="GI168">
        <v>-1.803656819089732E-06</v>
      </c>
      <c r="GJ168">
        <v>4.26395578146833E-10</v>
      </c>
      <c r="GK168">
        <v>0.3285026105281108</v>
      </c>
      <c r="GL168">
        <v>0</v>
      </c>
      <c r="GM168">
        <v>0</v>
      </c>
      <c r="GN168">
        <v>0</v>
      </c>
      <c r="GO168">
        <v>-1</v>
      </c>
      <c r="GP168">
        <v>2136</v>
      </c>
      <c r="GQ168">
        <v>1</v>
      </c>
      <c r="GR168">
        <v>23</v>
      </c>
      <c r="GS168">
        <v>230422.8</v>
      </c>
      <c r="GT168">
        <v>8298.5</v>
      </c>
      <c r="GU168">
        <v>2.12891</v>
      </c>
      <c r="GV168">
        <v>2.5293</v>
      </c>
      <c r="GW168">
        <v>1.39893</v>
      </c>
      <c r="GX168">
        <v>2.35474</v>
      </c>
      <c r="GY168">
        <v>1.44897</v>
      </c>
      <c r="GZ168">
        <v>2.38281</v>
      </c>
      <c r="HA168">
        <v>36.3635</v>
      </c>
      <c r="HB168">
        <v>15.3316</v>
      </c>
      <c r="HC168">
        <v>18</v>
      </c>
      <c r="HD168">
        <v>493.375</v>
      </c>
      <c r="HE168">
        <v>479.535</v>
      </c>
      <c r="HF168">
        <v>34.4825</v>
      </c>
      <c r="HG168">
        <v>28.8422</v>
      </c>
      <c r="HH168">
        <v>30.001</v>
      </c>
      <c r="HI168">
        <v>28.5127</v>
      </c>
      <c r="HJ168">
        <v>28.5551</v>
      </c>
      <c r="HK168">
        <v>42.6808</v>
      </c>
      <c r="HL168">
        <v>0</v>
      </c>
      <c r="HM168">
        <v>100</v>
      </c>
      <c r="HN168">
        <v>34.6021</v>
      </c>
      <c r="HO168">
        <v>941.3869999999999</v>
      </c>
      <c r="HP168">
        <v>25.3489</v>
      </c>
      <c r="HQ168">
        <v>100.416</v>
      </c>
      <c r="HR168">
        <v>101.888</v>
      </c>
    </row>
    <row r="169" spans="1:226">
      <c r="A169">
        <v>153</v>
      </c>
      <c r="B169">
        <v>1678293439</v>
      </c>
      <c r="C169">
        <v>1585.900000095367</v>
      </c>
      <c r="D169" t="s">
        <v>664</v>
      </c>
      <c r="E169" t="s">
        <v>665</v>
      </c>
      <c r="F169">
        <v>5</v>
      </c>
      <c r="G169" t="s">
        <v>353</v>
      </c>
      <c r="H169" t="s">
        <v>354</v>
      </c>
      <c r="I169">
        <v>1678293431.214286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949.7363466836941</v>
      </c>
      <c r="AK169">
        <v>913.5742303030306</v>
      </c>
      <c r="AL169">
        <v>3.440530700243604</v>
      </c>
      <c r="AM169">
        <v>63.83776752790466</v>
      </c>
      <c r="AN169">
        <f>(AP169 - AO169 + BO169*1E3/(8.314*(BQ169+273.15)) * AR169/BN169 * AQ169) * BN169/(100*BB169) * 1000/(1000 - AP169)</f>
        <v>0</v>
      </c>
      <c r="AO169">
        <v>24.1450882902097</v>
      </c>
      <c r="AP169">
        <v>26.20882727272727</v>
      </c>
      <c r="AQ169">
        <v>-0.002122328099348745</v>
      </c>
      <c r="AR169">
        <v>97.27065221119963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3.21</v>
      </c>
      <c r="BC169">
        <v>0.5</v>
      </c>
      <c r="BD169" t="s">
        <v>355</v>
      </c>
      <c r="BE169">
        <v>2</v>
      </c>
      <c r="BF169" t="b">
        <v>1</v>
      </c>
      <c r="BG169">
        <v>1678293431.214286</v>
      </c>
      <c r="BH169">
        <v>865.1993571428569</v>
      </c>
      <c r="BI169">
        <v>910.3745357142859</v>
      </c>
      <c r="BJ169">
        <v>26.24948214285715</v>
      </c>
      <c r="BK169">
        <v>24.1413</v>
      </c>
      <c r="BL169">
        <v>860.4796428571428</v>
      </c>
      <c r="BM169">
        <v>25.92098214285714</v>
      </c>
      <c r="BN169">
        <v>500.0262142857142</v>
      </c>
      <c r="BO169">
        <v>90.91427857142855</v>
      </c>
      <c r="BP169">
        <v>0.1000344535714286</v>
      </c>
      <c r="BQ169">
        <v>34.18855714285715</v>
      </c>
      <c r="BR169">
        <v>34.99584642857143</v>
      </c>
      <c r="BS169">
        <v>999.9000000000002</v>
      </c>
      <c r="BT169">
        <v>0</v>
      </c>
      <c r="BU169">
        <v>0</v>
      </c>
      <c r="BV169">
        <v>9998.205357142857</v>
      </c>
      <c r="BW169">
        <v>0</v>
      </c>
      <c r="BX169">
        <v>2.2906375</v>
      </c>
      <c r="BY169">
        <v>-45.17523214285713</v>
      </c>
      <c r="BZ169">
        <v>888.5222142857144</v>
      </c>
      <c r="CA169">
        <v>932.8958928571429</v>
      </c>
      <c r="CB169">
        <v>2.108181785714286</v>
      </c>
      <c r="CC169">
        <v>910.3745357142859</v>
      </c>
      <c r="CD169">
        <v>24.1413</v>
      </c>
      <c r="CE169">
        <v>2.386452142857143</v>
      </c>
      <c r="CF169">
        <v>2.194788571428572</v>
      </c>
      <c r="CG169">
        <v>20.27213928571429</v>
      </c>
      <c r="CH169">
        <v>18.92433214285714</v>
      </c>
      <c r="CI169">
        <v>1999.959642857143</v>
      </c>
      <c r="CJ169">
        <v>0.980004</v>
      </c>
      <c r="CK169">
        <v>0.01999622857142858</v>
      </c>
      <c r="CL169">
        <v>0</v>
      </c>
      <c r="CM169">
        <v>1.914864285714286</v>
      </c>
      <c r="CN169">
        <v>0</v>
      </c>
      <c r="CO169">
        <v>8269.488928571429</v>
      </c>
      <c r="CP169">
        <v>17337.89285714286</v>
      </c>
      <c r="CQ169">
        <v>39.375</v>
      </c>
      <c r="CR169">
        <v>39.991</v>
      </c>
      <c r="CS169">
        <v>39.125</v>
      </c>
      <c r="CT169">
        <v>38.437</v>
      </c>
      <c r="CU169">
        <v>39.25</v>
      </c>
      <c r="CV169">
        <v>1959.971071428572</v>
      </c>
      <c r="CW169">
        <v>39.98857142857143</v>
      </c>
      <c r="CX169">
        <v>0</v>
      </c>
      <c r="CY169">
        <v>1678293449.2</v>
      </c>
      <c r="CZ169">
        <v>0</v>
      </c>
      <c r="DA169">
        <v>0</v>
      </c>
      <c r="DB169" t="s">
        <v>356</v>
      </c>
      <c r="DC169">
        <v>1664468064.5</v>
      </c>
      <c r="DD169">
        <v>1677795524</v>
      </c>
      <c r="DE169">
        <v>0</v>
      </c>
      <c r="DF169">
        <v>-0.419</v>
      </c>
      <c r="DG169">
        <v>-0.001</v>
      </c>
      <c r="DH169">
        <v>3.097</v>
      </c>
      <c r="DI169">
        <v>0.268</v>
      </c>
      <c r="DJ169">
        <v>400</v>
      </c>
      <c r="DK169">
        <v>24</v>
      </c>
      <c r="DL169">
        <v>0.15</v>
      </c>
      <c r="DM169">
        <v>0.13</v>
      </c>
      <c r="DN169">
        <v>-45.149895</v>
      </c>
      <c r="DO169">
        <v>-0.8239699812382913</v>
      </c>
      <c r="DP169">
        <v>0.1006991408851139</v>
      </c>
      <c r="DQ169">
        <v>0</v>
      </c>
      <c r="DR169">
        <v>2.12495075</v>
      </c>
      <c r="DS169">
        <v>-0.401577073170733</v>
      </c>
      <c r="DT169">
        <v>0.03865358439960649</v>
      </c>
      <c r="DU169">
        <v>0</v>
      </c>
      <c r="DV169">
        <v>0</v>
      </c>
      <c r="DW169">
        <v>2</v>
      </c>
      <c r="DX169" t="s">
        <v>369</v>
      </c>
      <c r="DY169">
        <v>2.97758</v>
      </c>
      <c r="DZ169">
        <v>2.72839</v>
      </c>
      <c r="EA169">
        <v>0.14552</v>
      </c>
      <c r="EB169">
        <v>0.151719</v>
      </c>
      <c r="EC169">
        <v>0.114045</v>
      </c>
      <c r="ED169">
        <v>0.108526</v>
      </c>
      <c r="EE169">
        <v>25493.7</v>
      </c>
      <c r="EF169">
        <v>25059.5</v>
      </c>
      <c r="EG169">
        <v>30373.5</v>
      </c>
      <c r="EH169">
        <v>29799.4</v>
      </c>
      <c r="EI169">
        <v>37135.6</v>
      </c>
      <c r="EJ169">
        <v>34972.2</v>
      </c>
      <c r="EK169">
        <v>46465</v>
      </c>
      <c r="EL169">
        <v>44306</v>
      </c>
      <c r="EM169">
        <v>1.85465</v>
      </c>
      <c r="EN169">
        <v>1.87693</v>
      </c>
      <c r="EO169">
        <v>0.196122</v>
      </c>
      <c r="EP169">
        <v>0</v>
      </c>
      <c r="EQ169">
        <v>31.8123</v>
      </c>
      <c r="ER169">
        <v>999.9</v>
      </c>
      <c r="ES169">
        <v>50.7</v>
      </c>
      <c r="ET169">
        <v>30.2</v>
      </c>
      <c r="EU169">
        <v>24.0332</v>
      </c>
      <c r="EV169">
        <v>63.115</v>
      </c>
      <c r="EW169">
        <v>22.1074</v>
      </c>
      <c r="EX169">
        <v>1</v>
      </c>
      <c r="EY169">
        <v>0.129649</v>
      </c>
      <c r="EZ169">
        <v>-2.36573</v>
      </c>
      <c r="FA169">
        <v>20.2332</v>
      </c>
      <c r="FB169">
        <v>5.22837</v>
      </c>
      <c r="FC169">
        <v>11.9713</v>
      </c>
      <c r="FD169">
        <v>4.97025</v>
      </c>
      <c r="FE169">
        <v>3.28953</v>
      </c>
      <c r="FF169">
        <v>9999</v>
      </c>
      <c r="FG169">
        <v>9999</v>
      </c>
      <c r="FH169">
        <v>9999</v>
      </c>
      <c r="FI169">
        <v>999.9</v>
      </c>
      <c r="FJ169">
        <v>4.97276</v>
      </c>
      <c r="FK169">
        <v>1.87683</v>
      </c>
      <c r="FL169">
        <v>1.87498</v>
      </c>
      <c r="FM169">
        <v>1.87775</v>
      </c>
      <c r="FN169">
        <v>1.87446</v>
      </c>
      <c r="FO169">
        <v>1.87809</v>
      </c>
      <c r="FP169">
        <v>1.87516</v>
      </c>
      <c r="FQ169">
        <v>1.87633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4.779</v>
      </c>
      <c r="GF169">
        <v>0.3285</v>
      </c>
      <c r="GG169">
        <v>1.955544260391263</v>
      </c>
      <c r="GH169">
        <v>0.004448784868333973</v>
      </c>
      <c r="GI169">
        <v>-1.803656819089732E-06</v>
      </c>
      <c r="GJ169">
        <v>4.26395578146833E-10</v>
      </c>
      <c r="GK169">
        <v>0.3285026105281108</v>
      </c>
      <c r="GL169">
        <v>0</v>
      </c>
      <c r="GM169">
        <v>0</v>
      </c>
      <c r="GN169">
        <v>0</v>
      </c>
      <c r="GO169">
        <v>-1</v>
      </c>
      <c r="GP169">
        <v>2136</v>
      </c>
      <c r="GQ169">
        <v>1</v>
      </c>
      <c r="GR169">
        <v>23</v>
      </c>
      <c r="GS169">
        <v>230422.9</v>
      </c>
      <c r="GT169">
        <v>8298.6</v>
      </c>
      <c r="GU169">
        <v>2.1582</v>
      </c>
      <c r="GV169">
        <v>2.51953</v>
      </c>
      <c r="GW169">
        <v>1.39893</v>
      </c>
      <c r="GX169">
        <v>2.35474</v>
      </c>
      <c r="GY169">
        <v>1.44897</v>
      </c>
      <c r="GZ169">
        <v>2.48291</v>
      </c>
      <c r="HA169">
        <v>36.3635</v>
      </c>
      <c r="HB169">
        <v>15.3491</v>
      </c>
      <c r="HC169">
        <v>18</v>
      </c>
      <c r="HD169">
        <v>493.197</v>
      </c>
      <c r="HE169">
        <v>479.476</v>
      </c>
      <c r="HF169">
        <v>34.6086</v>
      </c>
      <c r="HG169">
        <v>28.844</v>
      </c>
      <c r="HH169">
        <v>30.0004</v>
      </c>
      <c r="HI169">
        <v>28.5152</v>
      </c>
      <c r="HJ169">
        <v>28.5581</v>
      </c>
      <c r="HK169">
        <v>43.2454</v>
      </c>
      <c r="HL169">
        <v>0</v>
      </c>
      <c r="HM169">
        <v>100</v>
      </c>
      <c r="HN169">
        <v>34.6056</v>
      </c>
      <c r="HO169">
        <v>954.744</v>
      </c>
      <c r="HP169">
        <v>25.3489</v>
      </c>
      <c r="HQ169">
        <v>100.414</v>
      </c>
      <c r="HR169">
        <v>101.887</v>
      </c>
    </row>
    <row r="170" spans="1:226">
      <c r="A170">
        <v>154</v>
      </c>
      <c r="B170">
        <v>1678293443.5</v>
      </c>
      <c r="C170">
        <v>1590.400000095367</v>
      </c>
      <c r="D170" t="s">
        <v>666</v>
      </c>
      <c r="E170" t="s">
        <v>667</v>
      </c>
      <c r="F170">
        <v>5</v>
      </c>
      <c r="G170" t="s">
        <v>353</v>
      </c>
      <c r="H170" t="s">
        <v>354</v>
      </c>
      <c r="I170">
        <v>1678293435.660714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965.1644589845912</v>
      </c>
      <c r="AK170">
        <v>929.0680787878788</v>
      </c>
      <c r="AL170">
        <v>3.434314332037626</v>
      </c>
      <c r="AM170">
        <v>63.83776752790466</v>
      </c>
      <c r="AN170">
        <f>(AP170 - AO170 + BO170*1E3/(8.314*(BQ170+273.15)) * AR170/BN170 * AQ170) * BN170/(100*BB170) * 1000/(1000 - AP170)</f>
        <v>0</v>
      </c>
      <c r="AO170">
        <v>24.14618894484993</v>
      </c>
      <c r="AP170">
        <v>26.18399939393939</v>
      </c>
      <c r="AQ170">
        <v>-0.005344991010828914</v>
      </c>
      <c r="AR170">
        <v>97.27065221119963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3.21</v>
      </c>
      <c r="BC170">
        <v>0.5</v>
      </c>
      <c r="BD170" t="s">
        <v>355</v>
      </c>
      <c r="BE170">
        <v>2</v>
      </c>
      <c r="BF170" t="b">
        <v>1</v>
      </c>
      <c r="BG170">
        <v>1678293435.660714</v>
      </c>
      <c r="BH170">
        <v>880.1141071428572</v>
      </c>
      <c r="BI170">
        <v>925.3010357142856</v>
      </c>
      <c r="BJ170">
        <v>26.22325</v>
      </c>
      <c r="BK170">
        <v>24.14290357142857</v>
      </c>
      <c r="BL170">
        <v>875.3604642857143</v>
      </c>
      <c r="BM170">
        <v>25.89475000000001</v>
      </c>
      <c r="BN170">
        <v>500.0421428571429</v>
      </c>
      <c r="BO170">
        <v>90.91492142857145</v>
      </c>
      <c r="BP170">
        <v>0.1000430428571429</v>
      </c>
      <c r="BQ170">
        <v>34.18330000000001</v>
      </c>
      <c r="BR170">
        <v>34.99377499999999</v>
      </c>
      <c r="BS170">
        <v>999.9000000000002</v>
      </c>
      <c r="BT170">
        <v>0</v>
      </c>
      <c r="BU170">
        <v>0</v>
      </c>
      <c r="BV170">
        <v>10001.61642857143</v>
      </c>
      <c r="BW170">
        <v>0</v>
      </c>
      <c r="BX170">
        <v>2.101996785714286</v>
      </c>
      <c r="BY170">
        <v>-45.18697857142856</v>
      </c>
      <c r="BZ170">
        <v>903.8147857142859</v>
      </c>
      <c r="CA170">
        <v>948.1932857142857</v>
      </c>
      <c r="CB170">
        <v>2.080348571428571</v>
      </c>
      <c r="CC170">
        <v>925.3010357142856</v>
      </c>
      <c r="CD170">
        <v>24.14290357142857</v>
      </c>
      <c r="CE170">
        <v>2.384084285714286</v>
      </c>
      <c r="CF170">
        <v>2.194950357142857</v>
      </c>
      <c r="CG170">
        <v>20.25606785714286</v>
      </c>
      <c r="CH170">
        <v>18.92550714285714</v>
      </c>
      <c r="CI170">
        <v>1999.945357142857</v>
      </c>
      <c r="CJ170">
        <v>0.9800044999999999</v>
      </c>
      <c r="CK170">
        <v>0.01999575714285715</v>
      </c>
      <c r="CL170">
        <v>0</v>
      </c>
      <c r="CM170">
        <v>2.014553571428571</v>
      </c>
      <c r="CN170">
        <v>0</v>
      </c>
      <c r="CO170">
        <v>8271.218571428572</v>
      </c>
      <c r="CP170">
        <v>17337.77142857143</v>
      </c>
      <c r="CQ170">
        <v>39.375</v>
      </c>
      <c r="CR170">
        <v>39.991</v>
      </c>
      <c r="CS170">
        <v>39.1205</v>
      </c>
      <c r="CT170">
        <v>38.437</v>
      </c>
      <c r="CU170">
        <v>39.25</v>
      </c>
      <c r="CV170">
        <v>1959.958214285715</v>
      </c>
      <c r="CW170">
        <v>39.98714285714286</v>
      </c>
      <c r="CX170">
        <v>0</v>
      </c>
      <c r="CY170">
        <v>1678293453.4</v>
      </c>
      <c r="CZ170">
        <v>0</v>
      </c>
      <c r="DA170">
        <v>0</v>
      </c>
      <c r="DB170" t="s">
        <v>356</v>
      </c>
      <c r="DC170">
        <v>1664468064.5</v>
      </c>
      <c r="DD170">
        <v>1677795524</v>
      </c>
      <c r="DE170">
        <v>0</v>
      </c>
      <c r="DF170">
        <v>-0.419</v>
      </c>
      <c r="DG170">
        <v>-0.001</v>
      </c>
      <c r="DH170">
        <v>3.097</v>
      </c>
      <c r="DI170">
        <v>0.268</v>
      </c>
      <c r="DJ170">
        <v>400</v>
      </c>
      <c r="DK170">
        <v>24</v>
      </c>
      <c r="DL170">
        <v>0.15</v>
      </c>
      <c r="DM170">
        <v>0.13</v>
      </c>
      <c r="DN170">
        <v>-45.16939268292683</v>
      </c>
      <c r="DO170">
        <v>-0.6221205574912196</v>
      </c>
      <c r="DP170">
        <v>0.0985862835911471</v>
      </c>
      <c r="DQ170">
        <v>0</v>
      </c>
      <c r="DR170">
        <v>2.104024146341463</v>
      </c>
      <c r="DS170">
        <v>-0.3863859930313608</v>
      </c>
      <c r="DT170">
        <v>0.03814684176267275</v>
      </c>
      <c r="DU170">
        <v>0</v>
      </c>
      <c r="DV170">
        <v>0</v>
      </c>
      <c r="DW170">
        <v>2</v>
      </c>
      <c r="DX170" t="s">
        <v>369</v>
      </c>
      <c r="DY170">
        <v>2.97757</v>
      </c>
      <c r="DZ170">
        <v>2.72848</v>
      </c>
      <c r="EA170">
        <v>0.147124</v>
      </c>
      <c r="EB170">
        <v>0.15327</v>
      </c>
      <c r="EC170">
        <v>0.113975</v>
      </c>
      <c r="ED170">
        <v>0.108532</v>
      </c>
      <c r="EE170">
        <v>25445.7</v>
      </c>
      <c r="EF170">
        <v>25013.6</v>
      </c>
      <c r="EG170">
        <v>30373.3</v>
      </c>
      <c r="EH170">
        <v>29799.4</v>
      </c>
      <c r="EI170">
        <v>37138.4</v>
      </c>
      <c r="EJ170">
        <v>34972.2</v>
      </c>
      <c r="EK170">
        <v>46464.7</v>
      </c>
      <c r="EL170">
        <v>44306.1</v>
      </c>
      <c r="EM170">
        <v>1.85487</v>
      </c>
      <c r="EN170">
        <v>1.87693</v>
      </c>
      <c r="EO170">
        <v>0.197034</v>
      </c>
      <c r="EP170">
        <v>0</v>
      </c>
      <c r="EQ170">
        <v>31.8072</v>
      </c>
      <c r="ER170">
        <v>999.9</v>
      </c>
      <c r="ES170">
        <v>50.7</v>
      </c>
      <c r="ET170">
        <v>30.2</v>
      </c>
      <c r="EU170">
        <v>24.0344</v>
      </c>
      <c r="EV170">
        <v>63.255</v>
      </c>
      <c r="EW170">
        <v>21.9431</v>
      </c>
      <c r="EX170">
        <v>1</v>
      </c>
      <c r="EY170">
        <v>0.129629</v>
      </c>
      <c r="EZ170">
        <v>-2.25761</v>
      </c>
      <c r="FA170">
        <v>20.2346</v>
      </c>
      <c r="FB170">
        <v>5.22837</v>
      </c>
      <c r="FC170">
        <v>11.971</v>
      </c>
      <c r="FD170">
        <v>4.97005</v>
      </c>
      <c r="FE170">
        <v>3.28973</v>
      </c>
      <c r="FF170">
        <v>9999</v>
      </c>
      <c r="FG170">
        <v>9999</v>
      </c>
      <c r="FH170">
        <v>9999</v>
      </c>
      <c r="FI170">
        <v>999.9</v>
      </c>
      <c r="FJ170">
        <v>4.97276</v>
      </c>
      <c r="FK170">
        <v>1.87687</v>
      </c>
      <c r="FL170">
        <v>1.875</v>
      </c>
      <c r="FM170">
        <v>1.8778</v>
      </c>
      <c r="FN170">
        <v>1.87452</v>
      </c>
      <c r="FO170">
        <v>1.87813</v>
      </c>
      <c r="FP170">
        <v>1.87519</v>
      </c>
      <c r="FQ170">
        <v>1.87636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4.813</v>
      </c>
      <c r="GF170">
        <v>0.3285</v>
      </c>
      <c r="GG170">
        <v>1.955544260391263</v>
      </c>
      <c r="GH170">
        <v>0.004448784868333973</v>
      </c>
      <c r="GI170">
        <v>-1.803656819089732E-06</v>
      </c>
      <c r="GJ170">
        <v>4.26395578146833E-10</v>
      </c>
      <c r="GK170">
        <v>0.3285026105281108</v>
      </c>
      <c r="GL170">
        <v>0</v>
      </c>
      <c r="GM170">
        <v>0</v>
      </c>
      <c r="GN170">
        <v>0</v>
      </c>
      <c r="GO170">
        <v>-1</v>
      </c>
      <c r="GP170">
        <v>2136</v>
      </c>
      <c r="GQ170">
        <v>1</v>
      </c>
      <c r="GR170">
        <v>23</v>
      </c>
      <c r="GS170">
        <v>230423</v>
      </c>
      <c r="GT170">
        <v>8298.700000000001</v>
      </c>
      <c r="GU170">
        <v>2.18506</v>
      </c>
      <c r="GV170">
        <v>2.53052</v>
      </c>
      <c r="GW170">
        <v>1.39893</v>
      </c>
      <c r="GX170">
        <v>2.35474</v>
      </c>
      <c r="GY170">
        <v>1.44897</v>
      </c>
      <c r="GZ170">
        <v>2.42554</v>
      </c>
      <c r="HA170">
        <v>36.3635</v>
      </c>
      <c r="HB170">
        <v>15.3404</v>
      </c>
      <c r="HC170">
        <v>18</v>
      </c>
      <c r="HD170">
        <v>493.339</v>
      </c>
      <c r="HE170">
        <v>479.493</v>
      </c>
      <c r="HF170">
        <v>34.6284</v>
      </c>
      <c r="HG170">
        <v>28.8461</v>
      </c>
      <c r="HH170">
        <v>30.0002</v>
      </c>
      <c r="HI170">
        <v>28.5177</v>
      </c>
      <c r="HJ170">
        <v>28.5601</v>
      </c>
      <c r="HK170">
        <v>43.8468</v>
      </c>
      <c r="HL170">
        <v>0</v>
      </c>
      <c r="HM170">
        <v>100</v>
      </c>
      <c r="HN170">
        <v>34.612</v>
      </c>
      <c r="HO170">
        <v>974.779</v>
      </c>
      <c r="HP170">
        <v>25.3489</v>
      </c>
      <c r="HQ170">
        <v>100.413</v>
      </c>
      <c r="HR170">
        <v>101.888</v>
      </c>
    </row>
    <row r="171" spans="1:226">
      <c r="A171">
        <v>155</v>
      </c>
      <c r="B171">
        <v>1678293449</v>
      </c>
      <c r="C171">
        <v>1595.900000095367</v>
      </c>
      <c r="D171" t="s">
        <v>668</v>
      </c>
      <c r="E171" t="s">
        <v>669</v>
      </c>
      <c r="F171">
        <v>5</v>
      </c>
      <c r="G171" t="s">
        <v>353</v>
      </c>
      <c r="H171" t="s">
        <v>354</v>
      </c>
      <c r="I171">
        <v>1678293441.232143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983.9516885113438</v>
      </c>
      <c r="AK171">
        <v>947.8799757575753</v>
      </c>
      <c r="AL171">
        <v>3.432652686750466</v>
      </c>
      <c r="AM171">
        <v>63.83776752790466</v>
      </c>
      <c r="AN171">
        <f>(AP171 - AO171 + BO171*1E3/(8.314*(BQ171+273.15)) * AR171/BN171 * AQ171) * BN171/(100*BB171) * 1000/(1000 - AP171)</f>
        <v>0</v>
      </c>
      <c r="AO171">
        <v>24.14577040706804</v>
      </c>
      <c r="AP171">
        <v>26.15807272727272</v>
      </c>
      <c r="AQ171">
        <v>-0.001393702162627195</v>
      </c>
      <c r="AR171">
        <v>97.27065221119963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3.21</v>
      </c>
      <c r="BC171">
        <v>0.5</v>
      </c>
      <c r="BD171" t="s">
        <v>355</v>
      </c>
      <c r="BE171">
        <v>2</v>
      </c>
      <c r="BF171" t="b">
        <v>1</v>
      </c>
      <c r="BG171">
        <v>1678293441.232143</v>
      </c>
      <c r="BH171">
        <v>898.7802857142857</v>
      </c>
      <c r="BI171">
        <v>943.9934999999999</v>
      </c>
      <c r="BJ171">
        <v>26.19412857142857</v>
      </c>
      <c r="BK171">
        <v>24.14532857142857</v>
      </c>
      <c r="BL171">
        <v>893.9846428571428</v>
      </c>
      <c r="BM171">
        <v>25.865625</v>
      </c>
      <c r="BN171">
        <v>500.0304285714286</v>
      </c>
      <c r="BO171">
        <v>90.91472142857143</v>
      </c>
      <c r="BP171">
        <v>0.100091475</v>
      </c>
      <c r="BQ171">
        <v>34.17999285714286</v>
      </c>
      <c r="BR171">
        <v>34.99674285714286</v>
      </c>
      <c r="BS171">
        <v>999.9000000000002</v>
      </c>
      <c r="BT171">
        <v>0</v>
      </c>
      <c r="BU171">
        <v>0</v>
      </c>
      <c r="BV171">
        <v>10000.72928571429</v>
      </c>
      <c r="BW171">
        <v>0</v>
      </c>
      <c r="BX171">
        <v>1.563704285714286</v>
      </c>
      <c r="BY171">
        <v>-45.213275</v>
      </c>
      <c r="BZ171">
        <v>922.9560714285711</v>
      </c>
      <c r="CA171">
        <v>967.3506428571427</v>
      </c>
      <c r="CB171">
        <v>2.048801785714286</v>
      </c>
      <c r="CC171">
        <v>943.9934999999999</v>
      </c>
      <c r="CD171">
        <v>24.14532857142857</v>
      </c>
      <c r="CE171">
        <v>2.381430714285714</v>
      </c>
      <c r="CF171">
        <v>2.195165714285714</v>
      </c>
      <c r="CG171">
        <v>20.23805714285714</v>
      </c>
      <c r="CH171">
        <v>18.927075</v>
      </c>
      <c r="CI171">
        <v>1999.9725</v>
      </c>
      <c r="CJ171">
        <v>0.9800034999999999</v>
      </c>
      <c r="CK171">
        <v>0.0199967</v>
      </c>
      <c r="CL171">
        <v>0</v>
      </c>
      <c r="CM171">
        <v>2.057535714285714</v>
      </c>
      <c r="CN171">
        <v>0</v>
      </c>
      <c r="CO171">
        <v>8273.697857142857</v>
      </c>
      <c r="CP171">
        <v>17338.00357142857</v>
      </c>
      <c r="CQ171">
        <v>39.375</v>
      </c>
      <c r="CR171">
        <v>39.991</v>
      </c>
      <c r="CS171">
        <v>39.1205</v>
      </c>
      <c r="CT171">
        <v>38.437</v>
      </c>
      <c r="CU171">
        <v>39.2455</v>
      </c>
      <c r="CV171">
        <v>1959.982500000001</v>
      </c>
      <c r="CW171">
        <v>39.98999999999999</v>
      </c>
      <c r="CX171">
        <v>0</v>
      </c>
      <c r="CY171">
        <v>1678293458.8</v>
      </c>
      <c r="CZ171">
        <v>0</v>
      </c>
      <c r="DA171">
        <v>0</v>
      </c>
      <c r="DB171" t="s">
        <v>356</v>
      </c>
      <c r="DC171">
        <v>1664468064.5</v>
      </c>
      <c r="DD171">
        <v>1677795524</v>
      </c>
      <c r="DE171">
        <v>0</v>
      </c>
      <c r="DF171">
        <v>-0.419</v>
      </c>
      <c r="DG171">
        <v>-0.001</v>
      </c>
      <c r="DH171">
        <v>3.097</v>
      </c>
      <c r="DI171">
        <v>0.268</v>
      </c>
      <c r="DJ171">
        <v>400</v>
      </c>
      <c r="DK171">
        <v>24</v>
      </c>
      <c r="DL171">
        <v>0.15</v>
      </c>
      <c r="DM171">
        <v>0.13</v>
      </c>
      <c r="DN171">
        <v>-45.18539499999999</v>
      </c>
      <c r="DO171">
        <v>-0.2310416510318278</v>
      </c>
      <c r="DP171">
        <v>0.09550712525775215</v>
      </c>
      <c r="DQ171">
        <v>0</v>
      </c>
      <c r="DR171">
        <v>2.0689125</v>
      </c>
      <c r="DS171">
        <v>-0.3451398123827512</v>
      </c>
      <c r="DT171">
        <v>0.03326555386206578</v>
      </c>
      <c r="DU171">
        <v>0</v>
      </c>
      <c r="DV171">
        <v>0</v>
      </c>
      <c r="DW171">
        <v>2</v>
      </c>
      <c r="DX171" t="s">
        <v>369</v>
      </c>
      <c r="DY171">
        <v>2.97757</v>
      </c>
      <c r="DZ171">
        <v>2.72847</v>
      </c>
      <c r="EA171">
        <v>0.149049</v>
      </c>
      <c r="EB171">
        <v>0.155168</v>
      </c>
      <c r="EC171">
        <v>0.113892</v>
      </c>
      <c r="ED171">
        <v>0.108529</v>
      </c>
      <c r="EE171">
        <v>25387.5</v>
      </c>
      <c r="EF171">
        <v>24957.5</v>
      </c>
      <c r="EG171">
        <v>30372.5</v>
      </c>
      <c r="EH171">
        <v>29799.4</v>
      </c>
      <c r="EI171">
        <v>37141.2</v>
      </c>
      <c r="EJ171">
        <v>34972.3</v>
      </c>
      <c r="EK171">
        <v>46463.6</v>
      </c>
      <c r="EL171">
        <v>44305.9</v>
      </c>
      <c r="EM171">
        <v>1.85485</v>
      </c>
      <c r="EN171">
        <v>1.87698</v>
      </c>
      <c r="EO171">
        <v>0.198238</v>
      </c>
      <c r="EP171">
        <v>0</v>
      </c>
      <c r="EQ171">
        <v>31.8011</v>
      </c>
      <c r="ER171">
        <v>999.9</v>
      </c>
      <c r="ES171">
        <v>50.7</v>
      </c>
      <c r="ET171">
        <v>30.2</v>
      </c>
      <c r="EU171">
        <v>24.0338</v>
      </c>
      <c r="EV171">
        <v>63.345</v>
      </c>
      <c r="EW171">
        <v>22.1154</v>
      </c>
      <c r="EX171">
        <v>1</v>
      </c>
      <c r="EY171">
        <v>0.129672</v>
      </c>
      <c r="EZ171">
        <v>-2.17532</v>
      </c>
      <c r="FA171">
        <v>20.2359</v>
      </c>
      <c r="FB171">
        <v>5.22957</v>
      </c>
      <c r="FC171">
        <v>11.9713</v>
      </c>
      <c r="FD171">
        <v>4.9701</v>
      </c>
      <c r="FE171">
        <v>3.28985</v>
      </c>
      <c r="FF171">
        <v>9999</v>
      </c>
      <c r="FG171">
        <v>9999</v>
      </c>
      <c r="FH171">
        <v>9999</v>
      </c>
      <c r="FI171">
        <v>999.9</v>
      </c>
      <c r="FJ171">
        <v>4.97276</v>
      </c>
      <c r="FK171">
        <v>1.87692</v>
      </c>
      <c r="FL171">
        <v>1.875</v>
      </c>
      <c r="FM171">
        <v>1.87784</v>
      </c>
      <c r="FN171">
        <v>1.87454</v>
      </c>
      <c r="FO171">
        <v>1.87819</v>
      </c>
      <c r="FP171">
        <v>1.87522</v>
      </c>
      <c r="FQ171">
        <v>1.87637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4.854</v>
      </c>
      <c r="GF171">
        <v>0.3286</v>
      </c>
      <c r="GG171">
        <v>1.955544260391263</v>
      </c>
      <c r="GH171">
        <v>0.004448784868333973</v>
      </c>
      <c r="GI171">
        <v>-1.803656819089732E-06</v>
      </c>
      <c r="GJ171">
        <v>4.26395578146833E-10</v>
      </c>
      <c r="GK171">
        <v>0.3285026105281108</v>
      </c>
      <c r="GL171">
        <v>0</v>
      </c>
      <c r="GM171">
        <v>0</v>
      </c>
      <c r="GN171">
        <v>0</v>
      </c>
      <c r="GO171">
        <v>-1</v>
      </c>
      <c r="GP171">
        <v>2136</v>
      </c>
      <c r="GQ171">
        <v>1</v>
      </c>
      <c r="GR171">
        <v>23</v>
      </c>
      <c r="GS171">
        <v>230423.1</v>
      </c>
      <c r="GT171">
        <v>8298.799999999999</v>
      </c>
      <c r="GU171">
        <v>2.21924</v>
      </c>
      <c r="GV171">
        <v>2.51831</v>
      </c>
      <c r="GW171">
        <v>1.39893</v>
      </c>
      <c r="GX171">
        <v>2.35474</v>
      </c>
      <c r="GY171">
        <v>1.44897</v>
      </c>
      <c r="GZ171">
        <v>2.48169</v>
      </c>
      <c r="HA171">
        <v>36.3635</v>
      </c>
      <c r="HB171">
        <v>15.3491</v>
      </c>
      <c r="HC171">
        <v>18</v>
      </c>
      <c r="HD171">
        <v>493.342</v>
      </c>
      <c r="HE171">
        <v>479.55</v>
      </c>
      <c r="HF171">
        <v>34.6312</v>
      </c>
      <c r="HG171">
        <v>28.8484</v>
      </c>
      <c r="HH171">
        <v>30.0002</v>
      </c>
      <c r="HI171">
        <v>28.5201</v>
      </c>
      <c r="HJ171">
        <v>28.563</v>
      </c>
      <c r="HK171">
        <v>44.4645</v>
      </c>
      <c r="HL171">
        <v>0</v>
      </c>
      <c r="HM171">
        <v>100</v>
      </c>
      <c r="HN171">
        <v>34.6154</v>
      </c>
      <c r="HO171">
        <v>988.1420000000001</v>
      </c>
      <c r="HP171">
        <v>25.3489</v>
      </c>
      <c r="HQ171">
        <v>100.411</v>
      </c>
      <c r="HR171">
        <v>101.887</v>
      </c>
    </row>
    <row r="172" spans="1:226">
      <c r="A172">
        <v>156</v>
      </c>
      <c r="B172">
        <v>1678293453.5</v>
      </c>
      <c r="C172">
        <v>1600.400000095367</v>
      </c>
      <c r="D172" t="s">
        <v>670</v>
      </c>
      <c r="E172" t="s">
        <v>671</v>
      </c>
      <c r="F172">
        <v>5</v>
      </c>
      <c r="G172" t="s">
        <v>353</v>
      </c>
      <c r="H172" t="s">
        <v>354</v>
      </c>
      <c r="I172">
        <v>1678293445.678571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999.3932658372049</v>
      </c>
      <c r="AK172">
        <v>963.2679696969699</v>
      </c>
      <c r="AL172">
        <v>3.423955309398472</v>
      </c>
      <c r="AM172">
        <v>63.83776752790466</v>
      </c>
      <c r="AN172">
        <f>(AP172 - AO172 + BO172*1E3/(8.314*(BQ172+273.15)) * AR172/BN172 * AQ172) * BN172/(100*BB172) * 1000/(1000 - AP172)</f>
        <v>0</v>
      </c>
      <c r="AO172">
        <v>24.14973840121969</v>
      </c>
      <c r="AP172">
        <v>26.13745818181818</v>
      </c>
      <c r="AQ172">
        <v>-0.001563756142701932</v>
      </c>
      <c r="AR172">
        <v>97.27065221119963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3.21</v>
      </c>
      <c r="BC172">
        <v>0.5</v>
      </c>
      <c r="BD172" t="s">
        <v>355</v>
      </c>
      <c r="BE172">
        <v>2</v>
      </c>
      <c r="BF172" t="b">
        <v>1</v>
      </c>
      <c r="BG172">
        <v>1678293445.678571</v>
      </c>
      <c r="BH172">
        <v>913.6534642857143</v>
      </c>
      <c r="BI172">
        <v>958.8606071428572</v>
      </c>
      <c r="BJ172">
        <v>26.172225</v>
      </c>
      <c r="BK172">
        <v>24.14684285714285</v>
      </c>
      <c r="BL172">
        <v>908.8245714285715</v>
      </c>
      <c r="BM172">
        <v>25.84372142857143</v>
      </c>
      <c r="BN172">
        <v>500.0401071428572</v>
      </c>
      <c r="BO172">
        <v>90.91510357142856</v>
      </c>
      <c r="BP172">
        <v>0.100043975</v>
      </c>
      <c r="BQ172">
        <v>34.17880714285714</v>
      </c>
      <c r="BR172">
        <v>34.99942857142857</v>
      </c>
      <c r="BS172">
        <v>999.9000000000002</v>
      </c>
      <c r="BT172">
        <v>0</v>
      </c>
      <c r="BU172">
        <v>0</v>
      </c>
      <c r="BV172">
        <v>9999.547142857144</v>
      </c>
      <c r="BW172">
        <v>0</v>
      </c>
      <c r="BX172">
        <v>1.327238214285714</v>
      </c>
      <c r="BY172">
        <v>-45.20715714285715</v>
      </c>
      <c r="BZ172">
        <v>938.2081785714287</v>
      </c>
      <c r="CA172">
        <v>982.5872499999999</v>
      </c>
      <c r="CB172">
        <v>2.025380714285714</v>
      </c>
      <c r="CC172">
        <v>958.8606071428572</v>
      </c>
      <c r="CD172">
        <v>24.14684285714285</v>
      </c>
      <c r="CE172">
        <v>2.379449285714286</v>
      </c>
      <c r="CF172">
        <v>2.195312857142857</v>
      </c>
      <c r="CG172">
        <v>20.22458928571428</v>
      </c>
      <c r="CH172">
        <v>18.92815714285714</v>
      </c>
      <c r="CI172">
        <v>1999.966428571428</v>
      </c>
      <c r="CJ172">
        <v>0.980004</v>
      </c>
      <c r="CK172">
        <v>0.01999622857142858</v>
      </c>
      <c r="CL172">
        <v>0</v>
      </c>
      <c r="CM172">
        <v>2.087421428571429</v>
      </c>
      <c r="CN172">
        <v>0</v>
      </c>
      <c r="CO172">
        <v>8275.378928571428</v>
      </c>
      <c r="CP172">
        <v>17337.94642857143</v>
      </c>
      <c r="CQ172">
        <v>39.375</v>
      </c>
      <c r="CR172">
        <v>39.9955</v>
      </c>
      <c r="CS172">
        <v>39.1205</v>
      </c>
      <c r="CT172">
        <v>38.437</v>
      </c>
      <c r="CU172">
        <v>39.2455</v>
      </c>
      <c r="CV172">
        <v>1959.977857142857</v>
      </c>
      <c r="CW172">
        <v>39.98928571428571</v>
      </c>
      <c r="CX172">
        <v>0</v>
      </c>
      <c r="CY172">
        <v>1678293463.6</v>
      </c>
      <c r="CZ172">
        <v>0</v>
      </c>
      <c r="DA172">
        <v>0</v>
      </c>
      <c r="DB172" t="s">
        <v>356</v>
      </c>
      <c r="DC172">
        <v>1664468064.5</v>
      </c>
      <c r="DD172">
        <v>1677795524</v>
      </c>
      <c r="DE172">
        <v>0</v>
      </c>
      <c r="DF172">
        <v>-0.419</v>
      </c>
      <c r="DG172">
        <v>-0.001</v>
      </c>
      <c r="DH172">
        <v>3.097</v>
      </c>
      <c r="DI172">
        <v>0.268</v>
      </c>
      <c r="DJ172">
        <v>400</v>
      </c>
      <c r="DK172">
        <v>24</v>
      </c>
      <c r="DL172">
        <v>0.15</v>
      </c>
      <c r="DM172">
        <v>0.13</v>
      </c>
      <c r="DN172">
        <v>-45.22195853658536</v>
      </c>
      <c r="DO172">
        <v>0.134717770034781</v>
      </c>
      <c r="DP172">
        <v>0.07301581845189289</v>
      </c>
      <c r="DQ172">
        <v>0</v>
      </c>
      <c r="DR172">
        <v>2.039739756097561</v>
      </c>
      <c r="DS172">
        <v>-0.3166484320557489</v>
      </c>
      <c r="DT172">
        <v>0.0312494826874493</v>
      </c>
      <c r="DU172">
        <v>0</v>
      </c>
      <c r="DV172">
        <v>0</v>
      </c>
      <c r="DW172">
        <v>2</v>
      </c>
      <c r="DX172" t="s">
        <v>369</v>
      </c>
      <c r="DY172">
        <v>2.97774</v>
      </c>
      <c r="DZ172">
        <v>2.72834</v>
      </c>
      <c r="EA172">
        <v>0.150609</v>
      </c>
      <c r="EB172">
        <v>0.156712</v>
      </c>
      <c r="EC172">
        <v>0.113829</v>
      </c>
      <c r="ED172">
        <v>0.10854</v>
      </c>
      <c r="EE172">
        <v>25341.3</v>
      </c>
      <c r="EF172">
        <v>24911.5</v>
      </c>
      <c r="EG172">
        <v>30372.9</v>
      </c>
      <c r="EH172">
        <v>29799</v>
      </c>
      <c r="EI172">
        <v>37144.6</v>
      </c>
      <c r="EJ172">
        <v>34971.7</v>
      </c>
      <c r="EK172">
        <v>46464.4</v>
      </c>
      <c r="EL172">
        <v>44305.6</v>
      </c>
      <c r="EM172">
        <v>1.85478</v>
      </c>
      <c r="EN172">
        <v>1.87705</v>
      </c>
      <c r="EO172">
        <v>0.198353</v>
      </c>
      <c r="EP172">
        <v>0</v>
      </c>
      <c r="EQ172">
        <v>31.7953</v>
      </c>
      <c r="ER172">
        <v>999.9</v>
      </c>
      <c r="ES172">
        <v>50.7</v>
      </c>
      <c r="ET172">
        <v>30.2</v>
      </c>
      <c r="EU172">
        <v>24.0335</v>
      </c>
      <c r="EV172">
        <v>63.305</v>
      </c>
      <c r="EW172">
        <v>21.7348</v>
      </c>
      <c r="EX172">
        <v>1</v>
      </c>
      <c r="EY172">
        <v>0.129954</v>
      </c>
      <c r="EZ172">
        <v>-2.14908</v>
      </c>
      <c r="FA172">
        <v>20.2361</v>
      </c>
      <c r="FB172">
        <v>5.22927</v>
      </c>
      <c r="FC172">
        <v>11.9713</v>
      </c>
      <c r="FD172">
        <v>4.96985</v>
      </c>
      <c r="FE172">
        <v>3.28973</v>
      </c>
      <c r="FF172">
        <v>9999</v>
      </c>
      <c r="FG172">
        <v>9999</v>
      </c>
      <c r="FH172">
        <v>9999</v>
      </c>
      <c r="FI172">
        <v>999.9</v>
      </c>
      <c r="FJ172">
        <v>4.97278</v>
      </c>
      <c r="FK172">
        <v>1.87687</v>
      </c>
      <c r="FL172">
        <v>1.875</v>
      </c>
      <c r="FM172">
        <v>1.87782</v>
      </c>
      <c r="FN172">
        <v>1.87452</v>
      </c>
      <c r="FO172">
        <v>1.87814</v>
      </c>
      <c r="FP172">
        <v>1.87516</v>
      </c>
      <c r="FQ172">
        <v>1.87637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4.886</v>
      </c>
      <c r="GF172">
        <v>0.3285</v>
      </c>
      <c r="GG172">
        <v>1.955544260391263</v>
      </c>
      <c r="GH172">
        <v>0.004448784868333973</v>
      </c>
      <c r="GI172">
        <v>-1.803656819089732E-06</v>
      </c>
      <c r="GJ172">
        <v>4.26395578146833E-10</v>
      </c>
      <c r="GK172">
        <v>0.3285026105281108</v>
      </c>
      <c r="GL172">
        <v>0</v>
      </c>
      <c r="GM172">
        <v>0</v>
      </c>
      <c r="GN172">
        <v>0</v>
      </c>
      <c r="GO172">
        <v>-1</v>
      </c>
      <c r="GP172">
        <v>2136</v>
      </c>
      <c r="GQ172">
        <v>1</v>
      </c>
      <c r="GR172">
        <v>23</v>
      </c>
      <c r="GS172">
        <v>230423.1</v>
      </c>
      <c r="GT172">
        <v>8298.799999999999</v>
      </c>
      <c r="GU172">
        <v>2.24487</v>
      </c>
      <c r="GV172">
        <v>2.53296</v>
      </c>
      <c r="GW172">
        <v>1.39893</v>
      </c>
      <c r="GX172">
        <v>2.35474</v>
      </c>
      <c r="GY172">
        <v>1.44897</v>
      </c>
      <c r="GZ172">
        <v>2.41577</v>
      </c>
      <c r="HA172">
        <v>36.3635</v>
      </c>
      <c r="HB172">
        <v>15.3316</v>
      </c>
      <c r="HC172">
        <v>18</v>
      </c>
      <c r="HD172">
        <v>493.316</v>
      </c>
      <c r="HE172">
        <v>479.621</v>
      </c>
      <c r="HF172">
        <v>34.6265</v>
      </c>
      <c r="HG172">
        <v>28.8503</v>
      </c>
      <c r="HH172">
        <v>30.0002</v>
      </c>
      <c r="HI172">
        <v>28.5226</v>
      </c>
      <c r="HJ172">
        <v>28.5656</v>
      </c>
      <c r="HK172">
        <v>45.0621</v>
      </c>
      <c r="HL172">
        <v>0</v>
      </c>
      <c r="HM172">
        <v>100</v>
      </c>
      <c r="HN172">
        <v>34.6163</v>
      </c>
      <c r="HO172">
        <v>1008.23</v>
      </c>
      <c r="HP172">
        <v>25.3489</v>
      </c>
      <c r="HQ172">
        <v>100.412</v>
      </c>
      <c r="HR172">
        <v>101.886</v>
      </c>
    </row>
    <row r="173" spans="1:226">
      <c r="A173">
        <v>157</v>
      </c>
      <c r="B173">
        <v>1678293458.5</v>
      </c>
      <c r="C173">
        <v>1605.400000095367</v>
      </c>
      <c r="D173" t="s">
        <v>672</v>
      </c>
      <c r="E173" t="s">
        <v>673</v>
      </c>
      <c r="F173">
        <v>5</v>
      </c>
      <c r="G173" t="s">
        <v>353</v>
      </c>
      <c r="H173" t="s">
        <v>354</v>
      </c>
      <c r="I173">
        <v>1678293450.981482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1016.521371425869</v>
      </c>
      <c r="AK173">
        <v>980.3716121212119</v>
      </c>
      <c r="AL173">
        <v>3.428154800648477</v>
      </c>
      <c r="AM173">
        <v>63.83776752790466</v>
      </c>
      <c r="AN173">
        <f>(AP173 - AO173 + BO173*1E3/(8.314*(BQ173+273.15)) * AR173/BN173 * AQ173) * BN173/(100*BB173) * 1000/(1000 - AP173)</f>
        <v>0</v>
      </c>
      <c r="AO173">
        <v>24.15204158365346</v>
      </c>
      <c r="AP173">
        <v>26.11565333333332</v>
      </c>
      <c r="AQ173">
        <v>-0.00074716517941221</v>
      </c>
      <c r="AR173">
        <v>97.27065221119963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3.21</v>
      </c>
      <c r="BC173">
        <v>0.5</v>
      </c>
      <c r="BD173" t="s">
        <v>355</v>
      </c>
      <c r="BE173">
        <v>2</v>
      </c>
      <c r="BF173" t="b">
        <v>1</v>
      </c>
      <c r="BG173">
        <v>1678293450.981482</v>
      </c>
      <c r="BH173">
        <v>931.3384074074073</v>
      </c>
      <c r="BI173">
        <v>976.5855925925927</v>
      </c>
      <c r="BJ173">
        <v>26.14708148148148</v>
      </c>
      <c r="BK173">
        <v>24.14881481481481</v>
      </c>
      <c r="BL173">
        <v>926.4703703703703</v>
      </c>
      <c r="BM173">
        <v>25.81857777777778</v>
      </c>
      <c r="BN173">
        <v>500.0358888888888</v>
      </c>
      <c r="BO173">
        <v>90.91493333333335</v>
      </c>
      <c r="BP173">
        <v>0.1000330185185185</v>
      </c>
      <c r="BQ173">
        <v>34.17668888888889</v>
      </c>
      <c r="BR173">
        <v>35.00585185185185</v>
      </c>
      <c r="BS173">
        <v>999.9000000000001</v>
      </c>
      <c r="BT173">
        <v>0</v>
      </c>
      <c r="BU173">
        <v>0</v>
      </c>
      <c r="BV173">
        <v>10001.06111111111</v>
      </c>
      <c r="BW173">
        <v>0</v>
      </c>
      <c r="BX173">
        <v>1.222190592592593</v>
      </c>
      <c r="BY173">
        <v>-45.24732962962963</v>
      </c>
      <c r="BZ173">
        <v>956.3437037037038</v>
      </c>
      <c r="CA173">
        <v>1000.753111111111</v>
      </c>
      <c r="CB173">
        <v>1.998265185185185</v>
      </c>
      <c r="CC173">
        <v>976.5855925925927</v>
      </c>
      <c r="CD173">
        <v>24.14881481481481</v>
      </c>
      <c r="CE173">
        <v>2.377158888888889</v>
      </c>
      <c r="CF173">
        <v>2.195488148148149</v>
      </c>
      <c r="CG173">
        <v>20.20901851851852</v>
      </c>
      <c r="CH173">
        <v>18.92943333333334</v>
      </c>
      <c r="CI173">
        <v>1999.962592592593</v>
      </c>
      <c r="CJ173">
        <v>0.9800042962962963</v>
      </c>
      <c r="CK173">
        <v>0.01999587407407408</v>
      </c>
      <c r="CL173">
        <v>0</v>
      </c>
      <c r="CM173">
        <v>2.083640740740741</v>
      </c>
      <c r="CN173">
        <v>0</v>
      </c>
      <c r="CO173">
        <v>8277.513703703704</v>
      </c>
      <c r="CP173">
        <v>17337.91111111111</v>
      </c>
      <c r="CQ173">
        <v>39.375</v>
      </c>
      <c r="CR173">
        <v>39.99066666666666</v>
      </c>
      <c r="CS173">
        <v>39.125</v>
      </c>
      <c r="CT173">
        <v>38.437</v>
      </c>
      <c r="CU173">
        <v>39.24066666666667</v>
      </c>
      <c r="CV173">
        <v>1959.974074074074</v>
      </c>
      <c r="CW173">
        <v>39.98962962962963</v>
      </c>
      <c r="CX173">
        <v>0</v>
      </c>
      <c r="CY173">
        <v>1678293468.4</v>
      </c>
      <c r="CZ173">
        <v>0</v>
      </c>
      <c r="DA173">
        <v>0</v>
      </c>
      <c r="DB173" t="s">
        <v>356</v>
      </c>
      <c r="DC173">
        <v>1664468064.5</v>
      </c>
      <c r="DD173">
        <v>1677795524</v>
      </c>
      <c r="DE173">
        <v>0</v>
      </c>
      <c r="DF173">
        <v>-0.419</v>
      </c>
      <c r="DG173">
        <v>-0.001</v>
      </c>
      <c r="DH173">
        <v>3.097</v>
      </c>
      <c r="DI173">
        <v>0.268</v>
      </c>
      <c r="DJ173">
        <v>400</v>
      </c>
      <c r="DK173">
        <v>24</v>
      </c>
      <c r="DL173">
        <v>0.15</v>
      </c>
      <c r="DM173">
        <v>0.13</v>
      </c>
      <c r="DN173">
        <v>-45.23157073170731</v>
      </c>
      <c r="DO173">
        <v>-0.2251923344948142</v>
      </c>
      <c r="DP173">
        <v>0.07952870089042159</v>
      </c>
      <c r="DQ173">
        <v>0</v>
      </c>
      <c r="DR173">
        <v>2.018635609756098</v>
      </c>
      <c r="DS173">
        <v>-0.308722160278751</v>
      </c>
      <c r="DT173">
        <v>0.0304555132618518</v>
      </c>
      <c r="DU173">
        <v>0</v>
      </c>
      <c r="DV173">
        <v>0</v>
      </c>
      <c r="DW173">
        <v>2</v>
      </c>
      <c r="DX173" t="s">
        <v>369</v>
      </c>
      <c r="DY173">
        <v>2.97754</v>
      </c>
      <c r="DZ173">
        <v>2.7283</v>
      </c>
      <c r="EA173">
        <v>0.152333</v>
      </c>
      <c r="EB173">
        <v>0.158412</v>
      </c>
      <c r="EC173">
        <v>0.113764</v>
      </c>
      <c r="ED173">
        <v>0.108553</v>
      </c>
      <c r="EE173">
        <v>25289.8</v>
      </c>
      <c r="EF173">
        <v>24861</v>
      </c>
      <c r="EG173">
        <v>30372.9</v>
      </c>
      <c r="EH173">
        <v>29798.6</v>
      </c>
      <c r="EI173">
        <v>37147.5</v>
      </c>
      <c r="EJ173">
        <v>34970.8</v>
      </c>
      <c r="EK173">
        <v>46464.3</v>
      </c>
      <c r="EL173">
        <v>44305</v>
      </c>
      <c r="EM173">
        <v>1.8547</v>
      </c>
      <c r="EN173">
        <v>1.87705</v>
      </c>
      <c r="EO173">
        <v>0.198752</v>
      </c>
      <c r="EP173">
        <v>0</v>
      </c>
      <c r="EQ173">
        <v>31.7895</v>
      </c>
      <c r="ER173">
        <v>999.9</v>
      </c>
      <c r="ES173">
        <v>50.7</v>
      </c>
      <c r="ET173">
        <v>30.2</v>
      </c>
      <c r="EU173">
        <v>24.0347</v>
      </c>
      <c r="EV173">
        <v>63.255</v>
      </c>
      <c r="EW173">
        <v>22.1034</v>
      </c>
      <c r="EX173">
        <v>1</v>
      </c>
      <c r="EY173">
        <v>0.129809</v>
      </c>
      <c r="EZ173">
        <v>-2.12223</v>
      </c>
      <c r="FA173">
        <v>20.2365</v>
      </c>
      <c r="FB173">
        <v>5.22942</v>
      </c>
      <c r="FC173">
        <v>11.971</v>
      </c>
      <c r="FD173">
        <v>4.9697</v>
      </c>
      <c r="FE173">
        <v>3.28973</v>
      </c>
      <c r="FF173">
        <v>9999</v>
      </c>
      <c r="FG173">
        <v>9999</v>
      </c>
      <c r="FH173">
        <v>9999</v>
      </c>
      <c r="FI173">
        <v>999.9</v>
      </c>
      <c r="FJ173">
        <v>4.97278</v>
      </c>
      <c r="FK173">
        <v>1.87686</v>
      </c>
      <c r="FL173">
        <v>1.875</v>
      </c>
      <c r="FM173">
        <v>1.87778</v>
      </c>
      <c r="FN173">
        <v>1.87448</v>
      </c>
      <c r="FO173">
        <v>1.87813</v>
      </c>
      <c r="FP173">
        <v>1.87515</v>
      </c>
      <c r="FQ173">
        <v>1.87636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4.923</v>
      </c>
      <c r="GF173">
        <v>0.3285</v>
      </c>
      <c r="GG173">
        <v>1.955544260391263</v>
      </c>
      <c r="GH173">
        <v>0.004448784868333973</v>
      </c>
      <c r="GI173">
        <v>-1.803656819089732E-06</v>
      </c>
      <c r="GJ173">
        <v>4.26395578146833E-10</v>
      </c>
      <c r="GK173">
        <v>0.3285026105281108</v>
      </c>
      <c r="GL173">
        <v>0</v>
      </c>
      <c r="GM173">
        <v>0</v>
      </c>
      <c r="GN173">
        <v>0</v>
      </c>
      <c r="GO173">
        <v>-1</v>
      </c>
      <c r="GP173">
        <v>2136</v>
      </c>
      <c r="GQ173">
        <v>1</v>
      </c>
      <c r="GR173">
        <v>23</v>
      </c>
      <c r="GS173">
        <v>230423.2</v>
      </c>
      <c r="GT173">
        <v>8298.9</v>
      </c>
      <c r="GU173">
        <v>2.27783</v>
      </c>
      <c r="GV173">
        <v>2.51465</v>
      </c>
      <c r="GW173">
        <v>1.39893</v>
      </c>
      <c r="GX173">
        <v>2.35474</v>
      </c>
      <c r="GY173">
        <v>1.44897</v>
      </c>
      <c r="GZ173">
        <v>2.47437</v>
      </c>
      <c r="HA173">
        <v>36.3635</v>
      </c>
      <c r="HB173">
        <v>15.3491</v>
      </c>
      <c r="HC173">
        <v>18</v>
      </c>
      <c r="HD173">
        <v>493.292</v>
      </c>
      <c r="HE173">
        <v>479.642</v>
      </c>
      <c r="HF173">
        <v>34.6187</v>
      </c>
      <c r="HG173">
        <v>28.8528</v>
      </c>
      <c r="HH173">
        <v>30.0002</v>
      </c>
      <c r="HI173">
        <v>28.5252</v>
      </c>
      <c r="HJ173">
        <v>28.5682</v>
      </c>
      <c r="HK173">
        <v>45.6335</v>
      </c>
      <c r="HL173">
        <v>0</v>
      </c>
      <c r="HM173">
        <v>100</v>
      </c>
      <c r="HN173">
        <v>34.6101</v>
      </c>
      <c r="HO173">
        <v>1021.61</v>
      </c>
      <c r="HP173">
        <v>25.3489</v>
      </c>
      <c r="HQ173">
        <v>100.412</v>
      </c>
      <c r="HR173">
        <v>101.885</v>
      </c>
    </row>
    <row r="174" spans="1:226">
      <c r="A174">
        <v>158</v>
      </c>
      <c r="B174">
        <v>1678293463.5</v>
      </c>
      <c r="C174">
        <v>1610.400000095367</v>
      </c>
      <c r="D174" t="s">
        <v>674</v>
      </c>
      <c r="E174" t="s">
        <v>675</v>
      </c>
      <c r="F174">
        <v>5</v>
      </c>
      <c r="G174" t="s">
        <v>353</v>
      </c>
      <c r="H174" t="s">
        <v>354</v>
      </c>
      <c r="I174">
        <v>1678293455.696429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1033.789047294849</v>
      </c>
      <c r="AK174">
        <v>997.5253696969694</v>
      </c>
      <c r="AL174">
        <v>3.420402862811228</v>
      </c>
      <c r="AM174">
        <v>63.83776752790466</v>
      </c>
      <c r="AN174">
        <f>(AP174 - AO174 + BO174*1E3/(8.314*(BQ174+273.15)) * AR174/BN174 * AQ174) * BN174/(100*BB174) * 1000/(1000 - AP174)</f>
        <v>0</v>
      </c>
      <c r="AO174">
        <v>24.15516113490365</v>
      </c>
      <c r="AP174">
        <v>26.09624606060605</v>
      </c>
      <c r="AQ174">
        <v>-0.0005554748740241371</v>
      </c>
      <c r="AR174">
        <v>97.27065221119963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3.21</v>
      </c>
      <c r="BC174">
        <v>0.5</v>
      </c>
      <c r="BD174" t="s">
        <v>355</v>
      </c>
      <c r="BE174">
        <v>2</v>
      </c>
      <c r="BF174" t="b">
        <v>1</v>
      </c>
      <c r="BG174">
        <v>1678293455.696429</v>
      </c>
      <c r="BH174">
        <v>947.0902500000001</v>
      </c>
      <c r="BI174">
        <v>992.392642857143</v>
      </c>
      <c r="BJ174">
        <v>26.126575</v>
      </c>
      <c r="BK174">
        <v>24.15155714285714</v>
      </c>
      <c r="BL174">
        <v>942.1876785714286</v>
      </c>
      <c r="BM174">
        <v>25.79807142857143</v>
      </c>
      <c r="BN174">
        <v>500.0403214285715</v>
      </c>
      <c r="BO174">
        <v>90.91458571428572</v>
      </c>
      <c r="BP174">
        <v>0.09999379285714284</v>
      </c>
      <c r="BQ174">
        <v>34.17343928571428</v>
      </c>
      <c r="BR174">
        <v>35.00723928571428</v>
      </c>
      <c r="BS174">
        <v>999.9000000000002</v>
      </c>
      <c r="BT174">
        <v>0</v>
      </c>
      <c r="BU174">
        <v>0</v>
      </c>
      <c r="BV174">
        <v>10007.69392857143</v>
      </c>
      <c r="BW174">
        <v>0</v>
      </c>
      <c r="BX174">
        <v>1.156376285714286</v>
      </c>
      <c r="BY174">
        <v>-45.3023392857143</v>
      </c>
      <c r="BZ174">
        <v>972.4978571428572</v>
      </c>
      <c r="CA174">
        <v>1016.95425</v>
      </c>
      <c r="CB174">
        <v>1.975016785714286</v>
      </c>
      <c r="CC174">
        <v>992.392642857143</v>
      </c>
      <c r="CD174">
        <v>24.15155714285714</v>
      </c>
      <c r="CE174">
        <v>2.375285357142857</v>
      </c>
      <c r="CF174">
        <v>2.195728928571428</v>
      </c>
      <c r="CG174">
        <v>20.19627142857143</v>
      </c>
      <c r="CH174">
        <v>18.93119285714285</v>
      </c>
      <c r="CI174">
        <v>1999.999285714286</v>
      </c>
      <c r="CJ174">
        <v>0.9800026785714285</v>
      </c>
      <c r="CK174">
        <v>0.01999740714285714</v>
      </c>
      <c r="CL174">
        <v>0</v>
      </c>
      <c r="CM174">
        <v>2.054453571428571</v>
      </c>
      <c r="CN174">
        <v>0</v>
      </c>
      <c r="CO174">
        <v>8279.553928571429</v>
      </c>
      <c r="CP174">
        <v>17338.21428571429</v>
      </c>
      <c r="CQ174">
        <v>39.375</v>
      </c>
      <c r="CR174">
        <v>39.9955</v>
      </c>
      <c r="CS174">
        <v>39.125</v>
      </c>
      <c r="CT174">
        <v>38.437</v>
      </c>
      <c r="CU174">
        <v>39.24099999999999</v>
      </c>
      <c r="CV174">
        <v>1960.006785714286</v>
      </c>
      <c r="CW174">
        <v>39.99357142857143</v>
      </c>
      <c r="CX174">
        <v>0</v>
      </c>
      <c r="CY174">
        <v>1678293473.8</v>
      </c>
      <c r="CZ174">
        <v>0</v>
      </c>
      <c r="DA174">
        <v>0</v>
      </c>
      <c r="DB174" t="s">
        <v>356</v>
      </c>
      <c r="DC174">
        <v>1664468064.5</v>
      </c>
      <c r="DD174">
        <v>1677795524</v>
      </c>
      <c r="DE174">
        <v>0</v>
      </c>
      <c r="DF174">
        <v>-0.419</v>
      </c>
      <c r="DG174">
        <v>-0.001</v>
      </c>
      <c r="DH174">
        <v>3.097</v>
      </c>
      <c r="DI174">
        <v>0.268</v>
      </c>
      <c r="DJ174">
        <v>400</v>
      </c>
      <c r="DK174">
        <v>24</v>
      </c>
      <c r="DL174">
        <v>0.15</v>
      </c>
      <c r="DM174">
        <v>0.13</v>
      </c>
      <c r="DN174">
        <v>-45.26698292682927</v>
      </c>
      <c r="DO174">
        <v>-0.7819881533100764</v>
      </c>
      <c r="DP174">
        <v>0.0838261816671677</v>
      </c>
      <c r="DQ174">
        <v>0</v>
      </c>
      <c r="DR174">
        <v>1.988464146341463</v>
      </c>
      <c r="DS174">
        <v>-0.2978224390243849</v>
      </c>
      <c r="DT174">
        <v>0.02939421919072258</v>
      </c>
      <c r="DU174">
        <v>0</v>
      </c>
      <c r="DV174">
        <v>0</v>
      </c>
      <c r="DW174">
        <v>2</v>
      </c>
      <c r="DX174" t="s">
        <v>369</v>
      </c>
      <c r="DY174">
        <v>2.9776</v>
      </c>
      <c r="DZ174">
        <v>2.72841</v>
      </c>
      <c r="EA174">
        <v>0.15404</v>
      </c>
      <c r="EB174">
        <v>0.160092</v>
      </c>
      <c r="EC174">
        <v>0.113704</v>
      </c>
      <c r="ED174">
        <v>0.108554</v>
      </c>
      <c r="EE174">
        <v>25238.9</v>
      </c>
      <c r="EF174">
        <v>24811.3</v>
      </c>
      <c r="EG174">
        <v>30372.9</v>
      </c>
      <c r="EH174">
        <v>29798.5</v>
      </c>
      <c r="EI174">
        <v>37150.1</v>
      </c>
      <c r="EJ174">
        <v>34970.8</v>
      </c>
      <c r="EK174">
        <v>46464.3</v>
      </c>
      <c r="EL174">
        <v>44304.9</v>
      </c>
      <c r="EM174">
        <v>1.85462</v>
      </c>
      <c r="EN174">
        <v>1.8771</v>
      </c>
      <c r="EO174">
        <v>0.19931</v>
      </c>
      <c r="EP174">
        <v>0</v>
      </c>
      <c r="EQ174">
        <v>31.7847</v>
      </c>
      <c r="ER174">
        <v>999.9</v>
      </c>
      <c r="ES174">
        <v>50.7</v>
      </c>
      <c r="ET174">
        <v>30.2</v>
      </c>
      <c r="EU174">
        <v>24.0334</v>
      </c>
      <c r="EV174">
        <v>63.055</v>
      </c>
      <c r="EW174">
        <v>22.0954</v>
      </c>
      <c r="EX174">
        <v>1</v>
      </c>
      <c r="EY174">
        <v>0.130046</v>
      </c>
      <c r="EZ174">
        <v>-2.11514</v>
      </c>
      <c r="FA174">
        <v>20.2365</v>
      </c>
      <c r="FB174">
        <v>5.22897</v>
      </c>
      <c r="FC174">
        <v>11.9703</v>
      </c>
      <c r="FD174">
        <v>4.9697</v>
      </c>
      <c r="FE174">
        <v>3.28963</v>
      </c>
      <c r="FF174">
        <v>9999</v>
      </c>
      <c r="FG174">
        <v>9999</v>
      </c>
      <c r="FH174">
        <v>9999</v>
      </c>
      <c r="FI174">
        <v>999.9</v>
      </c>
      <c r="FJ174">
        <v>4.97277</v>
      </c>
      <c r="FK174">
        <v>1.87685</v>
      </c>
      <c r="FL174">
        <v>1.875</v>
      </c>
      <c r="FM174">
        <v>1.87778</v>
      </c>
      <c r="FN174">
        <v>1.87451</v>
      </c>
      <c r="FO174">
        <v>1.87817</v>
      </c>
      <c r="FP174">
        <v>1.87515</v>
      </c>
      <c r="FQ174">
        <v>1.87637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4.959</v>
      </c>
      <c r="GF174">
        <v>0.3285</v>
      </c>
      <c r="GG174">
        <v>1.955544260391263</v>
      </c>
      <c r="GH174">
        <v>0.004448784868333973</v>
      </c>
      <c r="GI174">
        <v>-1.803656819089732E-06</v>
      </c>
      <c r="GJ174">
        <v>4.26395578146833E-10</v>
      </c>
      <c r="GK174">
        <v>0.3285026105281108</v>
      </c>
      <c r="GL174">
        <v>0</v>
      </c>
      <c r="GM174">
        <v>0</v>
      </c>
      <c r="GN174">
        <v>0</v>
      </c>
      <c r="GO174">
        <v>-1</v>
      </c>
      <c r="GP174">
        <v>2136</v>
      </c>
      <c r="GQ174">
        <v>1</v>
      </c>
      <c r="GR174">
        <v>23</v>
      </c>
      <c r="GS174">
        <v>230423.3</v>
      </c>
      <c r="GT174">
        <v>8299</v>
      </c>
      <c r="GU174">
        <v>2.30591</v>
      </c>
      <c r="GV174">
        <v>2.53052</v>
      </c>
      <c r="GW174">
        <v>1.39893</v>
      </c>
      <c r="GX174">
        <v>2.35474</v>
      </c>
      <c r="GY174">
        <v>1.44897</v>
      </c>
      <c r="GZ174">
        <v>2.43042</v>
      </c>
      <c r="HA174">
        <v>36.3871</v>
      </c>
      <c r="HB174">
        <v>15.3316</v>
      </c>
      <c r="HC174">
        <v>18</v>
      </c>
      <c r="HD174">
        <v>493.266</v>
      </c>
      <c r="HE174">
        <v>479.694</v>
      </c>
      <c r="HF174">
        <v>34.608</v>
      </c>
      <c r="HG174">
        <v>28.8548</v>
      </c>
      <c r="HH174">
        <v>30.0001</v>
      </c>
      <c r="HI174">
        <v>28.5276</v>
      </c>
      <c r="HJ174">
        <v>28.5706</v>
      </c>
      <c r="HK174">
        <v>46.2685</v>
      </c>
      <c r="HL174">
        <v>0</v>
      </c>
      <c r="HM174">
        <v>100</v>
      </c>
      <c r="HN174">
        <v>34.6033</v>
      </c>
      <c r="HO174">
        <v>1041.64</v>
      </c>
      <c r="HP174">
        <v>25.3489</v>
      </c>
      <c r="HQ174">
        <v>100.412</v>
      </c>
      <c r="HR174">
        <v>101.885</v>
      </c>
    </row>
    <row r="175" spans="1:226">
      <c r="A175">
        <v>159</v>
      </c>
      <c r="B175">
        <v>1678293469</v>
      </c>
      <c r="C175">
        <v>1615.900000095367</v>
      </c>
      <c r="D175" t="s">
        <v>676</v>
      </c>
      <c r="E175" t="s">
        <v>677</v>
      </c>
      <c r="F175">
        <v>5</v>
      </c>
      <c r="G175" t="s">
        <v>353</v>
      </c>
      <c r="H175" t="s">
        <v>354</v>
      </c>
      <c r="I175">
        <v>1678293461.267857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1052.732970718847</v>
      </c>
      <c r="AK175">
        <v>1016.348545454545</v>
      </c>
      <c r="AL175">
        <v>3.416819280323924</v>
      </c>
      <c r="AM175">
        <v>63.83776752790466</v>
      </c>
      <c r="AN175">
        <f>(AP175 - AO175 + BO175*1E3/(8.314*(BQ175+273.15)) * AR175/BN175 * AQ175) * BN175/(100*BB175) * 1000/(1000 - AP175)</f>
        <v>0</v>
      </c>
      <c r="AO175">
        <v>24.15492967350905</v>
      </c>
      <c r="AP175">
        <v>26.07486242424241</v>
      </c>
      <c r="AQ175">
        <v>-0.0004011122817850237</v>
      </c>
      <c r="AR175">
        <v>97.27065221119963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3.21</v>
      </c>
      <c r="BC175">
        <v>0.5</v>
      </c>
      <c r="BD175" t="s">
        <v>355</v>
      </c>
      <c r="BE175">
        <v>2</v>
      </c>
      <c r="BF175" t="b">
        <v>1</v>
      </c>
      <c r="BG175">
        <v>1678293461.267857</v>
      </c>
      <c r="BH175">
        <v>965.6967857142856</v>
      </c>
      <c r="BI175">
        <v>1011.09225</v>
      </c>
      <c r="BJ175">
        <v>26.10368571428572</v>
      </c>
      <c r="BK175">
        <v>24.15398571428571</v>
      </c>
      <c r="BL175">
        <v>960.753892857143</v>
      </c>
      <c r="BM175">
        <v>25.77518571428571</v>
      </c>
      <c r="BN175">
        <v>500.0320357142857</v>
      </c>
      <c r="BO175">
        <v>90.914575</v>
      </c>
      <c r="BP175">
        <v>0.09999478571428573</v>
      </c>
      <c r="BQ175">
        <v>34.169</v>
      </c>
      <c r="BR175">
        <v>35.01019642857143</v>
      </c>
      <c r="BS175">
        <v>999.9000000000002</v>
      </c>
      <c r="BT175">
        <v>0</v>
      </c>
      <c r="BU175">
        <v>0</v>
      </c>
      <c r="BV175">
        <v>10004.81464285714</v>
      </c>
      <c r="BW175">
        <v>0</v>
      </c>
      <c r="BX175">
        <v>1.657482357142857</v>
      </c>
      <c r="BY175">
        <v>-45.39548214285714</v>
      </c>
      <c r="BZ175">
        <v>991.5803571428571</v>
      </c>
      <c r="CA175">
        <v>1036.118928571429</v>
      </c>
      <c r="CB175">
        <v>1.949704642857143</v>
      </c>
      <c r="CC175">
        <v>1011.09225</v>
      </c>
      <c r="CD175">
        <v>24.15398571428571</v>
      </c>
      <c r="CE175">
        <v>2.373204285714286</v>
      </c>
      <c r="CF175">
        <v>2.19595</v>
      </c>
      <c r="CG175">
        <v>20.18209642857143</v>
      </c>
      <c r="CH175">
        <v>18.9328</v>
      </c>
      <c r="CI175">
        <v>1999.997857142858</v>
      </c>
      <c r="CJ175">
        <v>0.9800025714285715</v>
      </c>
      <c r="CK175">
        <v>0.01999751428571429</v>
      </c>
      <c r="CL175">
        <v>0</v>
      </c>
      <c r="CM175">
        <v>2.00415</v>
      </c>
      <c r="CN175">
        <v>0</v>
      </c>
      <c r="CO175">
        <v>8282.001071428573</v>
      </c>
      <c r="CP175">
        <v>17338.21428571429</v>
      </c>
      <c r="CQ175">
        <v>39.375</v>
      </c>
      <c r="CR175">
        <v>39.9955</v>
      </c>
      <c r="CS175">
        <v>39.125</v>
      </c>
      <c r="CT175">
        <v>38.437</v>
      </c>
      <c r="CU175">
        <v>39.22975</v>
      </c>
      <c r="CV175">
        <v>1960.005</v>
      </c>
      <c r="CW175">
        <v>39.99321428571429</v>
      </c>
      <c r="CX175">
        <v>0</v>
      </c>
      <c r="CY175">
        <v>1678293479.2</v>
      </c>
      <c r="CZ175">
        <v>0</v>
      </c>
      <c r="DA175">
        <v>0</v>
      </c>
      <c r="DB175" t="s">
        <v>356</v>
      </c>
      <c r="DC175">
        <v>1664468064.5</v>
      </c>
      <c r="DD175">
        <v>1677795524</v>
      </c>
      <c r="DE175">
        <v>0</v>
      </c>
      <c r="DF175">
        <v>-0.419</v>
      </c>
      <c r="DG175">
        <v>-0.001</v>
      </c>
      <c r="DH175">
        <v>3.097</v>
      </c>
      <c r="DI175">
        <v>0.268</v>
      </c>
      <c r="DJ175">
        <v>400</v>
      </c>
      <c r="DK175">
        <v>24</v>
      </c>
      <c r="DL175">
        <v>0.15</v>
      </c>
      <c r="DM175">
        <v>0.13</v>
      </c>
      <c r="DN175">
        <v>-45.358735</v>
      </c>
      <c r="DO175">
        <v>-0.9588045028141272</v>
      </c>
      <c r="DP175">
        <v>0.09997424805918782</v>
      </c>
      <c r="DQ175">
        <v>0</v>
      </c>
      <c r="DR175">
        <v>1.9614435</v>
      </c>
      <c r="DS175">
        <v>-0.2706288180112611</v>
      </c>
      <c r="DT175">
        <v>0.02610736845700845</v>
      </c>
      <c r="DU175">
        <v>0</v>
      </c>
      <c r="DV175">
        <v>0</v>
      </c>
      <c r="DW175">
        <v>2</v>
      </c>
      <c r="DX175" t="s">
        <v>369</v>
      </c>
      <c r="DY175">
        <v>2.97745</v>
      </c>
      <c r="DZ175">
        <v>2.72857</v>
      </c>
      <c r="EA175">
        <v>0.155899</v>
      </c>
      <c r="EB175">
        <v>0.161938</v>
      </c>
      <c r="EC175">
        <v>0.113638</v>
      </c>
      <c r="ED175">
        <v>0.108553</v>
      </c>
      <c r="EE175">
        <v>25183</v>
      </c>
      <c r="EF175">
        <v>24756.7</v>
      </c>
      <c r="EG175">
        <v>30372.4</v>
      </c>
      <c r="EH175">
        <v>29798.5</v>
      </c>
      <c r="EI175">
        <v>37152.9</v>
      </c>
      <c r="EJ175">
        <v>34971</v>
      </c>
      <c r="EK175">
        <v>46464</v>
      </c>
      <c r="EL175">
        <v>44304.9</v>
      </c>
      <c r="EM175">
        <v>1.8546</v>
      </c>
      <c r="EN175">
        <v>1.87705</v>
      </c>
      <c r="EO175">
        <v>0.199668</v>
      </c>
      <c r="EP175">
        <v>0</v>
      </c>
      <c r="EQ175">
        <v>31.7787</v>
      </c>
      <c r="ER175">
        <v>999.9</v>
      </c>
      <c r="ES175">
        <v>50.7</v>
      </c>
      <c r="ET175">
        <v>30.2</v>
      </c>
      <c r="EU175">
        <v>24.0322</v>
      </c>
      <c r="EV175">
        <v>63.115</v>
      </c>
      <c r="EW175">
        <v>22.0633</v>
      </c>
      <c r="EX175">
        <v>1</v>
      </c>
      <c r="EY175">
        <v>0.130132</v>
      </c>
      <c r="EZ175">
        <v>-2.09761</v>
      </c>
      <c r="FA175">
        <v>20.2366</v>
      </c>
      <c r="FB175">
        <v>5.23032</v>
      </c>
      <c r="FC175">
        <v>11.9706</v>
      </c>
      <c r="FD175">
        <v>4.9699</v>
      </c>
      <c r="FE175">
        <v>3.28965</v>
      </c>
      <c r="FF175">
        <v>9999</v>
      </c>
      <c r="FG175">
        <v>9999</v>
      </c>
      <c r="FH175">
        <v>9999</v>
      </c>
      <c r="FI175">
        <v>999.9</v>
      </c>
      <c r="FJ175">
        <v>4.97276</v>
      </c>
      <c r="FK175">
        <v>1.87683</v>
      </c>
      <c r="FL175">
        <v>1.87499</v>
      </c>
      <c r="FM175">
        <v>1.87778</v>
      </c>
      <c r="FN175">
        <v>1.87448</v>
      </c>
      <c r="FO175">
        <v>1.87814</v>
      </c>
      <c r="FP175">
        <v>1.87515</v>
      </c>
      <c r="FQ175">
        <v>1.87636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4.999</v>
      </c>
      <c r="GF175">
        <v>0.3285</v>
      </c>
      <c r="GG175">
        <v>1.955544260391263</v>
      </c>
      <c r="GH175">
        <v>0.004448784868333973</v>
      </c>
      <c r="GI175">
        <v>-1.803656819089732E-06</v>
      </c>
      <c r="GJ175">
        <v>4.26395578146833E-10</v>
      </c>
      <c r="GK175">
        <v>0.3285026105281108</v>
      </c>
      <c r="GL175">
        <v>0</v>
      </c>
      <c r="GM175">
        <v>0</v>
      </c>
      <c r="GN175">
        <v>0</v>
      </c>
      <c r="GO175">
        <v>-1</v>
      </c>
      <c r="GP175">
        <v>2136</v>
      </c>
      <c r="GQ175">
        <v>1</v>
      </c>
      <c r="GR175">
        <v>23</v>
      </c>
      <c r="GS175">
        <v>230423.4</v>
      </c>
      <c r="GT175">
        <v>8299.1</v>
      </c>
      <c r="GU175">
        <v>2.33887</v>
      </c>
      <c r="GV175">
        <v>2.51587</v>
      </c>
      <c r="GW175">
        <v>1.39893</v>
      </c>
      <c r="GX175">
        <v>2.35474</v>
      </c>
      <c r="GY175">
        <v>1.44897</v>
      </c>
      <c r="GZ175">
        <v>2.48901</v>
      </c>
      <c r="HA175">
        <v>36.3871</v>
      </c>
      <c r="HB175">
        <v>15.3491</v>
      </c>
      <c r="HC175">
        <v>18</v>
      </c>
      <c r="HD175">
        <v>493.271</v>
      </c>
      <c r="HE175">
        <v>479.689</v>
      </c>
      <c r="HF175">
        <v>34.5973</v>
      </c>
      <c r="HG175">
        <v>28.857</v>
      </c>
      <c r="HH175">
        <v>30.0002</v>
      </c>
      <c r="HI175">
        <v>28.5304</v>
      </c>
      <c r="HJ175">
        <v>28.574</v>
      </c>
      <c r="HK175">
        <v>46.8693</v>
      </c>
      <c r="HL175">
        <v>0</v>
      </c>
      <c r="HM175">
        <v>100</v>
      </c>
      <c r="HN175">
        <v>34.5931</v>
      </c>
      <c r="HO175">
        <v>1055</v>
      </c>
      <c r="HP175">
        <v>25.3489</v>
      </c>
      <c r="HQ175">
        <v>100.411</v>
      </c>
      <c r="HR175">
        <v>101.885</v>
      </c>
    </row>
    <row r="176" spans="1:226">
      <c r="A176">
        <v>160</v>
      </c>
      <c r="B176">
        <v>1678293473.5</v>
      </c>
      <c r="C176">
        <v>1620.400000095367</v>
      </c>
      <c r="D176" t="s">
        <v>678</v>
      </c>
      <c r="E176" t="s">
        <v>679</v>
      </c>
      <c r="F176">
        <v>5</v>
      </c>
      <c r="G176" t="s">
        <v>353</v>
      </c>
      <c r="H176" t="s">
        <v>354</v>
      </c>
      <c r="I176">
        <v>1678293465.696429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1068.198184000321</v>
      </c>
      <c r="AK176">
        <v>1031.846666666667</v>
      </c>
      <c r="AL176">
        <v>3.444151987143798</v>
      </c>
      <c r="AM176">
        <v>63.83776752790466</v>
      </c>
      <c r="AN176">
        <f>(AP176 - AO176 + BO176*1E3/(8.314*(BQ176+273.15)) * AR176/BN176 * AQ176) * BN176/(100*BB176) * 1000/(1000 - AP176)</f>
        <v>0</v>
      </c>
      <c r="AO176">
        <v>24.15592323616054</v>
      </c>
      <c r="AP176">
        <v>26.05547272727271</v>
      </c>
      <c r="AQ176">
        <v>-0.0003231025087944769</v>
      </c>
      <c r="AR176">
        <v>97.27065221119963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3.21</v>
      </c>
      <c r="BC176">
        <v>0.5</v>
      </c>
      <c r="BD176" t="s">
        <v>355</v>
      </c>
      <c r="BE176">
        <v>2</v>
      </c>
      <c r="BF176" t="b">
        <v>1</v>
      </c>
      <c r="BG176">
        <v>1678293465.696429</v>
      </c>
      <c r="BH176">
        <v>980.5136428571431</v>
      </c>
      <c r="BI176">
        <v>1025.974285714286</v>
      </c>
      <c r="BJ176">
        <v>26.08591785714286</v>
      </c>
      <c r="BK176">
        <v>24.15522142857142</v>
      </c>
      <c r="BL176">
        <v>975.5388571428573</v>
      </c>
      <c r="BM176">
        <v>25.75741428571429</v>
      </c>
      <c r="BN176">
        <v>500.03</v>
      </c>
      <c r="BO176">
        <v>90.91492500000001</v>
      </c>
      <c r="BP176">
        <v>0.09999950714285713</v>
      </c>
      <c r="BQ176">
        <v>34.16488571428572</v>
      </c>
      <c r="BR176">
        <v>35.01206428571429</v>
      </c>
      <c r="BS176">
        <v>999.9000000000002</v>
      </c>
      <c r="BT176">
        <v>0</v>
      </c>
      <c r="BU176">
        <v>0</v>
      </c>
      <c r="BV176">
        <v>10000.93285714286</v>
      </c>
      <c r="BW176">
        <v>0</v>
      </c>
      <c r="BX176">
        <v>2.456720357142857</v>
      </c>
      <c r="BY176">
        <v>-45.46122142857143</v>
      </c>
      <c r="BZ176">
        <v>1006.775535714286</v>
      </c>
      <c r="CA176">
        <v>1051.370714285714</v>
      </c>
      <c r="CB176">
        <v>1.930699642857143</v>
      </c>
      <c r="CC176">
        <v>1025.974285714286</v>
      </c>
      <c r="CD176">
        <v>24.15522142857142</v>
      </c>
      <c r="CE176">
        <v>2.371598214285714</v>
      </c>
      <c r="CF176">
        <v>2.196071071428571</v>
      </c>
      <c r="CG176">
        <v>20.17114999999999</v>
      </c>
      <c r="CH176">
        <v>18.933675</v>
      </c>
      <c r="CI176">
        <v>2000.018928571428</v>
      </c>
      <c r="CJ176">
        <v>0.9800016785714286</v>
      </c>
      <c r="CK176">
        <v>0.01999842857142857</v>
      </c>
      <c r="CL176">
        <v>0</v>
      </c>
      <c r="CM176">
        <v>1.976096428571428</v>
      </c>
      <c r="CN176">
        <v>0</v>
      </c>
      <c r="CO176">
        <v>8283.902857142859</v>
      </c>
      <c r="CP176">
        <v>17338.39642857143</v>
      </c>
      <c r="CQ176">
        <v>39.375</v>
      </c>
      <c r="CR176">
        <v>39.99775</v>
      </c>
      <c r="CS176">
        <v>39.125</v>
      </c>
      <c r="CT176">
        <v>38.437</v>
      </c>
      <c r="CU176">
        <v>39.22974999999999</v>
      </c>
      <c r="CV176">
        <v>1960.024285714286</v>
      </c>
      <c r="CW176">
        <v>39.99464285714286</v>
      </c>
      <c r="CX176">
        <v>0</v>
      </c>
      <c r="CY176">
        <v>1678293483.4</v>
      </c>
      <c r="CZ176">
        <v>0</v>
      </c>
      <c r="DA176">
        <v>0</v>
      </c>
      <c r="DB176" t="s">
        <v>356</v>
      </c>
      <c r="DC176">
        <v>1664468064.5</v>
      </c>
      <c r="DD176">
        <v>1677795524</v>
      </c>
      <c r="DE176">
        <v>0</v>
      </c>
      <c r="DF176">
        <v>-0.419</v>
      </c>
      <c r="DG176">
        <v>-0.001</v>
      </c>
      <c r="DH176">
        <v>3.097</v>
      </c>
      <c r="DI176">
        <v>0.268</v>
      </c>
      <c r="DJ176">
        <v>400</v>
      </c>
      <c r="DK176">
        <v>24</v>
      </c>
      <c r="DL176">
        <v>0.15</v>
      </c>
      <c r="DM176">
        <v>0.13</v>
      </c>
      <c r="DN176">
        <v>-45.418935</v>
      </c>
      <c r="DO176">
        <v>-0.9687804878047613</v>
      </c>
      <c r="DP176">
        <v>0.1012214664732734</v>
      </c>
      <c r="DQ176">
        <v>0</v>
      </c>
      <c r="DR176">
        <v>1.94345875</v>
      </c>
      <c r="DS176">
        <v>-0.2552779362101359</v>
      </c>
      <c r="DT176">
        <v>0.02458771910807304</v>
      </c>
      <c r="DU176">
        <v>0</v>
      </c>
      <c r="DV176">
        <v>0</v>
      </c>
      <c r="DW176">
        <v>2</v>
      </c>
      <c r="DX176" t="s">
        <v>369</v>
      </c>
      <c r="DY176">
        <v>2.97733</v>
      </c>
      <c r="DZ176">
        <v>2.72823</v>
      </c>
      <c r="EA176">
        <v>0.157416</v>
      </c>
      <c r="EB176">
        <v>0.163424</v>
      </c>
      <c r="EC176">
        <v>0.11358</v>
      </c>
      <c r="ED176">
        <v>0.108562</v>
      </c>
      <c r="EE176">
        <v>25137.8</v>
      </c>
      <c r="EF176">
        <v>24712.5</v>
      </c>
      <c r="EG176">
        <v>30372.6</v>
      </c>
      <c r="EH176">
        <v>29798.3</v>
      </c>
      <c r="EI176">
        <v>37155.5</v>
      </c>
      <c r="EJ176">
        <v>34970.6</v>
      </c>
      <c r="EK176">
        <v>46464.1</v>
      </c>
      <c r="EL176">
        <v>44304.6</v>
      </c>
      <c r="EM176">
        <v>1.85448</v>
      </c>
      <c r="EN176">
        <v>1.87703</v>
      </c>
      <c r="EO176">
        <v>0.199944</v>
      </c>
      <c r="EP176">
        <v>0</v>
      </c>
      <c r="EQ176">
        <v>31.7742</v>
      </c>
      <c r="ER176">
        <v>999.9</v>
      </c>
      <c r="ES176">
        <v>50.7</v>
      </c>
      <c r="ET176">
        <v>30.2</v>
      </c>
      <c r="EU176">
        <v>24.0344</v>
      </c>
      <c r="EV176">
        <v>63.255</v>
      </c>
      <c r="EW176">
        <v>22.1514</v>
      </c>
      <c r="EX176">
        <v>1</v>
      </c>
      <c r="EY176">
        <v>0.130467</v>
      </c>
      <c r="EZ176">
        <v>-2.08556</v>
      </c>
      <c r="FA176">
        <v>20.2367</v>
      </c>
      <c r="FB176">
        <v>5.23017</v>
      </c>
      <c r="FC176">
        <v>11.9706</v>
      </c>
      <c r="FD176">
        <v>4.96965</v>
      </c>
      <c r="FE176">
        <v>3.28963</v>
      </c>
      <c r="FF176">
        <v>9999</v>
      </c>
      <c r="FG176">
        <v>9999</v>
      </c>
      <c r="FH176">
        <v>9999</v>
      </c>
      <c r="FI176">
        <v>999.9</v>
      </c>
      <c r="FJ176">
        <v>4.97276</v>
      </c>
      <c r="FK176">
        <v>1.87685</v>
      </c>
      <c r="FL176">
        <v>1.87499</v>
      </c>
      <c r="FM176">
        <v>1.87779</v>
      </c>
      <c r="FN176">
        <v>1.87451</v>
      </c>
      <c r="FO176">
        <v>1.87815</v>
      </c>
      <c r="FP176">
        <v>1.87516</v>
      </c>
      <c r="FQ176">
        <v>1.87637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5.03</v>
      </c>
      <c r="GF176">
        <v>0.3285</v>
      </c>
      <c r="GG176">
        <v>1.955544260391263</v>
      </c>
      <c r="GH176">
        <v>0.004448784868333973</v>
      </c>
      <c r="GI176">
        <v>-1.803656819089732E-06</v>
      </c>
      <c r="GJ176">
        <v>4.26395578146833E-10</v>
      </c>
      <c r="GK176">
        <v>0.3285026105281108</v>
      </c>
      <c r="GL176">
        <v>0</v>
      </c>
      <c r="GM176">
        <v>0</v>
      </c>
      <c r="GN176">
        <v>0</v>
      </c>
      <c r="GO176">
        <v>-1</v>
      </c>
      <c r="GP176">
        <v>2136</v>
      </c>
      <c r="GQ176">
        <v>1</v>
      </c>
      <c r="GR176">
        <v>23</v>
      </c>
      <c r="GS176">
        <v>230423.5</v>
      </c>
      <c r="GT176">
        <v>8299.200000000001</v>
      </c>
      <c r="GU176">
        <v>2.36572</v>
      </c>
      <c r="GV176">
        <v>2.53296</v>
      </c>
      <c r="GW176">
        <v>1.39893</v>
      </c>
      <c r="GX176">
        <v>2.35474</v>
      </c>
      <c r="GY176">
        <v>1.44897</v>
      </c>
      <c r="GZ176">
        <v>2.47314</v>
      </c>
      <c r="HA176">
        <v>36.3871</v>
      </c>
      <c r="HB176">
        <v>15.3404</v>
      </c>
      <c r="HC176">
        <v>18</v>
      </c>
      <c r="HD176">
        <v>493.215</v>
      </c>
      <c r="HE176">
        <v>479.689</v>
      </c>
      <c r="HF176">
        <v>34.5846</v>
      </c>
      <c r="HG176">
        <v>28.8585</v>
      </c>
      <c r="HH176">
        <v>30.0004</v>
      </c>
      <c r="HI176">
        <v>28.5324</v>
      </c>
      <c r="HJ176">
        <v>28.576</v>
      </c>
      <c r="HK176">
        <v>47.4589</v>
      </c>
      <c r="HL176">
        <v>0</v>
      </c>
      <c r="HM176">
        <v>100</v>
      </c>
      <c r="HN176">
        <v>34.579</v>
      </c>
      <c r="HO176">
        <v>1075.03</v>
      </c>
      <c r="HP176">
        <v>25.3489</v>
      </c>
      <c r="HQ176">
        <v>100.411</v>
      </c>
      <c r="HR176">
        <v>101.884</v>
      </c>
    </row>
    <row r="177" spans="1:226">
      <c r="A177">
        <v>161</v>
      </c>
      <c r="B177">
        <v>1678293478.5</v>
      </c>
      <c r="C177">
        <v>1625.400000095367</v>
      </c>
      <c r="D177" t="s">
        <v>680</v>
      </c>
      <c r="E177" t="s">
        <v>681</v>
      </c>
      <c r="F177">
        <v>5</v>
      </c>
      <c r="G177" t="s">
        <v>353</v>
      </c>
      <c r="H177" t="s">
        <v>354</v>
      </c>
      <c r="I177">
        <v>1678293470.981482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1085.374950925154</v>
      </c>
      <c r="AK177">
        <v>1049.011272727272</v>
      </c>
      <c r="AL177">
        <v>3.422952530122068</v>
      </c>
      <c r="AM177">
        <v>63.83776752790466</v>
      </c>
      <c r="AN177">
        <f>(AP177 - AO177 + BO177*1E3/(8.314*(BQ177+273.15)) * AR177/BN177 * AQ177) * BN177/(100*BB177) * 1000/(1000 - AP177)</f>
        <v>0</v>
      </c>
      <c r="AO177">
        <v>24.15948908863799</v>
      </c>
      <c r="AP177">
        <v>26.03792484848485</v>
      </c>
      <c r="AQ177">
        <v>-0.0002308552272817186</v>
      </c>
      <c r="AR177">
        <v>97.27065221119963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3.21</v>
      </c>
      <c r="BC177">
        <v>0.5</v>
      </c>
      <c r="BD177" t="s">
        <v>355</v>
      </c>
      <c r="BE177">
        <v>2</v>
      </c>
      <c r="BF177" t="b">
        <v>1</v>
      </c>
      <c r="BG177">
        <v>1678293470.981482</v>
      </c>
      <c r="BH177">
        <v>998.199037037037</v>
      </c>
      <c r="BI177">
        <v>1043.714444444445</v>
      </c>
      <c r="BJ177">
        <v>26.06485555555555</v>
      </c>
      <c r="BK177">
        <v>24.15658518518519</v>
      </c>
      <c r="BL177">
        <v>993.185925925926</v>
      </c>
      <c r="BM177">
        <v>25.73635185185186</v>
      </c>
      <c r="BN177">
        <v>500.0386296296296</v>
      </c>
      <c r="BO177">
        <v>90.91477777777779</v>
      </c>
      <c r="BP177">
        <v>0.09997311851851851</v>
      </c>
      <c r="BQ177">
        <v>34.16014444444444</v>
      </c>
      <c r="BR177">
        <v>35.0109037037037</v>
      </c>
      <c r="BS177">
        <v>999.9000000000001</v>
      </c>
      <c r="BT177">
        <v>0</v>
      </c>
      <c r="BU177">
        <v>0</v>
      </c>
      <c r="BV177">
        <v>9996.714814814814</v>
      </c>
      <c r="BW177">
        <v>0</v>
      </c>
      <c r="BX177">
        <v>3.377877037037037</v>
      </c>
      <c r="BY177">
        <v>-45.51603703703704</v>
      </c>
      <c r="BZ177">
        <v>1024.912592592593</v>
      </c>
      <c r="CA177">
        <v>1069.551111111111</v>
      </c>
      <c r="CB177">
        <v>1.908277407407408</v>
      </c>
      <c r="CC177">
        <v>1043.714444444445</v>
      </c>
      <c r="CD177">
        <v>24.15658518518519</v>
      </c>
      <c r="CE177">
        <v>2.369680740740741</v>
      </c>
      <c r="CF177">
        <v>2.196191851851852</v>
      </c>
      <c r="CG177">
        <v>20.15805925925926</v>
      </c>
      <c r="CH177">
        <v>18.93455185185185</v>
      </c>
      <c r="CI177">
        <v>1999.995555555556</v>
      </c>
      <c r="CJ177">
        <v>0.9800027037037036</v>
      </c>
      <c r="CK177">
        <v>0.01999742962962963</v>
      </c>
      <c r="CL177">
        <v>0</v>
      </c>
      <c r="CM177">
        <v>1.978807407407407</v>
      </c>
      <c r="CN177">
        <v>0</v>
      </c>
      <c r="CO177">
        <v>8286.019259259259</v>
      </c>
      <c r="CP177">
        <v>17338.2037037037</v>
      </c>
      <c r="CQ177">
        <v>39.37959259259259</v>
      </c>
      <c r="CR177">
        <v>40</v>
      </c>
      <c r="CS177">
        <v>39.125</v>
      </c>
      <c r="CT177">
        <v>38.437</v>
      </c>
      <c r="CU177">
        <v>39.23366666666666</v>
      </c>
      <c r="CV177">
        <v>1960.002962962963</v>
      </c>
      <c r="CW177">
        <v>39.99259259259259</v>
      </c>
      <c r="CX177">
        <v>0</v>
      </c>
      <c r="CY177">
        <v>1678293488.2</v>
      </c>
      <c r="CZ177">
        <v>0</v>
      </c>
      <c r="DA177">
        <v>0</v>
      </c>
      <c r="DB177" t="s">
        <v>356</v>
      </c>
      <c r="DC177">
        <v>1664468064.5</v>
      </c>
      <c r="DD177">
        <v>1677795524</v>
      </c>
      <c r="DE177">
        <v>0</v>
      </c>
      <c r="DF177">
        <v>-0.419</v>
      </c>
      <c r="DG177">
        <v>-0.001</v>
      </c>
      <c r="DH177">
        <v>3.097</v>
      </c>
      <c r="DI177">
        <v>0.268</v>
      </c>
      <c r="DJ177">
        <v>400</v>
      </c>
      <c r="DK177">
        <v>24</v>
      </c>
      <c r="DL177">
        <v>0.15</v>
      </c>
      <c r="DM177">
        <v>0.13</v>
      </c>
      <c r="DN177">
        <v>-45.471555</v>
      </c>
      <c r="DO177">
        <v>-0.650125328330215</v>
      </c>
      <c r="DP177">
        <v>0.08277481787959455</v>
      </c>
      <c r="DQ177">
        <v>0</v>
      </c>
      <c r="DR177">
        <v>1.921683</v>
      </c>
      <c r="DS177">
        <v>-0.2543164727955021</v>
      </c>
      <c r="DT177">
        <v>0.02448728774282689</v>
      </c>
      <c r="DU177">
        <v>0</v>
      </c>
      <c r="DV177">
        <v>0</v>
      </c>
      <c r="DW177">
        <v>2</v>
      </c>
      <c r="DX177" t="s">
        <v>369</v>
      </c>
      <c r="DY177">
        <v>2.97751</v>
      </c>
      <c r="DZ177">
        <v>2.72831</v>
      </c>
      <c r="EA177">
        <v>0.159072</v>
      </c>
      <c r="EB177">
        <v>0.16505</v>
      </c>
      <c r="EC177">
        <v>0.113522</v>
      </c>
      <c r="ED177">
        <v>0.108566</v>
      </c>
      <c r="EE177">
        <v>25088.2</v>
      </c>
      <c r="EF177">
        <v>24664.6</v>
      </c>
      <c r="EG177">
        <v>30372.4</v>
      </c>
      <c r="EH177">
        <v>29798.4</v>
      </c>
      <c r="EI177">
        <v>37157.9</v>
      </c>
      <c r="EJ177">
        <v>34970.6</v>
      </c>
      <c r="EK177">
        <v>46463.8</v>
      </c>
      <c r="EL177">
        <v>44304.7</v>
      </c>
      <c r="EM177">
        <v>1.85452</v>
      </c>
      <c r="EN177">
        <v>1.87707</v>
      </c>
      <c r="EO177">
        <v>0.199545</v>
      </c>
      <c r="EP177">
        <v>0</v>
      </c>
      <c r="EQ177">
        <v>31.7685</v>
      </c>
      <c r="ER177">
        <v>999.9</v>
      </c>
      <c r="ES177">
        <v>50.7</v>
      </c>
      <c r="ET177">
        <v>30.2</v>
      </c>
      <c r="EU177">
        <v>24.0333</v>
      </c>
      <c r="EV177">
        <v>63.175</v>
      </c>
      <c r="EW177">
        <v>22.1835</v>
      </c>
      <c r="EX177">
        <v>1</v>
      </c>
      <c r="EY177">
        <v>0.130772</v>
      </c>
      <c r="EZ177">
        <v>-2.08696</v>
      </c>
      <c r="FA177">
        <v>20.2368</v>
      </c>
      <c r="FB177">
        <v>5.22942</v>
      </c>
      <c r="FC177">
        <v>11.9712</v>
      </c>
      <c r="FD177">
        <v>4.96965</v>
      </c>
      <c r="FE177">
        <v>3.28963</v>
      </c>
      <c r="FF177">
        <v>9999</v>
      </c>
      <c r="FG177">
        <v>9999</v>
      </c>
      <c r="FH177">
        <v>9999</v>
      </c>
      <c r="FI177">
        <v>999.9</v>
      </c>
      <c r="FJ177">
        <v>4.97277</v>
      </c>
      <c r="FK177">
        <v>1.87689</v>
      </c>
      <c r="FL177">
        <v>1.875</v>
      </c>
      <c r="FM177">
        <v>1.87782</v>
      </c>
      <c r="FN177">
        <v>1.87451</v>
      </c>
      <c r="FO177">
        <v>1.87817</v>
      </c>
      <c r="FP177">
        <v>1.87517</v>
      </c>
      <c r="FQ177">
        <v>1.87637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5.07</v>
      </c>
      <c r="GF177">
        <v>0.3285</v>
      </c>
      <c r="GG177">
        <v>1.955544260391263</v>
      </c>
      <c r="GH177">
        <v>0.004448784868333973</v>
      </c>
      <c r="GI177">
        <v>-1.803656819089732E-06</v>
      </c>
      <c r="GJ177">
        <v>4.26395578146833E-10</v>
      </c>
      <c r="GK177">
        <v>0.3285026105281108</v>
      </c>
      <c r="GL177">
        <v>0</v>
      </c>
      <c r="GM177">
        <v>0</v>
      </c>
      <c r="GN177">
        <v>0</v>
      </c>
      <c r="GO177">
        <v>-1</v>
      </c>
      <c r="GP177">
        <v>2136</v>
      </c>
      <c r="GQ177">
        <v>1</v>
      </c>
      <c r="GR177">
        <v>23</v>
      </c>
      <c r="GS177">
        <v>230423.6</v>
      </c>
      <c r="GT177">
        <v>8299.200000000001</v>
      </c>
      <c r="GU177">
        <v>2.39502</v>
      </c>
      <c r="GV177">
        <v>2.51587</v>
      </c>
      <c r="GW177">
        <v>1.39893</v>
      </c>
      <c r="GX177">
        <v>2.35474</v>
      </c>
      <c r="GY177">
        <v>1.44897</v>
      </c>
      <c r="GZ177">
        <v>2.48169</v>
      </c>
      <c r="HA177">
        <v>36.3871</v>
      </c>
      <c r="HB177">
        <v>15.3491</v>
      </c>
      <c r="HC177">
        <v>18</v>
      </c>
      <c r="HD177">
        <v>493.26</v>
      </c>
      <c r="HE177">
        <v>479.743</v>
      </c>
      <c r="HF177">
        <v>34.571</v>
      </c>
      <c r="HG177">
        <v>28.8604</v>
      </c>
      <c r="HH177">
        <v>30.0003</v>
      </c>
      <c r="HI177">
        <v>28.5349</v>
      </c>
      <c r="HJ177">
        <v>28.5786</v>
      </c>
      <c r="HK177">
        <v>47.9944</v>
      </c>
      <c r="HL177">
        <v>0</v>
      </c>
      <c r="HM177">
        <v>100</v>
      </c>
      <c r="HN177">
        <v>34.5675</v>
      </c>
      <c r="HO177">
        <v>1088.4</v>
      </c>
      <c r="HP177">
        <v>25.3489</v>
      </c>
      <c r="HQ177">
        <v>100.411</v>
      </c>
      <c r="HR177">
        <v>101.884</v>
      </c>
    </row>
    <row r="178" spans="1:226">
      <c r="A178">
        <v>162</v>
      </c>
      <c r="B178">
        <v>1678293483.5</v>
      </c>
      <c r="C178">
        <v>1630.400000095367</v>
      </c>
      <c r="D178" t="s">
        <v>682</v>
      </c>
      <c r="E178" t="s">
        <v>683</v>
      </c>
      <c r="F178">
        <v>5</v>
      </c>
      <c r="G178" t="s">
        <v>353</v>
      </c>
      <c r="H178" t="s">
        <v>354</v>
      </c>
      <c r="I178">
        <v>1678293475.696429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1102.288811223666</v>
      </c>
      <c r="AK178">
        <v>1066.002</v>
      </c>
      <c r="AL178">
        <v>3.385142200795525</v>
      </c>
      <c r="AM178">
        <v>63.83776752790466</v>
      </c>
      <c r="AN178">
        <f>(AP178 - AO178 + BO178*1E3/(8.314*(BQ178+273.15)) * AR178/BN178 * AQ178) * BN178/(100*BB178) * 1000/(1000 - AP178)</f>
        <v>0</v>
      </c>
      <c r="AO178">
        <v>24.16109295702466</v>
      </c>
      <c r="AP178">
        <v>26.02195212121211</v>
      </c>
      <c r="AQ178">
        <v>-0.0001589207519389957</v>
      </c>
      <c r="AR178">
        <v>97.27065221119963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3.21</v>
      </c>
      <c r="BC178">
        <v>0.5</v>
      </c>
      <c r="BD178" t="s">
        <v>355</v>
      </c>
      <c r="BE178">
        <v>2</v>
      </c>
      <c r="BF178" t="b">
        <v>1</v>
      </c>
      <c r="BG178">
        <v>1678293475.696429</v>
      </c>
      <c r="BH178">
        <v>1013.966035714286</v>
      </c>
      <c r="BI178">
        <v>1059.401428571429</v>
      </c>
      <c r="BJ178">
        <v>26.04676785714286</v>
      </c>
      <c r="BK178">
        <v>24.158375</v>
      </c>
      <c r="BL178">
        <v>1008.919821428572</v>
      </c>
      <c r="BM178">
        <v>25.71826428571429</v>
      </c>
      <c r="BN178">
        <v>500.0275714285714</v>
      </c>
      <c r="BO178">
        <v>90.91433571428573</v>
      </c>
      <c r="BP178">
        <v>0.1000232214285714</v>
      </c>
      <c r="BQ178">
        <v>34.15537857142858</v>
      </c>
      <c r="BR178">
        <v>35.00284285714285</v>
      </c>
      <c r="BS178">
        <v>999.9000000000002</v>
      </c>
      <c r="BT178">
        <v>0</v>
      </c>
      <c r="BU178">
        <v>0</v>
      </c>
      <c r="BV178">
        <v>9997.477499999999</v>
      </c>
      <c r="BW178">
        <v>0</v>
      </c>
      <c r="BX178">
        <v>3.834046785714286</v>
      </c>
      <c r="BY178">
        <v>-45.435875</v>
      </c>
      <c r="BZ178">
        <v>1041.081785714286</v>
      </c>
      <c r="CA178">
        <v>1085.628571428571</v>
      </c>
      <c r="CB178">
        <v>1.888397857142857</v>
      </c>
      <c r="CC178">
        <v>1059.401428571429</v>
      </c>
      <c r="CD178">
        <v>24.158375</v>
      </c>
      <c r="CE178">
        <v>2.368025</v>
      </c>
      <c r="CF178">
        <v>2.196343928571429</v>
      </c>
      <c r="CG178">
        <v>20.14675714285714</v>
      </c>
      <c r="CH178">
        <v>18.93566071428571</v>
      </c>
      <c r="CI178">
        <v>1999.977142857143</v>
      </c>
      <c r="CJ178">
        <v>0.9800033928571429</v>
      </c>
      <c r="CK178">
        <v>0.01999672857142857</v>
      </c>
      <c r="CL178">
        <v>0</v>
      </c>
      <c r="CM178">
        <v>2.014589285714286</v>
      </c>
      <c r="CN178">
        <v>0</v>
      </c>
      <c r="CO178">
        <v>8287.747857142856</v>
      </c>
      <c r="CP178">
        <v>17338.04285714286</v>
      </c>
      <c r="CQ178">
        <v>39.37942857142857</v>
      </c>
      <c r="CR178">
        <v>40</v>
      </c>
      <c r="CS178">
        <v>39.125</v>
      </c>
      <c r="CT178">
        <v>38.437</v>
      </c>
      <c r="CU178">
        <v>39.23875</v>
      </c>
      <c r="CV178">
        <v>1959.986071428572</v>
      </c>
      <c r="CW178">
        <v>39.99107142857143</v>
      </c>
      <c r="CX178">
        <v>0</v>
      </c>
      <c r="CY178">
        <v>1678293493.6</v>
      </c>
      <c r="CZ178">
        <v>0</v>
      </c>
      <c r="DA178">
        <v>0</v>
      </c>
      <c r="DB178" t="s">
        <v>356</v>
      </c>
      <c r="DC178">
        <v>1664468064.5</v>
      </c>
      <c r="DD178">
        <v>1677795524</v>
      </c>
      <c r="DE178">
        <v>0</v>
      </c>
      <c r="DF178">
        <v>-0.419</v>
      </c>
      <c r="DG178">
        <v>-0.001</v>
      </c>
      <c r="DH178">
        <v>3.097</v>
      </c>
      <c r="DI178">
        <v>0.268</v>
      </c>
      <c r="DJ178">
        <v>400</v>
      </c>
      <c r="DK178">
        <v>24</v>
      </c>
      <c r="DL178">
        <v>0.15</v>
      </c>
      <c r="DM178">
        <v>0.13</v>
      </c>
      <c r="DN178">
        <v>-45.44964634146341</v>
      </c>
      <c r="DO178">
        <v>0.7765965156793065</v>
      </c>
      <c r="DP178">
        <v>0.1520697883716404</v>
      </c>
      <c r="DQ178">
        <v>0</v>
      </c>
      <c r="DR178">
        <v>1.899842682926829</v>
      </c>
      <c r="DS178">
        <v>-0.2540824390243872</v>
      </c>
      <c r="DT178">
        <v>0.02508385896561336</v>
      </c>
      <c r="DU178">
        <v>0</v>
      </c>
      <c r="DV178">
        <v>0</v>
      </c>
      <c r="DW178">
        <v>2</v>
      </c>
      <c r="DX178" t="s">
        <v>369</v>
      </c>
      <c r="DY178">
        <v>2.97764</v>
      </c>
      <c r="DZ178">
        <v>2.72849</v>
      </c>
      <c r="EA178">
        <v>0.160704</v>
      </c>
      <c r="EB178">
        <v>0.16659</v>
      </c>
      <c r="EC178">
        <v>0.113476</v>
      </c>
      <c r="ED178">
        <v>0.108573</v>
      </c>
      <c r="EE178">
        <v>25039.3</v>
      </c>
      <c r="EF178">
        <v>24619</v>
      </c>
      <c r="EG178">
        <v>30372.2</v>
      </c>
      <c r="EH178">
        <v>29798.3</v>
      </c>
      <c r="EI178">
        <v>37159.5</v>
      </c>
      <c r="EJ178">
        <v>34970.1</v>
      </c>
      <c r="EK178">
        <v>46463.3</v>
      </c>
      <c r="EL178">
        <v>44304.3</v>
      </c>
      <c r="EM178">
        <v>1.8544</v>
      </c>
      <c r="EN178">
        <v>1.87703</v>
      </c>
      <c r="EO178">
        <v>0.199571</v>
      </c>
      <c r="EP178">
        <v>0</v>
      </c>
      <c r="EQ178">
        <v>31.7609</v>
      </c>
      <c r="ER178">
        <v>999.9</v>
      </c>
      <c r="ES178">
        <v>50.7</v>
      </c>
      <c r="ET178">
        <v>30.2</v>
      </c>
      <c r="EU178">
        <v>24.0347</v>
      </c>
      <c r="EV178">
        <v>63.245</v>
      </c>
      <c r="EW178">
        <v>21.8149</v>
      </c>
      <c r="EX178">
        <v>1</v>
      </c>
      <c r="EY178">
        <v>0.130861</v>
      </c>
      <c r="EZ178">
        <v>-2.20141</v>
      </c>
      <c r="FA178">
        <v>20.2355</v>
      </c>
      <c r="FB178">
        <v>5.23017</v>
      </c>
      <c r="FC178">
        <v>11.9706</v>
      </c>
      <c r="FD178">
        <v>4.96985</v>
      </c>
      <c r="FE178">
        <v>3.28958</v>
      </c>
      <c r="FF178">
        <v>9999</v>
      </c>
      <c r="FG178">
        <v>9999</v>
      </c>
      <c r="FH178">
        <v>9999</v>
      </c>
      <c r="FI178">
        <v>999.9</v>
      </c>
      <c r="FJ178">
        <v>4.97278</v>
      </c>
      <c r="FK178">
        <v>1.87687</v>
      </c>
      <c r="FL178">
        <v>1.875</v>
      </c>
      <c r="FM178">
        <v>1.87784</v>
      </c>
      <c r="FN178">
        <v>1.87454</v>
      </c>
      <c r="FO178">
        <v>1.8782</v>
      </c>
      <c r="FP178">
        <v>1.87519</v>
      </c>
      <c r="FQ178">
        <v>1.87637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5.1</v>
      </c>
      <c r="GF178">
        <v>0.3285</v>
      </c>
      <c r="GG178">
        <v>1.955544260391263</v>
      </c>
      <c r="GH178">
        <v>0.004448784868333973</v>
      </c>
      <c r="GI178">
        <v>-1.803656819089732E-06</v>
      </c>
      <c r="GJ178">
        <v>4.26395578146833E-10</v>
      </c>
      <c r="GK178">
        <v>0.3285026105281108</v>
      </c>
      <c r="GL178">
        <v>0</v>
      </c>
      <c r="GM178">
        <v>0</v>
      </c>
      <c r="GN178">
        <v>0</v>
      </c>
      <c r="GO178">
        <v>-1</v>
      </c>
      <c r="GP178">
        <v>2136</v>
      </c>
      <c r="GQ178">
        <v>1</v>
      </c>
      <c r="GR178">
        <v>23</v>
      </c>
      <c r="GS178">
        <v>230423.6</v>
      </c>
      <c r="GT178">
        <v>8299.299999999999</v>
      </c>
      <c r="GU178">
        <v>2.42188</v>
      </c>
      <c r="GV178">
        <v>2.53052</v>
      </c>
      <c r="GW178">
        <v>1.39893</v>
      </c>
      <c r="GX178">
        <v>2.35474</v>
      </c>
      <c r="GY178">
        <v>1.44897</v>
      </c>
      <c r="GZ178">
        <v>2.45239</v>
      </c>
      <c r="HA178">
        <v>36.3635</v>
      </c>
      <c r="HB178">
        <v>15.3316</v>
      </c>
      <c r="HC178">
        <v>18</v>
      </c>
      <c r="HD178">
        <v>493.206</v>
      </c>
      <c r="HE178">
        <v>479.729</v>
      </c>
      <c r="HF178">
        <v>34.5706</v>
      </c>
      <c r="HG178">
        <v>28.8627</v>
      </c>
      <c r="HH178">
        <v>30.0003</v>
      </c>
      <c r="HI178">
        <v>28.5373</v>
      </c>
      <c r="HJ178">
        <v>28.5809</v>
      </c>
      <c r="HK178">
        <v>48.5233</v>
      </c>
      <c r="HL178">
        <v>0</v>
      </c>
      <c r="HM178">
        <v>100</v>
      </c>
      <c r="HN178">
        <v>34.5915</v>
      </c>
      <c r="HO178">
        <v>1108.44</v>
      </c>
      <c r="HP178">
        <v>25.3489</v>
      </c>
      <c r="HQ178">
        <v>100.41</v>
      </c>
      <c r="HR178">
        <v>101.884</v>
      </c>
    </row>
    <row r="179" spans="1:226">
      <c r="A179">
        <v>163</v>
      </c>
      <c r="B179">
        <v>1678293488.5</v>
      </c>
      <c r="C179">
        <v>1635.400000095367</v>
      </c>
      <c r="D179" t="s">
        <v>684</v>
      </c>
      <c r="E179" t="s">
        <v>685</v>
      </c>
      <c r="F179">
        <v>5</v>
      </c>
      <c r="G179" t="s">
        <v>353</v>
      </c>
      <c r="H179" t="s">
        <v>354</v>
      </c>
      <c r="I179">
        <v>1678293481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1118.291150254024</v>
      </c>
      <c r="AK179">
        <v>1082.486848484849</v>
      </c>
      <c r="AL179">
        <v>3.276256399991431</v>
      </c>
      <c r="AM179">
        <v>63.83776752790466</v>
      </c>
      <c r="AN179">
        <f>(AP179 - AO179 + BO179*1E3/(8.314*(BQ179+273.15)) * AR179/BN179 * AQ179) * BN179/(100*BB179) * 1000/(1000 - AP179)</f>
        <v>0</v>
      </c>
      <c r="AO179">
        <v>24.1631015781504</v>
      </c>
      <c r="AP179">
        <v>26.00616666666666</v>
      </c>
      <c r="AQ179">
        <v>-0.0001381335456107557</v>
      </c>
      <c r="AR179">
        <v>97.27065221119963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3.21</v>
      </c>
      <c r="BC179">
        <v>0.5</v>
      </c>
      <c r="BD179" t="s">
        <v>355</v>
      </c>
      <c r="BE179">
        <v>2</v>
      </c>
      <c r="BF179" t="b">
        <v>1</v>
      </c>
      <c r="BG179">
        <v>1678293481</v>
      </c>
      <c r="BH179">
        <v>1031.552592592592</v>
      </c>
      <c r="BI179">
        <v>1076.705185185185</v>
      </c>
      <c r="BJ179">
        <v>26.02825925925926</v>
      </c>
      <c r="BK179">
        <v>24.16102592592593</v>
      </c>
      <c r="BL179">
        <v>1026.468888888889</v>
      </c>
      <c r="BM179">
        <v>25.69975925925926</v>
      </c>
      <c r="BN179">
        <v>500.0378888888889</v>
      </c>
      <c r="BO179">
        <v>90.91417407407408</v>
      </c>
      <c r="BP179">
        <v>0.09997844444444447</v>
      </c>
      <c r="BQ179">
        <v>34.14994074074075</v>
      </c>
      <c r="BR179">
        <v>34.99394444444445</v>
      </c>
      <c r="BS179">
        <v>999.9000000000001</v>
      </c>
      <c r="BT179">
        <v>0</v>
      </c>
      <c r="BU179">
        <v>0</v>
      </c>
      <c r="BV179">
        <v>10002.54333333333</v>
      </c>
      <c r="BW179">
        <v>0</v>
      </c>
      <c r="BX179">
        <v>3.879050740740741</v>
      </c>
      <c r="BY179">
        <v>-45.15274444444444</v>
      </c>
      <c r="BZ179">
        <v>1059.119259259259</v>
      </c>
      <c r="CA179">
        <v>1103.363703703704</v>
      </c>
      <c r="CB179">
        <v>1.867237777777778</v>
      </c>
      <c r="CC179">
        <v>1076.705185185185</v>
      </c>
      <c r="CD179">
        <v>24.16102592592593</v>
      </c>
      <c r="CE179">
        <v>2.366338518518519</v>
      </c>
      <c r="CF179">
        <v>2.19657962962963</v>
      </c>
      <c r="CG179">
        <v>20.13522962962963</v>
      </c>
      <c r="CH179">
        <v>18.9374</v>
      </c>
      <c r="CI179">
        <v>1999.967407407408</v>
      </c>
      <c r="CJ179">
        <v>0.9800036666666666</v>
      </c>
      <c r="CK179">
        <v>0.01999638518518519</v>
      </c>
      <c r="CL179">
        <v>0</v>
      </c>
      <c r="CM179">
        <v>2.023788888888889</v>
      </c>
      <c r="CN179">
        <v>0</v>
      </c>
      <c r="CO179">
        <v>8289.572962962962</v>
      </c>
      <c r="CP179">
        <v>17337.95185185185</v>
      </c>
      <c r="CQ179">
        <v>39.37959259259259</v>
      </c>
      <c r="CR179">
        <v>40</v>
      </c>
      <c r="CS179">
        <v>39.125</v>
      </c>
      <c r="CT179">
        <v>38.437</v>
      </c>
      <c r="CU179">
        <v>39.24533333333333</v>
      </c>
      <c r="CV179">
        <v>1959.976296296296</v>
      </c>
      <c r="CW179">
        <v>39.99111111111111</v>
      </c>
      <c r="CX179">
        <v>0</v>
      </c>
      <c r="CY179">
        <v>1678293498.4</v>
      </c>
      <c r="CZ179">
        <v>0</v>
      </c>
      <c r="DA179">
        <v>0</v>
      </c>
      <c r="DB179" t="s">
        <v>356</v>
      </c>
      <c r="DC179">
        <v>1664468064.5</v>
      </c>
      <c r="DD179">
        <v>1677795524</v>
      </c>
      <c r="DE179">
        <v>0</v>
      </c>
      <c r="DF179">
        <v>-0.419</v>
      </c>
      <c r="DG179">
        <v>-0.001</v>
      </c>
      <c r="DH179">
        <v>3.097</v>
      </c>
      <c r="DI179">
        <v>0.268</v>
      </c>
      <c r="DJ179">
        <v>400</v>
      </c>
      <c r="DK179">
        <v>24</v>
      </c>
      <c r="DL179">
        <v>0.15</v>
      </c>
      <c r="DM179">
        <v>0.13</v>
      </c>
      <c r="DN179">
        <v>-45.276305</v>
      </c>
      <c r="DO179">
        <v>3.163940712945689</v>
      </c>
      <c r="DP179">
        <v>0.3476122954888103</v>
      </c>
      <c r="DQ179">
        <v>0</v>
      </c>
      <c r="DR179">
        <v>1.88051725</v>
      </c>
      <c r="DS179">
        <v>-0.2403776735459722</v>
      </c>
      <c r="DT179">
        <v>0.02317954809605872</v>
      </c>
      <c r="DU179">
        <v>0</v>
      </c>
      <c r="DV179">
        <v>0</v>
      </c>
      <c r="DW179">
        <v>2</v>
      </c>
      <c r="DX179" t="s">
        <v>369</v>
      </c>
      <c r="DY179">
        <v>2.97748</v>
      </c>
      <c r="DZ179">
        <v>2.72865</v>
      </c>
      <c r="EA179">
        <v>0.162275</v>
      </c>
      <c r="EB179">
        <v>0.168152</v>
      </c>
      <c r="EC179">
        <v>0.113431</v>
      </c>
      <c r="ED179">
        <v>0.108582</v>
      </c>
      <c r="EE179">
        <v>24992</v>
      </c>
      <c r="EF179">
        <v>24572.2</v>
      </c>
      <c r="EG179">
        <v>30371.7</v>
      </c>
      <c r="EH179">
        <v>29797.5</v>
      </c>
      <c r="EI179">
        <v>37161</v>
      </c>
      <c r="EJ179">
        <v>34969.3</v>
      </c>
      <c r="EK179">
        <v>46462.7</v>
      </c>
      <c r="EL179">
        <v>44303.5</v>
      </c>
      <c r="EM179">
        <v>1.85457</v>
      </c>
      <c r="EN179">
        <v>1.8769</v>
      </c>
      <c r="EO179">
        <v>0.199907</v>
      </c>
      <c r="EP179">
        <v>0</v>
      </c>
      <c r="EQ179">
        <v>31.7531</v>
      </c>
      <c r="ER179">
        <v>999.9</v>
      </c>
      <c r="ES179">
        <v>50.7</v>
      </c>
      <c r="ET179">
        <v>30.2</v>
      </c>
      <c r="EU179">
        <v>24.0356</v>
      </c>
      <c r="EV179">
        <v>63.135</v>
      </c>
      <c r="EW179">
        <v>22.0954</v>
      </c>
      <c r="EX179">
        <v>1</v>
      </c>
      <c r="EY179">
        <v>0.131214</v>
      </c>
      <c r="EZ179">
        <v>-2.20374</v>
      </c>
      <c r="FA179">
        <v>20.2355</v>
      </c>
      <c r="FB179">
        <v>5.23167</v>
      </c>
      <c r="FC179">
        <v>11.9706</v>
      </c>
      <c r="FD179">
        <v>4.9703</v>
      </c>
      <c r="FE179">
        <v>3.2897</v>
      </c>
      <c r="FF179">
        <v>9999</v>
      </c>
      <c r="FG179">
        <v>9999</v>
      </c>
      <c r="FH179">
        <v>9999</v>
      </c>
      <c r="FI179">
        <v>999.9</v>
      </c>
      <c r="FJ179">
        <v>4.97278</v>
      </c>
      <c r="FK179">
        <v>1.87686</v>
      </c>
      <c r="FL179">
        <v>1.875</v>
      </c>
      <c r="FM179">
        <v>1.8778</v>
      </c>
      <c r="FN179">
        <v>1.87451</v>
      </c>
      <c r="FO179">
        <v>1.87819</v>
      </c>
      <c r="FP179">
        <v>1.87515</v>
      </c>
      <c r="FQ179">
        <v>1.87637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5.13</v>
      </c>
      <c r="GF179">
        <v>0.3285</v>
      </c>
      <c r="GG179">
        <v>1.955544260391263</v>
      </c>
      <c r="GH179">
        <v>0.004448784868333973</v>
      </c>
      <c r="GI179">
        <v>-1.803656819089732E-06</v>
      </c>
      <c r="GJ179">
        <v>4.26395578146833E-10</v>
      </c>
      <c r="GK179">
        <v>0.3285026105281108</v>
      </c>
      <c r="GL179">
        <v>0</v>
      </c>
      <c r="GM179">
        <v>0</v>
      </c>
      <c r="GN179">
        <v>0</v>
      </c>
      <c r="GO179">
        <v>-1</v>
      </c>
      <c r="GP179">
        <v>2136</v>
      </c>
      <c r="GQ179">
        <v>1</v>
      </c>
      <c r="GR179">
        <v>23</v>
      </c>
      <c r="GS179">
        <v>230423.7</v>
      </c>
      <c r="GT179">
        <v>8299.4</v>
      </c>
      <c r="GU179">
        <v>2.45239</v>
      </c>
      <c r="GV179">
        <v>2.51221</v>
      </c>
      <c r="GW179">
        <v>1.39893</v>
      </c>
      <c r="GX179">
        <v>2.35474</v>
      </c>
      <c r="GY179">
        <v>1.44897</v>
      </c>
      <c r="GZ179">
        <v>2.46094</v>
      </c>
      <c r="HA179">
        <v>36.3871</v>
      </c>
      <c r="HB179">
        <v>15.3404</v>
      </c>
      <c r="HC179">
        <v>18</v>
      </c>
      <c r="HD179">
        <v>493.325</v>
      </c>
      <c r="HE179">
        <v>479.667</v>
      </c>
      <c r="HF179">
        <v>34.5913</v>
      </c>
      <c r="HG179">
        <v>28.8651</v>
      </c>
      <c r="HH179">
        <v>30.0004</v>
      </c>
      <c r="HI179">
        <v>28.5405</v>
      </c>
      <c r="HJ179">
        <v>28.5834</v>
      </c>
      <c r="HK179">
        <v>49.1427</v>
      </c>
      <c r="HL179">
        <v>0</v>
      </c>
      <c r="HM179">
        <v>100</v>
      </c>
      <c r="HN179">
        <v>34.599</v>
      </c>
      <c r="HO179">
        <v>1121.81</v>
      </c>
      <c r="HP179">
        <v>25.3489</v>
      </c>
      <c r="HQ179">
        <v>100.408</v>
      </c>
      <c r="HR179">
        <v>101.882</v>
      </c>
    </row>
    <row r="180" spans="1:226">
      <c r="A180">
        <v>164</v>
      </c>
      <c r="B180">
        <v>1678293493.5</v>
      </c>
      <c r="C180">
        <v>1640.400000095367</v>
      </c>
      <c r="D180" t="s">
        <v>686</v>
      </c>
      <c r="E180" t="s">
        <v>687</v>
      </c>
      <c r="F180">
        <v>5</v>
      </c>
      <c r="G180" t="s">
        <v>353</v>
      </c>
      <c r="H180" t="s">
        <v>354</v>
      </c>
      <c r="I180">
        <v>1678293485.714286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1135.334511362511</v>
      </c>
      <c r="AK180">
        <v>1099.277151515151</v>
      </c>
      <c r="AL180">
        <v>3.369695816874063</v>
      </c>
      <c r="AM180">
        <v>63.83776752790466</v>
      </c>
      <c r="AN180">
        <f>(AP180 - AO180 + BO180*1E3/(8.314*(BQ180+273.15)) * AR180/BN180 * AQ180) * BN180/(100*BB180) * 1000/(1000 - AP180)</f>
        <v>0</v>
      </c>
      <c r="AO180">
        <v>24.16740702040215</v>
      </c>
      <c r="AP180">
        <v>25.99100848484848</v>
      </c>
      <c r="AQ180">
        <v>-0.0001550250926074315</v>
      </c>
      <c r="AR180">
        <v>97.27065221119963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3.21</v>
      </c>
      <c r="BC180">
        <v>0.5</v>
      </c>
      <c r="BD180" t="s">
        <v>355</v>
      </c>
      <c r="BE180">
        <v>2</v>
      </c>
      <c r="BF180" t="b">
        <v>1</v>
      </c>
      <c r="BG180">
        <v>1678293485.714286</v>
      </c>
      <c r="BH180">
        <v>1046.983928571428</v>
      </c>
      <c r="BI180">
        <v>1092.028571428571</v>
      </c>
      <c r="BJ180">
        <v>26.01348571428571</v>
      </c>
      <c r="BK180">
        <v>24.16353214285714</v>
      </c>
      <c r="BL180">
        <v>1041.867857142857</v>
      </c>
      <c r="BM180">
        <v>25.68498214285714</v>
      </c>
      <c r="BN180">
        <v>500.0365714285714</v>
      </c>
      <c r="BO180">
        <v>90.91454642857141</v>
      </c>
      <c r="BP180">
        <v>0.1000620857142857</v>
      </c>
      <c r="BQ180">
        <v>34.14593214285714</v>
      </c>
      <c r="BR180">
        <v>34.99323571428572</v>
      </c>
      <c r="BS180">
        <v>999.9000000000002</v>
      </c>
      <c r="BT180">
        <v>0</v>
      </c>
      <c r="BU180">
        <v>0</v>
      </c>
      <c r="BV180">
        <v>9999.700714285715</v>
      </c>
      <c r="BW180">
        <v>0</v>
      </c>
      <c r="BX180">
        <v>3.871675714285714</v>
      </c>
      <c r="BY180">
        <v>-45.04528571428573</v>
      </c>
      <c r="BZ180">
        <v>1074.946071428571</v>
      </c>
      <c r="CA180">
        <v>1119.069285714286</v>
      </c>
      <c r="CB180">
        <v>1.849959642857143</v>
      </c>
      <c r="CC180">
        <v>1092.028571428571</v>
      </c>
      <c r="CD180">
        <v>24.16353214285714</v>
      </c>
      <c r="CE180">
        <v>2.365005357142857</v>
      </c>
      <c r="CF180">
        <v>2.196815357142857</v>
      </c>
      <c r="CG180">
        <v>20.12612142857142</v>
      </c>
      <c r="CH180">
        <v>18.939125</v>
      </c>
      <c r="CI180">
        <v>1999.979285714286</v>
      </c>
      <c r="CJ180">
        <v>0.9800031428571429</v>
      </c>
      <c r="CK180">
        <v>0.01999686071428572</v>
      </c>
      <c r="CL180">
        <v>0</v>
      </c>
      <c r="CM180">
        <v>2.042521428571428</v>
      </c>
      <c r="CN180">
        <v>0</v>
      </c>
      <c r="CO180">
        <v>8291.201428571429</v>
      </c>
      <c r="CP180">
        <v>17338.05357142857</v>
      </c>
      <c r="CQ180">
        <v>39.375</v>
      </c>
      <c r="CR180">
        <v>40</v>
      </c>
      <c r="CS180">
        <v>39.125</v>
      </c>
      <c r="CT180">
        <v>38.437</v>
      </c>
      <c r="CU180">
        <v>39.2455</v>
      </c>
      <c r="CV180">
        <v>1959.986428571429</v>
      </c>
      <c r="CW180">
        <v>39.99285714285714</v>
      </c>
      <c r="CX180">
        <v>0</v>
      </c>
      <c r="CY180">
        <v>1678293503.8</v>
      </c>
      <c r="CZ180">
        <v>0</v>
      </c>
      <c r="DA180">
        <v>0</v>
      </c>
      <c r="DB180" t="s">
        <v>356</v>
      </c>
      <c r="DC180">
        <v>1664468064.5</v>
      </c>
      <c r="DD180">
        <v>1677795524</v>
      </c>
      <c r="DE180">
        <v>0</v>
      </c>
      <c r="DF180">
        <v>-0.419</v>
      </c>
      <c r="DG180">
        <v>-0.001</v>
      </c>
      <c r="DH180">
        <v>3.097</v>
      </c>
      <c r="DI180">
        <v>0.268</v>
      </c>
      <c r="DJ180">
        <v>400</v>
      </c>
      <c r="DK180">
        <v>24</v>
      </c>
      <c r="DL180">
        <v>0.15</v>
      </c>
      <c r="DM180">
        <v>0.13</v>
      </c>
      <c r="DN180">
        <v>-45.1634756097561</v>
      </c>
      <c r="DO180">
        <v>2.042510801393692</v>
      </c>
      <c r="DP180">
        <v>0.3133684496862673</v>
      </c>
      <c r="DQ180">
        <v>0</v>
      </c>
      <c r="DR180">
        <v>1.860076341463415</v>
      </c>
      <c r="DS180">
        <v>-0.21982975609756</v>
      </c>
      <c r="DT180">
        <v>0.02169062872348304</v>
      </c>
      <c r="DU180">
        <v>0</v>
      </c>
      <c r="DV180">
        <v>0</v>
      </c>
      <c r="DW180">
        <v>2</v>
      </c>
      <c r="DX180" t="s">
        <v>369</v>
      </c>
      <c r="DY180">
        <v>2.97764</v>
      </c>
      <c r="DZ180">
        <v>2.72824</v>
      </c>
      <c r="EA180">
        <v>0.163863</v>
      </c>
      <c r="EB180">
        <v>0.169736</v>
      </c>
      <c r="EC180">
        <v>0.113382</v>
      </c>
      <c r="ED180">
        <v>0.108589</v>
      </c>
      <c r="EE180">
        <v>24944.7</v>
      </c>
      <c r="EF180">
        <v>24525.4</v>
      </c>
      <c r="EG180">
        <v>30371.8</v>
      </c>
      <c r="EH180">
        <v>29797.6</v>
      </c>
      <c r="EI180">
        <v>37163.4</v>
      </c>
      <c r="EJ180">
        <v>34969.1</v>
      </c>
      <c r="EK180">
        <v>46462.9</v>
      </c>
      <c r="EL180">
        <v>44303.6</v>
      </c>
      <c r="EM180">
        <v>1.85448</v>
      </c>
      <c r="EN180">
        <v>1.87687</v>
      </c>
      <c r="EO180">
        <v>0.201188</v>
      </c>
      <c r="EP180">
        <v>0</v>
      </c>
      <c r="EQ180">
        <v>31.7476</v>
      </c>
      <c r="ER180">
        <v>999.9</v>
      </c>
      <c r="ES180">
        <v>50.7</v>
      </c>
      <c r="ET180">
        <v>30.2</v>
      </c>
      <c r="EU180">
        <v>24.033</v>
      </c>
      <c r="EV180">
        <v>63.325</v>
      </c>
      <c r="EW180">
        <v>21.8349</v>
      </c>
      <c r="EX180">
        <v>1</v>
      </c>
      <c r="EY180">
        <v>0.131336</v>
      </c>
      <c r="EZ180">
        <v>-2.20895</v>
      </c>
      <c r="FA180">
        <v>20.2352</v>
      </c>
      <c r="FB180">
        <v>5.23107</v>
      </c>
      <c r="FC180">
        <v>11.9715</v>
      </c>
      <c r="FD180">
        <v>4.9704</v>
      </c>
      <c r="FE180">
        <v>3.28982</v>
      </c>
      <c r="FF180">
        <v>9999</v>
      </c>
      <c r="FG180">
        <v>9999</v>
      </c>
      <c r="FH180">
        <v>9999</v>
      </c>
      <c r="FI180">
        <v>999.9</v>
      </c>
      <c r="FJ180">
        <v>4.97276</v>
      </c>
      <c r="FK180">
        <v>1.87687</v>
      </c>
      <c r="FL180">
        <v>1.875</v>
      </c>
      <c r="FM180">
        <v>1.87781</v>
      </c>
      <c r="FN180">
        <v>1.87454</v>
      </c>
      <c r="FO180">
        <v>1.8782</v>
      </c>
      <c r="FP180">
        <v>1.87519</v>
      </c>
      <c r="FQ180">
        <v>1.87637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5.17</v>
      </c>
      <c r="GF180">
        <v>0.3285</v>
      </c>
      <c r="GG180">
        <v>1.955544260391263</v>
      </c>
      <c r="GH180">
        <v>0.004448784868333973</v>
      </c>
      <c r="GI180">
        <v>-1.803656819089732E-06</v>
      </c>
      <c r="GJ180">
        <v>4.26395578146833E-10</v>
      </c>
      <c r="GK180">
        <v>0.3285026105281108</v>
      </c>
      <c r="GL180">
        <v>0</v>
      </c>
      <c r="GM180">
        <v>0</v>
      </c>
      <c r="GN180">
        <v>0</v>
      </c>
      <c r="GO180">
        <v>-1</v>
      </c>
      <c r="GP180">
        <v>2136</v>
      </c>
      <c r="GQ180">
        <v>1</v>
      </c>
      <c r="GR180">
        <v>23</v>
      </c>
      <c r="GS180">
        <v>230423.8</v>
      </c>
      <c r="GT180">
        <v>8299.5</v>
      </c>
      <c r="GU180">
        <v>2.48047</v>
      </c>
      <c r="GV180">
        <v>2.52808</v>
      </c>
      <c r="GW180">
        <v>1.39893</v>
      </c>
      <c r="GX180">
        <v>2.35596</v>
      </c>
      <c r="GY180">
        <v>1.44897</v>
      </c>
      <c r="GZ180">
        <v>2.45605</v>
      </c>
      <c r="HA180">
        <v>36.3871</v>
      </c>
      <c r="HB180">
        <v>15.3316</v>
      </c>
      <c r="HC180">
        <v>18</v>
      </c>
      <c r="HD180">
        <v>493.281</v>
      </c>
      <c r="HE180">
        <v>479.669</v>
      </c>
      <c r="HF180">
        <v>34.6018</v>
      </c>
      <c r="HG180">
        <v>28.8671</v>
      </c>
      <c r="HH180">
        <v>30.0002</v>
      </c>
      <c r="HI180">
        <v>28.5422</v>
      </c>
      <c r="HJ180">
        <v>28.5858</v>
      </c>
      <c r="HK180">
        <v>49.6926</v>
      </c>
      <c r="HL180">
        <v>0</v>
      </c>
      <c r="HM180">
        <v>100</v>
      </c>
      <c r="HN180">
        <v>34.6068</v>
      </c>
      <c r="HO180">
        <v>1141.84</v>
      </c>
      <c r="HP180">
        <v>25.3489</v>
      </c>
      <c r="HQ180">
        <v>100.409</v>
      </c>
      <c r="HR180">
        <v>101.882</v>
      </c>
    </row>
    <row r="181" spans="1:226">
      <c r="A181">
        <v>165</v>
      </c>
      <c r="B181">
        <v>1678293498.5</v>
      </c>
      <c r="C181">
        <v>1645.400000095367</v>
      </c>
      <c r="D181" t="s">
        <v>688</v>
      </c>
      <c r="E181" t="s">
        <v>689</v>
      </c>
      <c r="F181">
        <v>5</v>
      </c>
      <c r="G181" t="s">
        <v>353</v>
      </c>
      <c r="H181" t="s">
        <v>354</v>
      </c>
      <c r="I181">
        <v>1678293491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1152.279792697873</v>
      </c>
      <c r="AK181">
        <v>1116.129757575758</v>
      </c>
      <c r="AL181">
        <v>3.371599415254176</v>
      </c>
      <c r="AM181">
        <v>63.83776752790466</v>
      </c>
      <c r="AN181">
        <f>(AP181 - AO181 + BO181*1E3/(8.314*(BQ181+273.15)) * AR181/BN181 * AQ181) * BN181/(100*BB181) * 1000/(1000 - AP181)</f>
        <v>0</v>
      </c>
      <c r="AO181">
        <v>24.16998002195082</v>
      </c>
      <c r="AP181">
        <v>25.97755515151515</v>
      </c>
      <c r="AQ181">
        <v>-0.0001151762308582642</v>
      </c>
      <c r="AR181">
        <v>97.27065221119963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3.21</v>
      </c>
      <c r="BC181">
        <v>0.5</v>
      </c>
      <c r="BD181" t="s">
        <v>355</v>
      </c>
      <c r="BE181">
        <v>2</v>
      </c>
      <c r="BF181" t="b">
        <v>1</v>
      </c>
      <c r="BG181">
        <v>1678293491</v>
      </c>
      <c r="BH181">
        <v>1064.21962962963</v>
      </c>
      <c r="BI181">
        <v>1109.252222222222</v>
      </c>
      <c r="BJ181">
        <v>25.9977962962963</v>
      </c>
      <c r="BK181">
        <v>24.16644074074074</v>
      </c>
      <c r="BL181">
        <v>1059.066666666667</v>
      </c>
      <c r="BM181">
        <v>25.66929259259259</v>
      </c>
      <c r="BN181">
        <v>500.0446666666667</v>
      </c>
      <c r="BO181">
        <v>90.9152666666667</v>
      </c>
      <c r="BP181">
        <v>0.1000077740740741</v>
      </c>
      <c r="BQ181">
        <v>34.1436</v>
      </c>
      <c r="BR181">
        <v>34.99455185185185</v>
      </c>
      <c r="BS181">
        <v>999.9000000000001</v>
      </c>
      <c r="BT181">
        <v>0</v>
      </c>
      <c r="BU181">
        <v>0</v>
      </c>
      <c r="BV181">
        <v>10000.66518518518</v>
      </c>
      <c r="BW181">
        <v>0</v>
      </c>
      <c r="BX181">
        <v>3.865872962962963</v>
      </c>
      <c r="BY181">
        <v>-45.03332592592592</v>
      </c>
      <c r="BZ181">
        <v>1092.624814814815</v>
      </c>
      <c r="CA181">
        <v>1136.722962962963</v>
      </c>
      <c r="CB181">
        <v>1.831357777777778</v>
      </c>
      <c r="CC181">
        <v>1109.252222222222</v>
      </c>
      <c r="CD181">
        <v>24.16644074074074</v>
      </c>
      <c r="CE181">
        <v>2.363597407407407</v>
      </c>
      <c r="CF181">
        <v>2.197097407407407</v>
      </c>
      <c r="CG181">
        <v>20.11650370370371</v>
      </c>
      <c r="CH181">
        <v>18.94118148148148</v>
      </c>
      <c r="CI181">
        <v>2000.007407407407</v>
      </c>
      <c r="CJ181">
        <v>0.980001851851852</v>
      </c>
      <c r="CK181">
        <v>0.01999815185185185</v>
      </c>
      <c r="CL181">
        <v>0</v>
      </c>
      <c r="CM181">
        <v>2.024392592592593</v>
      </c>
      <c r="CN181">
        <v>0</v>
      </c>
      <c r="CO181">
        <v>8292.955185185185</v>
      </c>
      <c r="CP181">
        <v>17338.2962962963</v>
      </c>
      <c r="CQ181">
        <v>39.375</v>
      </c>
      <c r="CR181">
        <v>40</v>
      </c>
      <c r="CS181">
        <v>39.125</v>
      </c>
      <c r="CT181">
        <v>38.437</v>
      </c>
      <c r="CU181">
        <v>39.25</v>
      </c>
      <c r="CV181">
        <v>1960.012222222223</v>
      </c>
      <c r="CW181">
        <v>39.99518518518519</v>
      </c>
      <c r="CX181">
        <v>0</v>
      </c>
      <c r="CY181">
        <v>1678293508.6</v>
      </c>
      <c r="CZ181">
        <v>0</v>
      </c>
      <c r="DA181">
        <v>0</v>
      </c>
      <c r="DB181" t="s">
        <v>356</v>
      </c>
      <c r="DC181">
        <v>1664468064.5</v>
      </c>
      <c r="DD181">
        <v>1677795524</v>
      </c>
      <c r="DE181">
        <v>0</v>
      </c>
      <c r="DF181">
        <v>-0.419</v>
      </c>
      <c r="DG181">
        <v>-0.001</v>
      </c>
      <c r="DH181">
        <v>3.097</v>
      </c>
      <c r="DI181">
        <v>0.268</v>
      </c>
      <c r="DJ181">
        <v>400</v>
      </c>
      <c r="DK181">
        <v>24</v>
      </c>
      <c r="DL181">
        <v>0.15</v>
      </c>
      <c r="DM181">
        <v>0.13</v>
      </c>
      <c r="DN181">
        <v>-45.10355853658536</v>
      </c>
      <c r="DO181">
        <v>0.3587519163762735</v>
      </c>
      <c r="DP181">
        <v>0.2628119498114803</v>
      </c>
      <c r="DQ181">
        <v>0</v>
      </c>
      <c r="DR181">
        <v>1.845563902439024</v>
      </c>
      <c r="DS181">
        <v>-0.2122168641114972</v>
      </c>
      <c r="DT181">
        <v>0.02093427122209508</v>
      </c>
      <c r="DU181">
        <v>0</v>
      </c>
      <c r="DV181">
        <v>0</v>
      </c>
      <c r="DW181">
        <v>2</v>
      </c>
      <c r="DX181" t="s">
        <v>369</v>
      </c>
      <c r="DY181">
        <v>2.97751</v>
      </c>
      <c r="DZ181">
        <v>2.72835</v>
      </c>
      <c r="EA181">
        <v>0.165445</v>
      </c>
      <c r="EB181">
        <v>0.171314</v>
      </c>
      <c r="EC181">
        <v>0.113339</v>
      </c>
      <c r="ED181">
        <v>0.1086</v>
      </c>
      <c r="EE181">
        <v>24897.7</v>
      </c>
      <c r="EF181">
        <v>24478.4</v>
      </c>
      <c r="EG181">
        <v>30372.1</v>
      </c>
      <c r="EH181">
        <v>29797.2</v>
      </c>
      <c r="EI181">
        <v>37165.7</v>
      </c>
      <c r="EJ181">
        <v>34968.4</v>
      </c>
      <c r="EK181">
        <v>46463.3</v>
      </c>
      <c r="EL181">
        <v>44303.1</v>
      </c>
      <c r="EM181">
        <v>1.8544</v>
      </c>
      <c r="EN181">
        <v>1.87685</v>
      </c>
      <c r="EO181">
        <v>0.201054</v>
      </c>
      <c r="EP181">
        <v>0</v>
      </c>
      <c r="EQ181">
        <v>31.742</v>
      </c>
      <c r="ER181">
        <v>999.9</v>
      </c>
      <c r="ES181">
        <v>50.6</v>
      </c>
      <c r="ET181">
        <v>30.2</v>
      </c>
      <c r="EU181">
        <v>23.9885</v>
      </c>
      <c r="EV181">
        <v>63.005</v>
      </c>
      <c r="EW181">
        <v>22.1074</v>
      </c>
      <c r="EX181">
        <v>1</v>
      </c>
      <c r="EY181">
        <v>0.131463</v>
      </c>
      <c r="EZ181">
        <v>-2.1563</v>
      </c>
      <c r="FA181">
        <v>20.2358</v>
      </c>
      <c r="FB181">
        <v>5.23047</v>
      </c>
      <c r="FC181">
        <v>11.9709</v>
      </c>
      <c r="FD181">
        <v>4.9705</v>
      </c>
      <c r="FE181">
        <v>3.2897</v>
      </c>
      <c r="FF181">
        <v>9999</v>
      </c>
      <c r="FG181">
        <v>9999</v>
      </c>
      <c r="FH181">
        <v>9999</v>
      </c>
      <c r="FI181">
        <v>999.9</v>
      </c>
      <c r="FJ181">
        <v>4.97276</v>
      </c>
      <c r="FK181">
        <v>1.87687</v>
      </c>
      <c r="FL181">
        <v>1.875</v>
      </c>
      <c r="FM181">
        <v>1.8778</v>
      </c>
      <c r="FN181">
        <v>1.8745</v>
      </c>
      <c r="FO181">
        <v>1.87817</v>
      </c>
      <c r="FP181">
        <v>1.87518</v>
      </c>
      <c r="FQ181">
        <v>1.87636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5.2</v>
      </c>
      <c r="GF181">
        <v>0.3285</v>
      </c>
      <c r="GG181">
        <v>1.955544260391263</v>
      </c>
      <c r="GH181">
        <v>0.004448784868333973</v>
      </c>
      <c r="GI181">
        <v>-1.803656819089732E-06</v>
      </c>
      <c r="GJ181">
        <v>4.26395578146833E-10</v>
      </c>
      <c r="GK181">
        <v>0.3285026105281108</v>
      </c>
      <c r="GL181">
        <v>0</v>
      </c>
      <c r="GM181">
        <v>0</v>
      </c>
      <c r="GN181">
        <v>0</v>
      </c>
      <c r="GO181">
        <v>-1</v>
      </c>
      <c r="GP181">
        <v>2136</v>
      </c>
      <c r="GQ181">
        <v>1</v>
      </c>
      <c r="GR181">
        <v>23</v>
      </c>
      <c r="GS181">
        <v>230423.9</v>
      </c>
      <c r="GT181">
        <v>8299.6</v>
      </c>
      <c r="GU181">
        <v>2.51099</v>
      </c>
      <c r="GV181">
        <v>2.51709</v>
      </c>
      <c r="GW181">
        <v>1.39893</v>
      </c>
      <c r="GX181">
        <v>2.35474</v>
      </c>
      <c r="GY181">
        <v>1.44897</v>
      </c>
      <c r="GZ181">
        <v>2.46216</v>
      </c>
      <c r="HA181">
        <v>36.3871</v>
      </c>
      <c r="HB181">
        <v>15.3404</v>
      </c>
      <c r="HC181">
        <v>18</v>
      </c>
      <c r="HD181">
        <v>493.256</v>
      </c>
      <c r="HE181">
        <v>479.673</v>
      </c>
      <c r="HF181">
        <v>34.6063</v>
      </c>
      <c r="HG181">
        <v>28.8684</v>
      </c>
      <c r="HH181">
        <v>30.0002</v>
      </c>
      <c r="HI181">
        <v>28.5447</v>
      </c>
      <c r="HJ181">
        <v>28.5883</v>
      </c>
      <c r="HK181">
        <v>50.3162</v>
      </c>
      <c r="HL181">
        <v>0</v>
      </c>
      <c r="HM181">
        <v>100</v>
      </c>
      <c r="HN181">
        <v>34.5982</v>
      </c>
      <c r="HO181">
        <v>1155.23</v>
      </c>
      <c r="HP181">
        <v>25.3489</v>
      </c>
      <c r="HQ181">
        <v>100.41</v>
      </c>
      <c r="HR181">
        <v>101.88</v>
      </c>
    </row>
    <row r="182" spans="1:226">
      <c r="A182">
        <v>166</v>
      </c>
      <c r="B182">
        <v>1678293503.5</v>
      </c>
      <c r="C182">
        <v>1650.400000095367</v>
      </c>
      <c r="D182" t="s">
        <v>690</v>
      </c>
      <c r="E182" t="s">
        <v>691</v>
      </c>
      <c r="F182">
        <v>5</v>
      </c>
      <c r="G182" t="s">
        <v>353</v>
      </c>
      <c r="H182" t="s">
        <v>354</v>
      </c>
      <c r="I182">
        <v>1678293495.714286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1169.491583534748</v>
      </c>
      <c r="AK182">
        <v>1133.093212121212</v>
      </c>
      <c r="AL182">
        <v>3.394352383935695</v>
      </c>
      <c r="AM182">
        <v>63.83776752790466</v>
      </c>
      <c r="AN182">
        <f>(AP182 - AO182 + BO182*1E3/(8.314*(BQ182+273.15)) * AR182/BN182 * AQ182) * BN182/(100*BB182) * 1000/(1000 - AP182)</f>
        <v>0</v>
      </c>
      <c r="AO182">
        <v>24.17305128137482</v>
      </c>
      <c r="AP182">
        <v>25.96063636363637</v>
      </c>
      <c r="AQ182">
        <v>-0.0001067982033802631</v>
      </c>
      <c r="AR182">
        <v>97.27065221119963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3.21</v>
      </c>
      <c r="BC182">
        <v>0.5</v>
      </c>
      <c r="BD182" t="s">
        <v>355</v>
      </c>
      <c r="BE182">
        <v>2</v>
      </c>
      <c r="BF182" t="b">
        <v>1</v>
      </c>
      <c r="BG182">
        <v>1678293495.714286</v>
      </c>
      <c r="BH182">
        <v>1079.6475</v>
      </c>
      <c r="BI182">
        <v>1124.94</v>
      </c>
      <c r="BJ182">
        <v>25.98352857142857</v>
      </c>
      <c r="BK182">
        <v>24.16948571428571</v>
      </c>
      <c r="BL182">
        <v>1074.462857142857</v>
      </c>
      <c r="BM182">
        <v>25.655025</v>
      </c>
      <c r="BN182">
        <v>500.0393571428571</v>
      </c>
      <c r="BO182">
        <v>90.91518571428571</v>
      </c>
      <c r="BP182">
        <v>0.09999910000000001</v>
      </c>
      <c r="BQ182">
        <v>34.14282142857142</v>
      </c>
      <c r="BR182">
        <v>34.99996785714286</v>
      </c>
      <c r="BS182">
        <v>999.9000000000002</v>
      </c>
      <c r="BT182">
        <v>0</v>
      </c>
      <c r="BU182">
        <v>0</v>
      </c>
      <c r="BV182">
        <v>9995.798214285713</v>
      </c>
      <c r="BW182">
        <v>0</v>
      </c>
      <c r="BX182">
        <v>3.86148</v>
      </c>
      <c r="BY182">
        <v>-45.29325357142856</v>
      </c>
      <c r="BZ182">
        <v>1108.448214285714</v>
      </c>
      <c r="CA182">
        <v>1152.8025</v>
      </c>
      <c r="CB182">
        <v>1.814048571428571</v>
      </c>
      <c r="CC182">
        <v>1124.94</v>
      </c>
      <c r="CD182">
        <v>24.16948571428571</v>
      </c>
      <c r="CE182">
        <v>2.362298214285715</v>
      </c>
      <c r="CF182">
        <v>2.197372857142857</v>
      </c>
      <c r="CG182">
        <v>20.10762142857143</v>
      </c>
      <c r="CH182">
        <v>18.94317857142857</v>
      </c>
      <c r="CI182">
        <v>2000.052857142857</v>
      </c>
      <c r="CJ182">
        <v>0.9799996785714286</v>
      </c>
      <c r="CK182">
        <v>0.020000275</v>
      </c>
      <c r="CL182">
        <v>0</v>
      </c>
      <c r="CM182">
        <v>2.065632142857143</v>
      </c>
      <c r="CN182">
        <v>0</v>
      </c>
      <c r="CO182">
        <v>8294.439642857144</v>
      </c>
      <c r="CP182">
        <v>17338.68571428572</v>
      </c>
      <c r="CQ182">
        <v>39.375</v>
      </c>
      <c r="CR182">
        <v>40</v>
      </c>
      <c r="CS182">
        <v>39.125</v>
      </c>
      <c r="CT182">
        <v>38.437</v>
      </c>
      <c r="CU182">
        <v>39.25</v>
      </c>
      <c r="CV182">
        <v>1960.053214285714</v>
      </c>
      <c r="CW182">
        <v>39.99964285714286</v>
      </c>
      <c r="CX182">
        <v>0</v>
      </c>
      <c r="CY182">
        <v>1678293513.4</v>
      </c>
      <c r="CZ182">
        <v>0</v>
      </c>
      <c r="DA182">
        <v>0</v>
      </c>
      <c r="DB182" t="s">
        <v>356</v>
      </c>
      <c r="DC182">
        <v>1664468064.5</v>
      </c>
      <c r="DD182">
        <v>1677795524</v>
      </c>
      <c r="DE182">
        <v>0</v>
      </c>
      <c r="DF182">
        <v>-0.419</v>
      </c>
      <c r="DG182">
        <v>-0.001</v>
      </c>
      <c r="DH182">
        <v>3.097</v>
      </c>
      <c r="DI182">
        <v>0.268</v>
      </c>
      <c r="DJ182">
        <v>400</v>
      </c>
      <c r="DK182">
        <v>24</v>
      </c>
      <c r="DL182">
        <v>0.15</v>
      </c>
      <c r="DM182">
        <v>0.13</v>
      </c>
      <c r="DN182">
        <v>-45.134775</v>
      </c>
      <c r="DO182">
        <v>-2.888276172607797</v>
      </c>
      <c r="DP182">
        <v>0.2926919128964792</v>
      </c>
      <c r="DQ182">
        <v>0</v>
      </c>
      <c r="DR182">
        <v>1.82472</v>
      </c>
      <c r="DS182">
        <v>-0.2182536585365886</v>
      </c>
      <c r="DT182">
        <v>0.02101171351889228</v>
      </c>
      <c r="DU182">
        <v>0</v>
      </c>
      <c r="DV182">
        <v>0</v>
      </c>
      <c r="DW182">
        <v>2</v>
      </c>
      <c r="DX182" t="s">
        <v>369</v>
      </c>
      <c r="DY182">
        <v>2.97757</v>
      </c>
      <c r="DZ182">
        <v>2.72822</v>
      </c>
      <c r="EA182">
        <v>0.167021</v>
      </c>
      <c r="EB182">
        <v>0.172881</v>
      </c>
      <c r="EC182">
        <v>0.113289</v>
      </c>
      <c r="ED182">
        <v>0.108605</v>
      </c>
      <c r="EE182">
        <v>24850.5</v>
      </c>
      <c r="EF182">
        <v>24431.7</v>
      </c>
      <c r="EG182">
        <v>30371.9</v>
      </c>
      <c r="EH182">
        <v>29796.7</v>
      </c>
      <c r="EI182">
        <v>37167.7</v>
      </c>
      <c r="EJ182">
        <v>34967.8</v>
      </c>
      <c r="EK182">
        <v>46463</v>
      </c>
      <c r="EL182">
        <v>44302.3</v>
      </c>
      <c r="EM182">
        <v>1.8543</v>
      </c>
      <c r="EN182">
        <v>1.87717</v>
      </c>
      <c r="EO182">
        <v>0.202388</v>
      </c>
      <c r="EP182">
        <v>0</v>
      </c>
      <c r="EQ182">
        <v>31.7379</v>
      </c>
      <c r="ER182">
        <v>999.9</v>
      </c>
      <c r="ES182">
        <v>50.6</v>
      </c>
      <c r="ET182">
        <v>30.2</v>
      </c>
      <c r="EU182">
        <v>23.9874</v>
      </c>
      <c r="EV182">
        <v>63.255</v>
      </c>
      <c r="EW182">
        <v>21.7067</v>
      </c>
      <c r="EX182">
        <v>1</v>
      </c>
      <c r="EY182">
        <v>0.131616</v>
      </c>
      <c r="EZ182">
        <v>-2.1639</v>
      </c>
      <c r="FA182">
        <v>20.2358</v>
      </c>
      <c r="FB182">
        <v>5.22927</v>
      </c>
      <c r="FC182">
        <v>11.9704</v>
      </c>
      <c r="FD182">
        <v>4.9701</v>
      </c>
      <c r="FE182">
        <v>3.28965</v>
      </c>
      <c r="FF182">
        <v>9999</v>
      </c>
      <c r="FG182">
        <v>9999</v>
      </c>
      <c r="FH182">
        <v>9999</v>
      </c>
      <c r="FI182">
        <v>999.9</v>
      </c>
      <c r="FJ182">
        <v>4.97277</v>
      </c>
      <c r="FK182">
        <v>1.87686</v>
      </c>
      <c r="FL182">
        <v>1.87498</v>
      </c>
      <c r="FM182">
        <v>1.87781</v>
      </c>
      <c r="FN182">
        <v>1.87448</v>
      </c>
      <c r="FO182">
        <v>1.87815</v>
      </c>
      <c r="FP182">
        <v>1.87517</v>
      </c>
      <c r="FQ182">
        <v>1.87636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5.23</v>
      </c>
      <c r="GF182">
        <v>0.3285</v>
      </c>
      <c r="GG182">
        <v>1.955544260391263</v>
      </c>
      <c r="GH182">
        <v>0.004448784868333973</v>
      </c>
      <c r="GI182">
        <v>-1.803656819089732E-06</v>
      </c>
      <c r="GJ182">
        <v>4.26395578146833E-10</v>
      </c>
      <c r="GK182">
        <v>0.3285026105281108</v>
      </c>
      <c r="GL182">
        <v>0</v>
      </c>
      <c r="GM182">
        <v>0</v>
      </c>
      <c r="GN182">
        <v>0</v>
      </c>
      <c r="GO182">
        <v>-1</v>
      </c>
      <c r="GP182">
        <v>2136</v>
      </c>
      <c r="GQ182">
        <v>1</v>
      </c>
      <c r="GR182">
        <v>23</v>
      </c>
      <c r="GS182">
        <v>230424</v>
      </c>
      <c r="GT182">
        <v>8299.700000000001</v>
      </c>
      <c r="GU182">
        <v>2.53906</v>
      </c>
      <c r="GV182">
        <v>2.52686</v>
      </c>
      <c r="GW182">
        <v>1.39893</v>
      </c>
      <c r="GX182">
        <v>2.35474</v>
      </c>
      <c r="GY182">
        <v>1.44897</v>
      </c>
      <c r="GZ182">
        <v>2.46704</v>
      </c>
      <c r="HA182">
        <v>36.3871</v>
      </c>
      <c r="HB182">
        <v>15.3316</v>
      </c>
      <c r="HC182">
        <v>18</v>
      </c>
      <c r="HD182">
        <v>493.216</v>
      </c>
      <c r="HE182">
        <v>479.908</v>
      </c>
      <c r="HF182">
        <v>34.6018</v>
      </c>
      <c r="HG182">
        <v>28.8702</v>
      </c>
      <c r="HH182">
        <v>30.0003</v>
      </c>
      <c r="HI182">
        <v>28.5471</v>
      </c>
      <c r="HJ182">
        <v>28.5906</v>
      </c>
      <c r="HK182">
        <v>50.8665</v>
      </c>
      <c r="HL182">
        <v>0</v>
      </c>
      <c r="HM182">
        <v>100</v>
      </c>
      <c r="HN182">
        <v>34.6012</v>
      </c>
      <c r="HO182">
        <v>1175.26</v>
      </c>
      <c r="HP182">
        <v>25.3489</v>
      </c>
      <c r="HQ182">
        <v>100.409</v>
      </c>
      <c r="HR182">
        <v>101.879</v>
      </c>
    </row>
    <row r="183" spans="1:226">
      <c r="A183">
        <v>167</v>
      </c>
      <c r="B183">
        <v>1678293508.5</v>
      </c>
      <c r="C183">
        <v>1655.400000095367</v>
      </c>
      <c r="D183" t="s">
        <v>692</v>
      </c>
      <c r="E183" t="s">
        <v>693</v>
      </c>
      <c r="F183">
        <v>5</v>
      </c>
      <c r="G183" t="s">
        <v>353</v>
      </c>
      <c r="H183" t="s">
        <v>354</v>
      </c>
      <c r="I183">
        <v>1678293501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1186.554865355277</v>
      </c>
      <c r="AK183">
        <v>1150.134727272727</v>
      </c>
      <c r="AL183">
        <v>3.416923693171118</v>
      </c>
      <c r="AM183">
        <v>63.83776752790466</v>
      </c>
      <c r="AN183">
        <f>(AP183 - AO183 + BO183*1E3/(8.314*(BQ183+273.15)) * AR183/BN183 * AQ183) * BN183/(100*BB183) * 1000/(1000 - AP183)</f>
        <v>0</v>
      </c>
      <c r="AO183">
        <v>24.17459989615157</v>
      </c>
      <c r="AP183">
        <v>25.94692484848484</v>
      </c>
      <c r="AQ183">
        <v>-0.0001064432241919166</v>
      </c>
      <c r="AR183">
        <v>97.27065221119963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3.21</v>
      </c>
      <c r="BC183">
        <v>0.5</v>
      </c>
      <c r="BD183" t="s">
        <v>355</v>
      </c>
      <c r="BE183">
        <v>2</v>
      </c>
      <c r="BF183" t="b">
        <v>1</v>
      </c>
      <c r="BG183">
        <v>1678293501</v>
      </c>
      <c r="BH183">
        <v>1097.087777777778</v>
      </c>
      <c r="BI183">
        <v>1142.561111111111</v>
      </c>
      <c r="BJ183">
        <v>25.96775555555555</v>
      </c>
      <c r="BK183">
        <v>24.17210740740741</v>
      </c>
      <c r="BL183">
        <v>1091.868518518519</v>
      </c>
      <c r="BM183">
        <v>25.63925555555556</v>
      </c>
      <c r="BN183">
        <v>500.0306666666667</v>
      </c>
      <c r="BO183">
        <v>90.91544814814817</v>
      </c>
      <c r="BP183">
        <v>0.0999433037037037</v>
      </c>
      <c r="BQ183">
        <v>34.14322962962963</v>
      </c>
      <c r="BR183">
        <v>35.00144814814815</v>
      </c>
      <c r="BS183">
        <v>999.9000000000001</v>
      </c>
      <c r="BT183">
        <v>0</v>
      </c>
      <c r="BU183">
        <v>0</v>
      </c>
      <c r="BV183">
        <v>9997.729999999998</v>
      </c>
      <c r="BW183">
        <v>0</v>
      </c>
      <c r="BX183">
        <v>3.86148</v>
      </c>
      <c r="BY183">
        <v>-45.47422592592593</v>
      </c>
      <c r="BZ183">
        <v>1126.335555555555</v>
      </c>
      <c r="CA183">
        <v>1170.863703703704</v>
      </c>
      <c r="CB183">
        <v>1.795654444444444</v>
      </c>
      <c r="CC183">
        <v>1142.561111111111</v>
      </c>
      <c r="CD183">
        <v>24.17210740740741</v>
      </c>
      <c r="CE183">
        <v>2.36087037037037</v>
      </c>
      <c r="CF183">
        <v>2.197617777777777</v>
      </c>
      <c r="CG183">
        <v>20.09785555555556</v>
      </c>
      <c r="CH183">
        <v>18.94496296296296</v>
      </c>
      <c r="CI183">
        <v>2000.067037037037</v>
      </c>
      <c r="CJ183">
        <v>0.9799988888888889</v>
      </c>
      <c r="CK183">
        <v>0.0200011037037037</v>
      </c>
      <c r="CL183">
        <v>0</v>
      </c>
      <c r="CM183">
        <v>2.06657037037037</v>
      </c>
      <c r="CN183">
        <v>0</v>
      </c>
      <c r="CO183">
        <v>8295.646666666667</v>
      </c>
      <c r="CP183">
        <v>17338.8</v>
      </c>
      <c r="CQ183">
        <v>39.375</v>
      </c>
      <c r="CR183">
        <v>40</v>
      </c>
      <c r="CS183">
        <v>39.125</v>
      </c>
      <c r="CT183">
        <v>38.437</v>
      </c>
      <c r="CU183">
        <v>39.25</v>
      </c>
      <c r="CV183">
        <v>1960.066296296296</v>
      </c>
      <c r="CW183">
        <v>40.00074074074074</v>
      </c>
      <c r="CX183">
        <v>0</v>
      </c>
      <c r="CY183">
        <v>1678293518.2</v>
      </c>
      <c r="CZ183">
        <v>0</v>
      </c>
      <c r="DA183">
        <v>0</v>
      </c>
      <c r="DB183" t="s">
        <v>356</v>
      </c>
      <c r="DC183">
        <v>1664468064.5</v>
      </c>
      <c r="DD183">
        <v>1677795524</v>
      </c>
      <c r="DE183">
        <v>0</v>
      </c>
      <c r="DF183">
        <v>-0.419</v>
      </c>
      <c r="DG183">
        <v>-0.001</v>
      </c>
      <c r="DH183">
        <v>3.097</v>
      </c>
      <c r="DI183">
        <v>0.268</v>
      </c>
      <c r="DJ183">
        <v>400</v>
      </c>
      <c r="DK183">
        <v>24</v>
      </c>
      <c r="DL183">
        <v>0.15</v>
      </c>
      <c r="DM183">
        <v>0.13</v>
      </c>
      <c r="DN183">
        <v>-45.35944</v>
      </c>
      <c r="DO183">
        <v>-2.209123452157621</v>
      </c>
      <c r="DP183">
        <v>0.2185690312006717</v>
      </c>
      <c r="DQ183">
        <v>0</v>
      </c>
      <c r="DR183">
        <v>1.8071445</v>
      </c>
      <c r="DS183">
        <v>-0.2125778611632303</v>
      </c>
      <c r="DT183">
        <v>0.02047926243178694</v>
      </c>
      <c r="DU183">
        <v>0</v>
      </c>
      <c r="DV183">
        <v>0</v>
      </c>
      <c r="DW183">
        <v>2</v>
      </c>
      <c r="DX183" t="s">
        <v>369</v>
      </c>
      <c r="DY183">
        <v>2.97763</v>
      </c>
      <c r="DZ183">
        <v>2.72841</v>
      </c>
      <c r="EA183">
        <v>0.1686</v>
      </c>
      <c r="EB183">
        <v>0.174446</v>
      </c>
      <c r="EC183">
        <v>0.113246</v>
      </c>
      <c r="ED183">
        <v>0.108615</v>
      </c>
      <c r="EE183">
        <v>24803</v>
      </c>
      <c r="EF183">
        <v>24385.4</v>
      </c>
      <c r="EG183">
        <v>30371.5</v>
      </c>
      <c r="EH183">
        <v>29796.7</v>
      </c>
      <c r="EI183">
        <v>37169.2</v>
      </c>
      <c r="EJ183">
        <v>34967.5</v>
      </c>
      <c r="EK183">
        <v>46462.4</v>
      </c>
      <c r="EL183">
        <v>44302.3</v>
      </c>
      <c r="EM183">
        <v>1.8543</v>
      </c>
      <c r="EN183">
        <v>1.87703</v>
      </c>
      <c r="EO183">
        <v>0.201993</v>
      </c>
      <c r="EP183">
        <v>0</v>
      </c>
      <c r="EQ183">
        <v>31.7351</v>
      </c>
      <c r="ER183">
        <v>999.9</v>
      </c>
      <c r="ES183">
        <v>50.6</v>
      </c>
      <c r="ET183">
        <v>30.2</v>
      </c>
      <c r="EU183">
        <v>23.9864</v>
      </c>
      <c r="EV183">
        <v>63.115</v>
      </c>
      <c r="EW183">
        <v>22.0753</v>
      </c>
      <c r="EX183">
        <v>1</v>
      </c>
      <c r="EY183">
        <v>0.131946</v>
      </c>
      <c r="EZ183">
        <v>-2.16432</v>
      </c>
      <c r="FA183">
        <v>20.2357</v>
      </c>
      <c r="FB183">
        <v>5.22972</v>
      </c>
      <c r="FC183">
        <v>11.9694</v>
      </c>
      <c r="FD183">
        <v>4.97055</v>
      </c>
      <c r="FE183">
        <v>3.28965</v>
      </c>
      <c r="FF183">
        <v>9999</v>
      </c>
      <c r="FG183">
        <v>9999</v>
      </c>
      <c r="FH183">
        <v>9999</v>
      </c>
      <c r="FI183">
        <v>999.9</v>
      </c>
      <c r="FJ183">
        <v>4.97276</v>
      </c>
      <c r="FK183">
        <v>1.87685</v>
      </c>
      <c r="FL183">
        <v>1.875</v>
      </c>
      <c r="FM183">
        <v>1.87781</v>
      </c>
      <c r="FN183">
        <v>1.8745</v>
      </c>
      <c r="FO183">
        <v>1.87817</v>
      </c>
      <c r="FP183">
        <v>1.87516</v>
      </c>
      <c r="FQ183">
        <v>1.87637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5.26</v>
      </c>
      <c r="GF183">
        <v>0.3285</v>
      </c>
      <c r="GG183">
        <v>1.955544260391263</v>
      </c>
      <c r="GH183">
        <v>0.004448784868333973</v>
      </c>
      <c r="GI183">
        <v>-1.803656819089732E-06</v>
      </c>
      <c r="GJ183">
        <v>4.26395578146833E-10</v>
      </c>
      <c r="GK183">
        <v>0.3285026105281108</v>
      </c>
      <c r="GL183">
        <v>0</v>
      </c>
      <c r="GM183">
        <v>0</v>
      </c>
      <c r="GN183">
        <v>0</v>
      </c>
      <c r="GO183">
        <v>-1</v>
      </c>
      <c r="GP183">
        <v>2136</v>
      </c>
      <c r="GQ183">
        <v>1</v>
      </c>
      <c r="GR183">
        <v>23</v>
      </c>
      <c r="GS183">
        <v>230424.1</v>
      </c>
      <c r="GT183">
        <v>8299.700000000001</v>
      </c>
      <c r="GU183">
        <v>2.56958</v>
      </c>
      <c r="GV183">
        <v>2.51221</v>
      </c>
      <c r="GW183">
        <v>1.39893</v>
      </c>
      <c r="GX183">
        <v>2.35474</v>
      </c>
      <c r="GY183">
        <v>1.44897</v>
      </c>
      <c r="GZ183">
        <v>2.45361</v>
      </c>
      <c r="HA183">
        <v>36.4107</v>
      </c>
      <c r="HB183">
        <v>15.3404</v>
      </c>
      <c r="HC183">
        <v>18</v>
      </c>
      <c r="HD183">
        <v>493.233</v>
      </c>
      <c r="HE183">
        <v>479.829</v>
      </c>
      <c r="HF183">
        <v>34.6018</v>
      </c>
      <c r="HG183">
        <v>28.8725</v>
      </c>
      <c r="HH183">
        <v>30.0002</v>
      </c>
      <c r="HI183">
        <v>28.5496</v>
      </c>
      <c r="HJ183">
        <v>28.5931</v>
      </c>
      <c r="HK183">
        <v>51.4881</v>
      </c>
      <c r="HL183">
        <v>0</v>
      </c>
      <c r="HM183">
        <v>100</v>
      </c>
      <c r="HN183">
        <v>34.6016</v>
      </c>
      <c r="HO183">
        <v>1188.63</v>
      </c>
      <c r="HP183">
        <v>25.3489</v>
      </c>
      <c r="HQ183">
        <v>100.408</v>
      </c>
      <c r="HR183">
        <v>101.879</v>
      </c>
    </row>
    <row r="184" spans="1:226">
      <c r="A184">
        <v>168</v>
      </c>
      <c r="B184">
        <v>1678293513.5</v>
      </c>
      <c r="C184">
        <v>1660.400000095367</v>
      </c>
      <c r="D184" t="s">
        <v>694</v>
      </c>
      <c r="E184" t="s">
        <v>695</v>
      </c>
      <c r="F184">
        <v>5</v>
      </c>
      <c r="G184" t="s">
        <v>353</v>
      </c>
      <c r="H184" t="s">
        <v>354</v>
      </c>
      <c r="I184">
        <v>1678293505.714286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1203.765737742851</v>
      </c>
      <c r="AK184">
        <v>1167.367333333333</v>
      </c>
      <c r="AL184">
        <v>3.451361543770902</v>
      </c>
      <c r="AM184">
        <v>63.83776752790466</v>
      </c>
      <c r="AN184">
        <f>(AP184 - AO184 + BO184*1E3/(8.314*(BQ184+273.15)) * AR184/BN184 * AQ184) * BN184/(100*BB184) * 1000/(1000 - AP184)</f>
        <v>0</v>
      </c>
      <c r="AO184">
        <v>24.1798179686186</v>
      </c>
      <c r="AP184">
        <v>25.93163575757577</v>
      </c>
      <c r="AQ184">
        <v>-9.625551630944951E-05</v>
      </c>
      <c r="AR184">
        <v>97.27065221119963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3.21</v>
      </c>
      <c r="BC184">
        <v>0.5</v>
      </c>
      <c r="BD184" t="s">
        <v>355</v>
      </c>
      <c r="BE184">
        <v>2</v>
      </c>
      <c r="BF184" t="b">
        <v>1</v>
      </c>
      <c r="BG184">
        <v>1678293505.714286</v>
      </c>
      <c r="BH184">
        <v>1112.739285714286</v>
      </c>
      <c r="BI184">
        <v>1158.349642857143</v>
      </c>
      <c r="BJ184">
        <v>25.95347142857143</v>
      </c>
      <c r="BK184">
        <v>24.17515357142857</v>
      </c>
      <c r="BL184">
        <v>1107.489285714286</v>
      </c>
      <c r="BM184">
        <v>25.62497142857143</v>
      </c>
      <c r="BN184">
        <v>500.0270714285714</v>
      </c>
      <c r="BO184">
        <v>90.91557142857143</v>
      </c>
      <c r="BP184">
        <v>0.09995691071428571</v>
      </c>
      <c r="BQ184">
        <v>34.14298214285714</v>
      </c>
      <c r="BR184">
        <v>35.00818571428572</v>
      </c>
      <c r="BS184">
        <v>999.9000000000002</v>
      </c>
      <c r="BT184">
        <v>0</v>
      </c>
      <c r="BU184">
        <v>0</v>
      </c>
      <c r="BV184">
        <v>9997.007499999998</v>
      </c>
      <c r="BW184">
        <v>0</v>
      </c>
      <c r="BX184">
        <v>3.825082142857142</v>
      </c>
      <c r="BY184">
        <v>-45.61167857142856</v>
      </c>
      <c r="BZ184">
        <v>1142.387857142857</v>
      </c>
      <c r="CA184">
        <v>1187.0475</v>
      </c>
      <c r="CB184">
        <v>1.778324285714286</v>
      </c>
      <c r="CC184">
        <v>1158.349642857143</v>
      </c>
      <c r="CD184">
        <v>24.17515357142857</v>
      </c>
      <c r="CE184">
        <v>2.359575</v>
      </c>
      <c r="CF184">
        <v>2.197897857142857</v>
      </c>
      <c r="CG184">
        <v>20.08897857142857</v>
      </c>
      <c r="CH184">
        <v>18.94700714285714</v>
      </c>
      <c r="CI184">
        <v>2000.083214285714</v>
      </c>
      <c r="CJ184">
        <v>0.9799980714285714</v>
      </c>
      <c r="CK184">
        <v>0.02000188214285714</v>
      </c>
      <c r="CL184">
        <v>0</v>
      </c>
      <c r="CM184">
        <v>2.071282142857143</v>
      </c>
      <c r="CN184">
        <v>0</v>
      </c>
      <c r="CO184">
        <v>8296.647857142858</v>
      </c>
      <c r="CP184">
        <v>17338.93571428572</v>
      </c>
      <c r="CQ184">
        <v>39.375</v>
      </c>
      <c r="CR184">
        <v>40</v>
      </c>
      <c r="CS184">
        <v>39.125</v>
      </c>
      <c r="CT184">
        <v>38.437</v>
      </c>
      <c r="CU184">
        <v>39.25</v>
      </c>
      <c r="CV184">
        <v>1960.080357142857</v>
      </c>
      <c r="CW184">
        <v>40.00285714285714</v>
      </c>
      <c r="CX184">
        <v>0</v>
      </c>
      <c r="CY184">
        <v>1678293523.6</v>
      </c>
      <c r="CZ184">
        <v>0</v>
      </c>
      <c r="DA184">
        <v>0</v>
      </c>
      <c r="DB184" t="s">
        <v>356</v>
      </c>
      <c r="DC184">
        <v>1664468064.5</v>
      </c>
      <c r="DD184">
        <v>1677795524</v>
      </c>
      <c r="DE184">
        <v>0</v>
      </c>
      <c r="DF184">
        <v>-0.419</v>
      </c>
      <c r="DG184">
        <v>-0.001</v>
      </c>
      <c r="DH184">
        <v>3.097</v>
      </c>
      <c r="DI184">
        <v>0.268</v>
      </c>
      <c r="DJ184">
        <v>400</v>
      </c>
      <c r="DK184">
        <v>24</v>
      </c>
      <c r="DL184">
        <v>0.15</v>
      </c>
      <c r="DM184">
        <v>0.13</v>
      </c>
      <c r="DN184">
        <v>-45.51388048780488</v>
      </c>
      <c r="DO184">
        <v>-1.741605574912914</v>
      </c>
      <c r="DP184">
        <v>0.1827621768249952</v>
      </c>
      <c r="DQ184">
        <v>0</v>
      </c>
      <c r="DR184">
        <v>1.788256341463415</v>
      </c>
      <c r="DS184">
        <v>-0.215831289198602</v>
      </c>
      <c r="DT184">
        <v>0.0213150688430941</v>
      </c>
      <c r="DU184">
        <v>0</v>
      </c>
      <c r="DV184">
        <v>0</v>
      </c>
      <c r="DW184">
        <v>2</v>
      </c>
      <c r="DX184" t="s">
        <v>369</v>
      </c>
      <c r="DY184">
        <v>2.97763</v>
      </c>
      <c r="DZ184">
        <v>2.72831</v>
      </c>
      <c r="EA184">
        <v>0.170171</v>
      </c>
      <c r="EB184">
        <v>0.175997</v>
      </c>
      <c r="EC184">
        <v>0.113197</v>
      </c>
      <c r="ED184">
        <v>0.108626</v>
      </c>
      <c r="EE184">
        <v>24755.8</v>
      </c>
      <c r="EF184">
        <v>24339.4</v>
      </c>
      <c r="EG184">
        <v>30371.2</v>
      </c>
      <c r="EH184">
        <v>29796.6</v>
      </c>
      <c r="EI184">
        <v>37170.9</v>
      </c>
      <c r="EJ184">
        <v>34967</v>
      </c>
      <c r="EK184">
        <v>46461.8</v>
      </c>
      <c r="EL184">
        <v>44302.2</v>
      </c>
      <c r="EM184">
        <v>1.8544</v>
      </c>
      <c r="EN184">
        <v>1.87693</v>
      </c>
      <c r="EO184">
        <v>0.203062</v>
      </c>
      <c r="EP184">
        <v>0</v>
      </c>
      <c r="EQ184">
        <v>31.7322</v>
      </c>
      <c r="ER184">
        <v>999.9</v>
      </c>
      <c r="ES184">
        <v>50.6</v>
      </c>
      <c r="ET184">
        <v>30.2</v>
      </c>
      <c r="EU184">
        <v>23.9863</v>
      </c>
      <c r="EV184">
        <v>63.185</v>
      </c>
      <c r="EW184">
        <v>21.7147</v>
      </c>
      <c r="EX184">
        <v>1</v>
      </c>
      <c r="EY184">
        <v>0.131931</v>
      </c>
      <c r="EZ184">
        <v>-2.14877</v>
      </c>
      <c r="FA184">
        <v>20.2359</v>
      </c>
      <c r="FB184">
        <v>5.22972</v>
      </c>
      <c r="FC184">
        <v>11.9701</v>
      </c>
      <c r="FD184">
        <v>4.97015</v>
      </c>
      <c r="FE184">
        <v>3.28955</v>
      </c>
      <c r="FF184">
        <v>9999</v>
      </c>
      <c r="FG184">
        <v>9999</v>
      </c>
      <c r="FH184">
        <v>9999</v>
      </c>
      <c r="FI184">
        <v>999.9</v>
      </c>
      <c r="FJ184">
        <v>4.97276</v>
      </c>
      <c r="FK184">
        <v>1.87684</v>
      </c>
      <c r="FL184">
        <v>1.87497</v>
      </c>
      <c r="FM184">
        <v>1.87779</v>
      </c>
      <c r="FN184">
        <v>1.87448</v>
      </c>
      <c r="FO184">
        <v>1.87813</v>
      </c>
      <c r="FP184">
        <v>1.87517</v>
      </c>
      <c r="FQ184">
        <v>1.87634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5.3</v>
      </c>
      <c r="GF184">
        <v>0.3285</v>
      </c>
      <c r="GG184">
        <v>1.955544260391263</v>
      </c>
      <c r="GH184">
        <v>0.004448784868333973</v>
      </c>
      <c r="GI184">
        <v>-1.803656819089732E-06</v>
      </c>
      <c r="GJ184">
        <v>4.26395578146833E-10</v>
      </c>
      <c r="GK184">
        <v>0.3285026105281108</v>
      </c>
      <c r="GL184">
        <v>0</v>
      </c>
      <c r="GM184">
        <v>0</v>
      </c>
      <c r="GN184">
        <v>0</v>
      </c>
      <c r="GO184">
        <v>-1</v>
      </c>
      <c r="GP184">
        <v>2136</v>
      </c>
      <c r="GQ184">
        <v>1</v>
      </c>
      <c r="GR184">
        <v>23</v>
      </c>
      <c r="GS184">
        <v>230424.1</v>
      </c>
      <c r="GT184">
        <v>8299.799999999999</v>
      </c>
      <c r="GU184">
        <v>2.59766</v>
      </c>
      <c r="GV184">
        <v>2.52319</v>
      </c>
      <c r="GW184">
        <v>1.39893</v>
      </c>
      <c r="GX184">
        <v>2.35474</v>
      </c>
      <c r="GY184">
        <v>1.44897</v>
      </c>
      <c r="GZ184">
        <v>2.4585</v>
      </c>
      <c r="HA184">
        <v>36.4107</v>
      </c>
      <c r="HB184">
        <v>15.3316</v>
      </c>
      <c r="HC184">
        <v>18</v>
      </c>
      <c r="HD184">
        <v>493.306</v>
      </c>
      <c r="HE184">
        <v>479.788</v>
      </c>
      <c r="HF184">
        <v>34.6001</v>
      </c>
      <c r="HG184">
        <v>28.875</v>
      </c>
      <c r="HH184">
        <v>30.0002</v>
      </c>
      <c r="HI184">
        <v>28.5521</v>
      </c>
      <c r="HJ184">
        <v>28.5962</v>
      </c>
      <c r="HK184">
        <v>52.032</v>
      </c>
      <c r="HL184">
        <v>0</v>
      </c>
      <c r="HM184">
        <v>100</v>
      </c>
      <c r="HN184">
        <v>34.597</v>
      </c>
      <c r="HO184">
        <v>1201.99</v>
      </c>
      <c r="HP184">
        <v>25.3489</v>
      </c>
      <c r="HQ184">
        <v>100.407</v>
      </c>
      <c r="HR184">
        <v>101.878</v>
      </c>
    </row>
    <row r="185" spans="1:226">
      <c r="A185">
        <v>169</v>
      </c>
      <c r="B185">
        <v>1678293518.5</v>
      </c>
      <c r="C185">
        <v>1665.400000095367</v>
      </c>
      <c r="D185" t="s">
        <v>696</v>
      </c>
      <c r="E185" t="s">
        <v>697</v>
      </c>
      <c r="F185">
        <v>5</v>
      </c>
      <c r="G185" t="s">
        <v>353</v>
      </c>
      <c r="H185" t="s">
        <v>354</v>
      </c>
      <c r="I185">
        <v>1678293511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1221.046351494238</v>
      </c>
      <c r="AK185">
        <v>1184.487454545454</v>
      </c>
      <c r="AL185">
        <v>3.434333855427633</v>
      </c>
      <c r="AM185">
        <v>63.83776752790466</v>
      </c>
      <c r="AN185">
        <f>(AP185 - AO185 + BO185*1E3/(8.314*(BQ185+273.15)) * AR185/BN185 * AQ185) * BN185/(100*BB185) * 1000/(1000 - AP185)</f>
        <v>0</v>
      </c>
      <c r="AO185">
        <v>24.17985772018893</v>
      </c>
      <c r="AP185">
        <v>25.91720666666665</v>
      </c>
      <c r="AQ185">
        <v>-6.761467403114152E-05</v>
      </c>
      <c r="AR185">
        <v>97.27065221119963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3.21</v>
      </c>
      <c r="BC185">
        <v>0.5</v>
      </c>
      <c r="BD185" t="s">
        <v>355</v>
      </c>
      <c r="BE185">
        <v>2</v>
      </c>
      <c r="BF185" t="b">
        <v>1</v>
      </c>
      <c r="BG185">
        <v>1678293511</v>
      </c>
      <c r="BH185">
        <v>1130.361851851852</v>
      </c>
      <c r="BI185">
        <v>1176.084444444444</v>
      </c>
      <c r="BJ185">
        <v>25.93771111111111</v>
      </c>
      <c r="BK185">
        <v>24.17771481481481</v>
      </c>
      <c r="BL185">
        <v>1125.077407407407</v>
      </c>
      <c r="BM185">
        <v>25.60921111111111</v>
      </c>
      <c r="BN185">
        <v>500.0310370370371</v>
      </c>
      <c r="BO185">
        <v>90.91551851851852</v>
      </c>
      <c r="BP185">
        <v>0.1000120074074074</v>
      </c>
      <c r="BQ185">
        <v>34.14285925925927</v>
      </c>
      <c r="BR185">
        <v>35.01244444444445</v>
      </c>
      <c r="BS185">
        <v>999.9000000000001</v>
      </c>
      <c r="BT185">
        <v>0</v>
      </c>
      <c r="BU185">
        <v>0</v>
      </c>
      <c r="BV185">
        <v>9997.61037037037</v>
      </c>
      <c r="BW185">
        <v>0</v>
      </c>
      <c r="BX185">
        <v>3.542652962962962</v>
      </c>
      <c r="BY185">
        <v>-45.72344444444444</v>
      </c>
      <c r="BZ185">
        <v>1160.461111111111</v>
      </c>
      <c r="CA185">
        <v>1205.225555555556</v>
      </c>
      <c r="CB185">
        <v>1.760005925925926</v>
      </c>
      <c r="CC185">
        <v>1176.084444444444</v>
      </c>
      <c r="CD185">
        <v>24.17771481481481</v>
      </c>
      <c r="CE185">
        <v>2.358141481481482</v>
      </c>
      <c r="CF185">
        <v>2.19812925925926</v>
      </c>
      <c r="CG185">
        <v>20.07915555555555</v>
      </c>
      <c r="CH185">
        <v>18.94869629629629</v>
      </c>
      <c r="CI185">
        <v>2000.062222222222</v>
      </c>
      <c r="CJ185">
        <v>0.9799989259259261</v>
      </c>
      <c r="CK185">
        <v>0.02000110370370371</v>
      </c>
      <c r="CL185">
        <v>0</v>
      </c>
      <c r="CM185">
        <v>2.039637037037037</v>
      </c>
      <c r="CN185">
        <v>0</v>
      </c>
      <c r="CO185">
        <v>8297.292592592592</v>
      </c>
      <c r="CP185">
        <v>17338.76296296296</v>
      </c>
      <c r="CQ185">
        <v>39.375</v>
      </c>
      <c r="CR185">
        <v>40</v>
      </c>
      <c r="CS185">
        <v>39.125</v>
      </c>
      <c r="CT185">
        <v>38.437</v>
      </c>
      <c r="CU185">
        <v>39.25</v>
      </c>
      <c r="CV185">
        <v>1960.061481481482</v>
      </c>
      <c r="CW185">
        <v>40.00074074074074</v>
      </c>
      <c r="CX185">
        <v>0</v>
      </c>
      <c r="CY185">
        <v>1678293528.4</v>
      </c>
      <c r="CZ185">
        <v>0</v>
      </c>
      <c r="DA185">
        <v>0</v>
      </c>
      <c r="DB185" t="s">
        <v>356</v>
      </c>
      <c r="DC185">
        <v>1664468064.5</v>
      </c>
      <c r="DD185">
        <v>1677795524</v>
      </c>
      <c r="DE185">
        <v>0</v>
      </c>
      <c r="DF185">
        <v>-0.419</v>
      </c>
      <c r="DG185">
        <v>-0.001</v>
      </c>
      <c r="DH185">
        <v>3.097</v>
      </c>
      <c r="DI185">
        <v>0.268</v>
      </c>
      <c r="DJ185">
        <v>400</v>
      </c>
      <c r="DK185">
        <v>24</v>
      </c>
      <c r="DL185">
        <v>0.15</v>
      </c>
      <c r="DM185">
        <v>0.13</v>
      </c>
      <c r="DN185">
        <v>-45.63166829268292</v>
      </c>
      <c r="DO185">
        <v>-1.317096167247371</v>
      </c>
      <c r="DP185">
        <v>0.1375388839725045</v>
      </c>
      <c r="DQ185">
        <v>0</v>
      </c>
      <c r="DR185">
        <v>1.773791219512195</v>
      </c>
      <c r="DS185">
        <v>-0.2137639024390273</v>
      </c>
      <c r="DT185">
        <v>0.02111540914571249</v>
      </c>
      <c r="DU185">
        <v>0</v>
      </c>
      <c r="DV185">
        <v>0</v>
      </c>
      <c r="DW185">
        <v>2</v>
      </c>
      <c r="DX185" t="s">
        <v>369</v>
      </c>
      <c r="DY185">
        <v>2.97755</v>
      </c>
      <c r="DZ185">
        <v>2.72854</v>
      </c>
      <c r="EA185">
        <v>0.171725</v>
      </c>
      <c r="EB185">
        <v>0.177543</v>
      </c>
      <c r="EC185">
        <v>0.113152</v>
      </c>
      <c r="ED185">
        <v>0.108627</v>
      </c>
      <c r="EE185">
        <v>24709.2</v>
      </c>
      <c r="EF185">
        <v>24293.5</v>
      </c>
      <c r="EG185">
        <v>30370.8</v>
      </c>
      <c r="EH185">
        <v>29796.3</v>
      </c>
      <c r="EI185">
        <v>37172.6</v>
      </c>
      <c r="EJ185">
        <v>34966.8</v>
      </c>
      <c r="EK185">
        <v>46461.4</v>
      </c>
      <c r="EL185">
        <v>44301.8</v>
      </c>
      <c r="EM185">
        <v>1.85435</v>
      </c>
      <c r="EN185">
        <v>1.8768</v>
      </c>
      <c r="EO185">
        <v>0.203013</v>
      </c>
      <c r="EP185">
        <v>0</v>
      </c>
      <c r="EQ185">
        <v>31.7287</v>
      </c>
      <c r="ER185">
        <v>999.9</v>
      </c>
      <c r="ES185">
        <v>50.6</v>
      </c>
      <c r="ET185">
        <v>30.2</v>
      </c>
      <c r="EU185">
        <v>23.9872</v>
      </c>
      <c r="EV185">
        <v>63.225</v>
      </c>
      <c r="EW185">
        <v>21.9712</v>
      </c>
      <c r="EX185">
        <v>1</v>
      </c>
      <c r="EY185">
        <v>0.132063</v>
      </c>
      <c r="EZ185">
        <v>-2.09685</v>
      </c>
      <c r="FA185">
        <v>20.2366</v>
      </c>
      <c r="FB185">
        <v>5.22987</v>
      </c>
      <c r="FC185">
        <v>11.9694</v>
      </c>
      <c r="FD185">
        <v>4.9705</v>
      </c>
      <c r="FE185">
        <v>3.28968</v>
      </c>
      <c r="FF185">
        <v>9999</v>
      </c>
      <c r="FG185">
        <v>9999</v>
      </c>
      <c r="FH185">
        <v>9999</v>
      </c>
      <c r="FI185">
        <v>999.9</v>
      </c>
      <c r="FJ185">
        <v>4.97276</v>
      </c>
      <c r="FK185">
        <v>1.87685</v>
      </c>
      <c r="FL185">
        <v>1.87499</v>
      </c>
      <c r="FM185">
        <v>1.87778</v>
      </c>
      <c r="FN185">
        <v>1.87449</v>
      </c>
      <c r="FO185">
        <v>1.87813</v>
      </c>
      <c r="FP185">
        <v>1.87518</v>
      </c>
      <c r="FQ185">
        <v>1.87635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5.34</v>
      </c>
      <c r="GF185">
        <v>0.3285</v>
      </c>
      <c r="GG185">
        <v>1.955544260391263</v>
      </c>
      <c r="GH185">
        <v>0.004448784868333973</v>
      </c>
      <c r="GI185">
        <v>-1.803656819089732E-06</v>
      </c>
      <c r="GJ185">
        <v>4.26395578146833E-10</v>
      </c>
      <c r="GK185">
        <v>0.3285026105281108</v>
      </c>
      <c r="GL185">
        <v>0</v>
      </c>
      <c r="GM185">
        <v>0</v>
      </c>
      <c r="GN185">
        <v>0</v>
      </c>
      <c r="GO185">
        <v>-1</v>
      </c>
      <c r="GP185">
        <v>2136</v>
      </c>
      <c r="GQ185">
        <v>1</v>
      </c>
      <c r="GR185">
        <v>23</v>
      </c>
      <c r="GS185">
        <v>230424.2</v>
      </c>
      <c r="GT185">
        <v>8299.9</v>
      </c>
      <c r="GU185">
        <v>2.62695</v>
      </c>
      <c r="GV185">
        <v>2.51587</v>
      </c>
      <c r="GW185">
        <v>1.39893</v>
      </c>
      <c r="GX185">
        <v>2.35474</v>
      </c>
      <c r="GY185">
        <v>1.44897</v>
      </c>
      <c r="GZ185">
        <v>2.4292</v>
      </c>
      <c r="HA185">
        <v>36.4107</v>
      </c>
      <c r="HB185">
        <v>15.3316</v>
      </c>
      <c r="HC185">
        <v>18</v>
      </c>
      <c r="HD185">
        <v>493.294</v>
      </c>
      <c r="HE185">
        <v>479.724</v>
      </c>
      <c r="HF185">
        <v>34.5903</v>
      </c>
      <c r="HG185">
        <v>28.8771</v>
      </c>
      <c r="HH185">
        <v>30.0002</v>
      </c>
      <c r="HI185">
        <v>28.5545</v>
      </c>
      <c r="HJ185">
        <v>28.5985</v>
      </c>
      <c r="HK185">
        <v>52.6427</v>
      </c>
      <c r="HL185">
        <v>0</v>
      </c>
      <c r="HM185">
        <v>100</v>
      </c>
      <c r="HN185">
        <v>34.5786</v>
      </c>
      <c r="HO185">
        <v>1222.03</v>
      </c>
      <c r="HP185">
        <v>25.3489</v>
      </c>
      <c r="HQ185">
        <v>100.406</v>
      </c>
      <c r="HR185">
        <v>101.877</v>
      </c>
    </row>
    <row r="186" spans="1:226">
      <c r="A186">
        <v>170</v>
      </c>
      <c r="B186">
        <v>1678293523.5</v>
      </c>
      <c r="C186">
        <v>1670.400000095367</v>
      </c>
      <c r="D186" t="s">
        <v>698</v>
      </c>
      <c r="E186" t="s">
        <v>699</v>
      </c>
      <c r="F186">
        <v>5</v>
      </c>
      <c r="G186" t="s">
        <v>353</v>
      </c>
      <c r="H186" t="s">
        <v>354</v>
      </c>
      <c r="I186">
        <v>1678293515.714286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1238.183988009023</v>
      </c>
      <c r="AK186">
        <v>1201.686363636363</v>
      </c>
      <c r="AL186">
        <v>3.44244774136674</v>
      </c>
      <c r="AM186">
        <v>63.83776752790466</v>
      </c>
      <c r="AN186">
        <f>(AP186 - AO186 + BO186*1E3/(8.314*(BQ186+273.15)) * AR186/BN186 * AQ186) * BN186/(100*BB186) * 1000/(1000 - AP186)</f>
        <v>0</v>
      </c>
      <c r="AO186">
        <v>24.18333714137096</v>
      </c>
      <c r="AP186">
        <v>25.89852424242424</v>
      </c>
      <c r="AQ186">
        <v>-9.143731430903595E-05</v>
      </c>
      <c r="AR186">
        <v>97.27065221119963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3.21</v>
      </c>
      <c r="BC186">
        <v>0.5</v>
      </c>
      <c r="BD186" t="s">
        <v>355</v>
      </c>
      <c r="BE186">
        <v>2</v>
      </c>
      <c r="BF186" t="b">
        <v>1</v>
      </c>
      <c r="BG186">
        <v>1678293515.714286</v>
      </c>
      <c r="BH186">
        <v>1146.142142857143</v>
      </c>
      <c r="BI186">
        <v>1191.918571428572</v>
      </c>
      <c r="BJ186">
        <v>25.92274285714285</v>
      </c>
      <c r="BK186">
        <v>24.18041428571428</v>
      </c>
      <c r="BL186">
        <v>1140.826428571428</v>
      </c>
      <c r="BM186">
        <v>25.59424285714286</v>
      </c>
      <c r="BN186">
        <v>500.0314642857143</v>
      </c>
      <c r="BO186">
        <v>90.91507857142857</v>
      </c>
      <c r="BP186">
        <v>0.1000357964285714</v>
      </c>
      <c r="BQ186">
        <v>34.14067857142857</v>
      </c>
      <c r="BR186">
        <v>35.01459642857142</v>
      </c>
      <c r="BS186">
        <v>999.9000000000002</v>
      </c>
      <c r="BT186">
        <v>0</v>
      </c>
      <c r="BU186">
        <v>0</v>
      </c>
      <c r="BV186">
        <v>9995.285000000002</v>
      </c>
      <c r="BW186">
        <v>0</v>
      </c>
      <c r="BX186">
        <v>3.23271</v>
      </c>
      <c r="BY186">
        <v>-45.77641785714286</v>
      </c>
      <c r="BZ186">
        <v>1176.644285714286</v>
      </c>
      <c r="CA186">
        <v>1221.455</v>
      </c>
      <c r="CB186">
        <v>1.7423375</v>
      </c>
      <c r="CC186">
        <v>1191.918571428572</v>
      </c>
      <c r="CD186">
        <v>24.18041428571428</v>
      </c>
      <c r="CE186">
        <v>2.356769285714286</v>
      </c>
      <c r="CF186">
        <v>2.198365</v>
      </c>
      <c r="CG186">
        <v>20.06975357142857</v>
      </c>
      <c r="CH186">
        <v>18.95040714285714</v>
      </c>
      <c r="CI186">
        <v>2000.056785714286</v>
      </c>
      <c r="CJ186">
        <v>0.9799991785714285</v>
      </c>
      <c r="CK186">
        <v>0.02000083571428572</v>
      </c>
      <c r="CL186">
        <v>0</v>
      </c>
      <c r="CM186">
        <v>1.998053571428571</v>
      </c>
      <c r="CN186">
        <v>0</v>
      </c>
      <c r="CO186">
        <v>8297.825000000001</v>
      </c>
      <c r="CP186">
        <v>17338.725</v>
      </c>
      <c r="CQ186">
        <v>39.375</v>
      </c>
      <c r="CR186">
        <v>40</v>
      </c>
      <c r="CS186">
        <v>39.125</v>
      </c>
      <c r="CT186">
        <v>38.437</v>
      </c>
      <c r="CU186">
        <v>39.25</v>
      </c>
      <c r="CV186">
        <v>1960.056785714286</v>
      </c>
      <c r="CW186">
        <v>40</v>
      </c>
      <c r="CX186">
        <v>0</v>
      </c>
      <c r="CY186">
        <v>1678293533.8</v>
      </c>
      <c r="CZ186">
        <v>0</v>
      </c>
      <c r="DA186">
        <v>0</v>
      </c>
      <c r="DB186" t="s">
        <v>356</v>
      </c>
      <c r="DC186">
        <v>1664468064.5</v>
      </c>
      <c r="DD186">
        <v>1677795524</v>
      </c>
      <c r="DE186">
        <v>0</v>
      </c>
      <c r="DF186">
        <v>-0.419</v>
      </c>
      <c r="DG186">
        <v>-0.001</v>
      </c>
      <c r="DH186">
        <v>3.097</v>
      </c>
      <c r="DI186">
        <v>0.268</v>
      </c>
      <c r="DJ186">
        <v>400</v>
      </c>
      <c r="DK186">
        <v>24</v>
      </c>
      <c r="DL186">
        <v>0.15</v>
      </c>
      <c r="DM186">
        <v>0.13</v>
      </c>
      <c r="DN186">
        <v>-45.73359000000001</v>
      </c>
      <c r="DO186">
        <v>-0.8713305816134715</v>
      </c>
      <c r="DP186">
        <v>0.09692828225033163</v>
      </c>
      <c r="DQ186">
        <v>0</v>
      </c>
      <c r="DR186">
        <v>1.75344825</v>
      </c>
      <c r="DS186">
        <v>-0.2200627767354693</v>
      </c>
      <c r="DT186">
        <v>0.02120455020596996</v>
      </c>
      <c r="DU186">
        <v>0</v>
      </c>
      <c r="DV186">
        <v>0</v>
      </c>
      <c r="DW186">
        <v>2</v>
      </c>
      <c r="DX186" t="s">
        <v>369</v>
      </c>
      <c r="DY186">
        <v>2.97764</v>
      </c>
      <c r="DZ186">
        <v>2.72832</v>
      </c>
      <c r="EA186">
        <v>0.173277</v>
      </c>
      <c r="EB186">
        <v>0.179066</v>
      </c>
      <c r="EC186">
        <v>0.1131</v>
      </c>
      <c r="ED186">
        <v>0.108642</v>
      </c>
      <c r="EE186">
        <v>24662.7</v>
      </c>
      <c r="EF186">
        <v>24247.9</v>
      </c>
      <c r="EG186">
        <v>30370.7</v>
      </c>
      <c r="EH186">
        <v>29795.5</v>
      </c>
      <c r="EI186">
        <v>37174.7</v>
      </c>
      <c r="EJ186">
        <v>34965.4</v>
      </c>
      <c r="EK186">
        <v>46461.1</v>
      </c>
      <c r="EL186">
        <v>44300.7</v>
      </c>
      <c r="EM186">
        <v>1.85417</v>
      </c>
      <c r="EN186">
        <v>1.87678</v>
      </c>
      <c r="EO186">
        <v>0.203375</v>
      </c>
      <c r="EP186">
        <v>0</v>
      </c>
      <c r="EQ186">
        <v>31.7259</v>
      </c>
      <c r="ER186">
        <v>999.9</v>
      </c>
      <c r="ES186">
        <v>50.6</v>
      </c>
      <c r="ET186">
        <v>30.2</v>
      </c>
      <c r="EU186">
        <v>23.9841</v>
      </c>
      <c r="EV186">
        <v>63.145</v>
      </c>
      <c r="EW186">
        <v>21.7428</v>
      </c>
      <c r="EX186">
        <v>1</v>
      </c>
      <c r="EY186">
        <v>0.132149</v>
      </c>
      <c r="EZ186">
        <v>-2.08395</v>
      </c>
      <c r="FA186">
        <v>20.2368</v>
      </c>
      <c r="FB186">
        <v>5.22927</v>
      </c>
      <c r="FC186">
        <v>11.9695</v>
      </c>
      <c r="FD186">
        <v>4.97035</v>
      </c>
      <c r="FE186">
        <v>3.28965</v>
      </c>
      <c r="FF186">
        <v>9999</v>
      </c>
      <c r="FG186">
        <v>9999</v>
      </c>
      <c r="FH186">
        <v>9999</v>
      </c>
      <c r="FI186">
        <v>999.9</v>
      </c>
      <c r="FJ186">
        <v>4.97278</v>
      </c>
      <c r="FK186">
        <v>1.87684</v>
      </c>
      <c r="FL186">
        <v>1.87497</v>
      </c>
      <c r="FM186">
        <v>1.87776</v>
      </c>
      <c r="FN186">
        <v>1.87444</v>
      </c>
      <c r="FO186">
        <v>1.8781</v>
      </c>
      <c r="FP186">
        <v>1.87515</v>
      </c>
      <c r="FQ186">
        <v>1.87634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5.37</v>
      </c>
      <c r="GF186">
        <v>0.3285</v>
      </c>
      <c r="GG186">
        <v>1.955544260391263</v>
      </c>
      <c r="GH186">
        <v>0.004448784868333973</v>
      </c>
      <c r="GI186">
        <v>-1.803656819089732E-06</v>
      </c>
      <c r="GJ186">
        <v>4.26395578146833E-10</v>
      </c>
      <c r="GK186">
        <v>0.3285026105281108</v>
      </c>
      <c r="GL186">
        <v>0</v>
      </c>
      <c r="GM186">
        <v>0</v>
      </c>
      <c r="GN186">
        <v>0</v>
      </c>
      <c r="GO186">
        <v>-1</v>
      </c>
      <c r="GP186">
        <v>2136</v>
      </c>
      <c r="GQ186">
        <v>1</v>
      </c>
      <c r="GR186">
        <v>23</v>
      </c>
      <c r="GS186">
        <v>230424.3</v>
      </c>
      <c r="GT186">
        <v>8300</v>
      </c>
      <c r="GU186">
        <v>2.65503</v>
      </c>
      <c r="GV186">
        <v>2.51831</v>
      </c>
      <c r="GW186">
        <v>1.39893</v>
      </c>
      <c r="GX186">
        <v>2.35474</v>
      </c>
      <c r="GY186">
        <v>1.44897</v>
      </c>
      <c r="GZ186">
        <v>2.47803</v>
      </c>
      <c r="HA186">
        <v>36.4107</v>
      </c>
      <c r="HB186">
        <v>15.3316</v>
      </c>
      <c r="HC186">
        <v>18</v>
      </c>
      <c r="HD186">
        <v>493.213</v>
      </c>
      <c r="HE186">
        <v>479.728</v>
      </c>
      <c r="HF186">
        <v>34.5719</v>
      </c>
      <c r="HG186">
        <v>28.8789</v>
      </c>
      <c r="HH186">
        <v>30.0003</v>
      </c>
      <c r="HI186">
        <v>28.557</v>
      </c>
      <c r="HJ186">
        <v>28.601</v>
      </c>
      <c r="HK186">
        <v>53.1766</v>
      </c>
      <c r="HL186">
        <v>0</v>
      </c>
      <c r="HM186">
        <v>100</v>
      </c>
      <c r="HN186">
        <v>34.564</v>
      </c>
      <c r="HO186">
        <v>1242.06</v>
      </c>
      <c r="HP186">
        <v>25.3489</v>
      </c>
      <c r="HQ186">
        <v>100.405</v>
      </c>
      <c r="HR186">
        <v>101.875</v>
      </c>
    </row>
    <row r="187" spans="1:226">
      <c r="A187">
        <v>171</v>
      </c>
      <c r="B187">
        <v>1678293528.5</v>
      </c>
      <c r="C187">
        <v>1675.400000095367</v>
      </c>
      <c r="D187" t="s">
        <v>700</v>
      </c>
      <c r="E187" t="s">
        <v>701</v>
      </c>
      <c r="F187">
        <v>5</v>
      </c>
      <c r="G187" t="s">
        <v>353</v>
      </c>
      <c r="H187" t="s">
        <v>354</v>
      </c>
      <c r="I187">
        <v>1678293521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1255.4375301343</v>
      </c>
      <c r="AK187">
        <v>1218.92703030303</v>
      </c>
      <c r="AL187">
        <v>3.460714867476538</v>
      </c>
      <c r="AM187">
        <v>63.83776752790466</v>
      </c>
      <c r="AN187">
        <f>(AP187 - AO187 + BO187*1E3/(8.314*(BQ187+273.15)) * AR187/BN187 * AQ187) * BN187/(100*BB187) * 1000/(1000 - AP187)</f>
        <v>0</v>
      </c>
      <c r="AO187">
        <v>24.18787488525579</v>
      </c>
      <c r="AP187">
        <v>25.88722060606061</v>
      </c>
      <c r="AQ187">
        <v>-6.11147291305768E-05</v>
      </c>
      <c r="AR187">
        <v>97.27065221119963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3.21</v>
      </c>
      <c r="BC187">
        <v>0.5</v>
      </c>
      <c r="BD187" t="s">
        <v>355</v>
      </c>
      <c r="BE187">
        <v>2</v>
      </c>
      <c r="BF187" t="b">
        <v>1</v>
      </c>
      <c r="BG187">
        <v>1678293521</v>
      </c>
      <c r="BH187">
        <v>1163.846666666667</v>
      </c>
      <c r="BI187">
        <v>1209.665925925926</v>
      </c>
      <c r="BJ187">
        <v>25.90660740740741</v>
      </c>
      <c r="BK187">
        <v>24.18347407407407</v>
      </c>
      <c r="BL187">
        <v>1158.496296296296</v>
      </c>
      <c r="BM187">
        <v>25.5781074074074</v>
      </c>
      <c r="BN187">
        <v>500.0405185185186</v>
      </c>
      <c r="BO187">
        <v>90.91550370370371</v>
      </c>
      <c r="BP187">
        <v>0.1000394629629629</v>
      </c>
      <c r="BQ187">
        <v>34.13734444444444</v>
      </c>
      <c r="BR187">
        <v>35.01295185185185</v>
      </c>
      <c r="BS187">
        <v>999.9000000000001</v>
      </c>
      <c r="BT187">
        <v>0</v>
      </c>
      <c r="BU187">
        <v>0</v>
      </c>
      <c r="BV187">
        <v>9996.360740740742</v>
      </c>
      <c r="BW187">
        <v>0</v>
      </c>
      <c r="BX187">
        <v>3.004651111111112</v>
      </c>
      <c r="BY187">
        <v>-45.81834444444443</v>
      </c>
      <c r="BZ187">
        <v>1194.8</v>
      </c>
      <c r="CA187">
        <v>1239.645555555556</v>
      </c>
      <c r="CB187">
        <v>1.723146666666667</v>
      </c>
      <c r="CC187">
        <v>1209.665925925926</v>
      </c>
      <c r="CD187">
        <v>24.18347407407407</v>
      </c>
      <c r="CE187">
        <v>2.355313703703704</v>
      </c>
      <c r="CF187">
        <v>2.198652592592592</v>
      </c>
      <c r="CG187">
        <v>20.05977777777778</v>
      </c>
      <c r="CH187">
        <v>18.9524962962963</v>
      </c>
      <c r="CI187">
        <v>2000.062962962963</v>
      </c>
      <c r="CJ187">
        <v>0.9799988888888889</v>
      </c>
      <c r="CK187">
        <v>0.02000110740740741</v>
      </c>
      <c r="CL187">
        <v>0</v>
      </c>
      <c r="CM187">
        <v>1.990874074074074</v>
      </c>
      <c r="CN187">
        <v>0</v>
      </c>
      <c r="CO187">
        <v>8298.434444444445</v>
      </c>
      <c r="CP187">
        <v>17338.77777777778</v>
      </c>
      <c r="CQ187">
        <v>39.37959259259259</v>
      </c>
      <c r="CR187">
        <v>40</v>
      </c>
      <c r="CS187">
        <v>39.125</v>
      </c>
      <c r="CT187">
        <v>38.437</v>
      </c>
      <c r="CU187">
        <v>39.25</v>
      </c>
      <c r="CV187">
        <v>1960.062222222222</v>
      </c>
      <c r="CW187">
        <v>40.00074074074074</v>
      </c>
      <c r="CX187">
        <v>0</v>
      </c>
      <c r="CY187">
        <v>1678293538.6</v>
      </c>
      <c r="CZ187">
        <v>0</v>
      </c>
      <c r="DA187">
        <v>0</v>
      </c>
      <c r="DB187" t="s">
        <v>356</v>
      </c>
      <c r="DC187">
        <v>1664468064.5</v>
      </c>
      <c r="DD187">
        <v>1677795524</v>
      </c>
      <c r="DE187">
        <v>0</v>
      </c>
      <c r="DF187">
        <v>-0.419</v>
      </c>
      <c r="DG187">
        <v>-0.001</v>
      </c>
      <c r="DH187">
        <v>3.097</v>
      </c>
      <c r="DI187">
        <v>0.268</v>
      </c>
      <c r="DJ187">
        <v>400</v>
      </c>
      <c r="DK187">
        <v>24</v>
      </c>
      <c r="DL187">
        <v>0.15</v>
      </c>
      <c r="DM187">
        <v>0.13</v>
      </c>
      <c r="DN187">
        <v>-45.78345365853659</v>
      </c>
      <c r="DO187">
        <v>-0.3818153310104505</v>
      </c>
      <c r="DP187">
        <v>0.07494098522906502</v>
      </c>
      <c r="DQ187">
        <v>0</v>
      </c>
      <c r="DR187">
        <v>1.733935609756097</v>
      </c>
      <c r="DS187">
        <v>-0.2194212543553969</v>
      </c>
      <c r="DT187">
        <v>0.02167342162917527</v>
      </c>
      <c r="DU187">
        <v>0</v>
      </c>
      <c r="DV187">
        <v>0</v>
      </c>
      <c r="DW187">
        <v>2</v>
      </c>
      <c r="DX187" t="s">
        <v>369</v>
      </c>
      <c r="DY187">
        <v>2.97755</v>
      </c>
      <c r="DZ187">
        <v>2.72823</v>
      </c>
      <c r="EA187">
        <v>0.174818</v>
      </c>
      <c r="EB187">
        <v>0.180575</v>
      </c>
      <c r="EC187">
        <v>0.113065</v>
      </c>
      <c r="ED187">
        <v>0.108653</v>
      </c>
      <c r="EE187">
        <v>24616.9</v>
      </c>
      <c r="EF187">
        <v>24203.4</v>
      </c>
      <c r="EG187">
        <v>30371</v>
      </c>
      <c r="EH187">
        <v>29795.7</v>
      </c>
      <c r="EI187">
        <v>37176.8</v>
      </c>
      <c r="EJ187">
        <v>34965.5</v>
      </c>
      <c r="EK187">
        <v>46461.7</v>
      </c>
      <c r="EL187">
        <v>44301.2</v>
      </c>
      <c r="EM187">
        <v>1.85408</v>
      </c>
      <c r="EN187">
        <v>1.87685</v>
      </c>
      <c r="EO187">
        <v>0.202511</v>
      </c>
      <c r="EP187">
        <v>0</v>
      </c>
      <c r="EQ187">
        <v>31.7231</v>
      </c>
      <c r="ER187">
        <v>999.9</v>
      </c>
      <c r="ES187">
        <v>50.6</v>
      </c>
      <c r="ET187">
        <v>30.2</v>
      </c>
      <c r="EU187">
        <v>23.9851</v>
      </c>
      <c r="EV187">
        <v>62.975</v>
      </c>
      <c r="EW187">
        <v>22.0152</v>
      </c>
      <c r="EX187">
        <v>1</v>
      </c>
      <c r="EY187">
        <v>0.132515</v>
      </c>
      <c r="EZ187">
        <v>-2.07335</v>
      </c>
      <c r="FA187">
        <v>20.2372</v>
      </c>
      <c r="FB187">
        <v>5.23137</v>
      </c>
      <c r="FC187">
        <v>11.9701</v>
      </c>
      <c r="FD187">
        <v>4.971</v>
      </c>
      <c r="FE187">
        <v>3.28982</v>
      </c>
      <c r="FF187">
        <v>9999</v>
      </c>
      <c r="FG187">
        <v>9999</v>
      </c>
      <c r="FH187">
        <v>9999</v>
      </c>
      <c r="FI187">
        <v>999.9</v>
      </c>
      <c r="FJ187">
        <v>4.97278</v>
      </c>
      <c r="FK187">
        <v>1.87685</v>
      </c>
      <c r="FL187">
        <v>1.875</v>
      </c>
      <c r="FM187">
        <v>1.87781</v>
      </c>
      <c r="FN187">
        <v>1.87451</v>
      </c>
      <c r="FO187">
        <v>1.87817</v>
      </c>
      <c r="FP187">
        <v>1.8752</v>
      </c>
      <c r="FQ187">
        <v>1.87636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5.4</v>
      </c>
      <c r="GF187">
        <v>0.3285</v>
      </c>
      <c r="GG187">
        <v>1.955544260391263</v>
      </c>
      <c r="GH187">
        <v>0.004448784868333973</v>
      </c>
      <c r="GI187">
        <v>-1.803656819089732E-06</v>
      </c>
      <c r="GJ187">
        <v>4.26395578146833E-10</v>
      </c>
      <c r="GK187">
        <v>0.3285026105281108</v>
      </c>
      <c r="GL187">
        <v>0</v>
      </c>
      <c r="GM187">
        <v>0</v>
      </c>
      <c r="GN187">
        <v>0</v>
      </c>
      <c r="GO187">
        <v>-1</v>
      </c>
      <c r="GP187">
        <v>2136</v>
      </c>
      <c r="GQ187">
        <v>1</v>
      </c>
      <c r="GR187">
        <v>23</v>
      </c>
      <c r="GS187">
        <v>230424.4</v>
      </c>
      <c r="GT187">
        <v>8300.1</v>
      </c>
      <c r="GU187">
        <v>2.68433</v>
      </c>
      <c r="GV187">
        <v>2.51831</v>
      </c>
      <c r="GW187">
        <v>1.39893</v>
      </c>
      <c r="GX187">
        <v>2.35474</v>
      </c>
      <c r="GY187">
        <v>1.44897</v>
      </c>
      <c r="GZ187">
        <v>2.4231</v>
      </c>
      <c r="HA187">
        <v>36.4107</v>
      </c>
      <c r="HB187">
        <v>15.3316</v>
      </c>
      <c r="HC187">
        <v>18</v>
      </c>
      <c r="HD187">
        <v>493.173</v>
      </c>
      <c r="HE187">
        <v>479.798</v>
      </c>
      <c r="HF187">
        <v>34.5563</v>
      </c>
      <c r="HG187">
        <v>28.8808</v>
      </c>
      <c r="HH187">
        <v>30.0001</v>
      </c>
      <c r="HI187">
        <v>28.5594</v>
      </c>
      <c r="HJ187">
        <v>28.6035</v>
      </c>
      <c r="HK187">
        <v>53.7866</v>
      </c>
      <c r="HL187">
        <v>0</v>
      </c>
      <c r="HM187">
        <v>100</v>
      </c>
      <c r="HN187">
        <v>34.5496</v>
      </c>
      <c r="HO187">
        <v>1255.42</v>
      </c>
      <c r="HP187">
        <v>25.3489</v>
      </c>
      <c r="HQ187">
        <v>100.406</v>
      </c>
      <c r="HR187">
        <v>101.876</v>
      </c>
    </row>
    <row r="188" spans="1:226">
      <c r="A188">
        <v>172</v>
      </c>
      <c r="B188">
        <v>1678293533.5</v>
      </c>
      <c r="C188">
        <v>1680.400000095367</v>
      </c>
      <c r="D188" t="s">
        <v>702</v>
      </c>
      <c r="E188" t="s">
        <v>703</v>
      </c>
      <c r="F188">
        <v>5</v>
      </c>
      <c r="G188" t="s">
        <v>353</v>
      </c>
      <c r="H188" t="s">
        <v>354</v>
      </c>
      <c r="I188">
        <v>1678293525.714286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1272.503141547072</v>
      </c>
      <c r="AK188">
        <v>1236.02896969697</v>
      </c>
      <c r="AL188">
        <v>3.420857381528954</v>
      </c>
      <c r="AM188">
        <v>63.83776752790466</v>
      </c>
      <c r="AN188">
        <f>(AP188 - AO188 + BO188*1E3/(8.314*(BQ188+273.15)) * AR188/BN188 * AQ188) * BN188/(100*BB188) * 1000/(1000 - AP188)</f>
        <v>0</v>
      </c>
      <c r="AO188">
        <v>24.18968941020662</v>
      </c>
      <c r="AP188">
        <v>25.87728848484846</v>
      </c>
      <c r="AQ188">
        <v>-5.134346017710405E-05</v>
      </c>
      <c r="AR188">
        <v>97.27065221119963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3.21</v>
      </c>
      <c r="BC188">
        <v>0.5</v>
      </c>
      <c r="BD188" t="s">
        <v>355</v>
      </c>
      <c r="BE188">
        <v>2</v>
      </c>
      <c r="BF188" t="b">
        <v>1</v>
      </c>
      <c r="BG188">
        <v>1678293525.714286</v>
      </c>
      <c r="BH188">
        <v>1179.650357142857</v>
      </c>
      <c r="BI188">
        <v>1225.432857142857</v>
      </c>
      <c r="BJ188">
        <v>25.89393928571429</v>
      </c>
      <c r="BK188">
        <v>24.18641428571429</v>
      </c>
      <c r="BL188">
        <v>1174.268928571428</v>
      </c>
      <c r="BM188">
        <v>25.56543928571429</v>
      </c>
      <c r="BN188">
        <v>500.0248928571429</v>
      </c>
      <c r="BO188">
        <v>90.91624999999999</v>
      </c>
      <c r="BP188">
        <v>0.1000065071428572</v>
      </c>
      <c r="BQ188">
        <v>34.13341785714286</v>
      </c>
      <c r="BR188">
        <v>35.00696428571428</v>
      </c>
      <c r="BS188">
        <v>999.9000000000002</v>
      </c>
      <c r="BT188">
        <v>0</v>
      </c>
      <c r="BU188">
        <v>0</v>
      </c>
      <c r="BV188">
        <v>9995.98107142857</v>
      </c>
      <c r="BW188">
        <v>0</v>
      </c>
      <c r="BX188">
        <v>3.289647500000001</v>
      </c>
      <c r="BY188">
        <v>-45.78151785714285</v>
      </c>
      <c r="BZ188">
        <v>1211.008928571429</v>
      </c>
      <c r="CA188">
        <v>1255.806785714286</v>
      </c>
      <c r="CB188">
        <v>1.707535</v>
      </c>
      <c r="CC188">
        <v>1225.432857142857</v>
      </c>
      <c r="CD188">
        <v>24.18641428571429</v>
      </c>
      <c r="CE188">
        <v>2.354181071428571</v>
      </c>
      <c r="CF188">
        <v>2.198938571428572</v>
      </c>
      <c r="CG188">
        <v>20.05200714285714</v>
      </c>
      <c r="CH188">
        <v>18.95457857142857</v>
      </c>
      <c r="CI188">
        <v>2000.041071428572</v>
      </c>
      <c r="CJ188">
        <v>0.9799998571428572</v>
      </c>
      <c r="CK188">
        <v>0.02000015357142857</v>
      </c>
      <c r="CL188">
        <v>0</v>
      </c>
      <c r="CM188">
        <v>1.986846428571428</v>
      </c>
      <c r="CN188">
        <v>0</v>
      </c>
      <c r="CO188">
        <v>8299.016428571429</v>
      </c>
      <c r="CP188">
        <v>17338.58571428571</v>
      </c>
      <c r="CQ188">
        <v>39.38164285714286</v>
      </c>
      <c r="CR188">
        <v>40</v>
      </c>
      <c r="CS188">
        <v>39.125</v>
      </c>
      <c r="CT188">
        <v>38.44824999999999</v>
      </c>
      <c r="CU188">
        <v>39.25</v>
      </c>
      <c r="CV188">
        <v>1960.0425</v>
      </c>
      <c r="CW188">
        <v>39.99857142857143</v>
      </c>
      <c r="CX188">
        <v>0</v>
      </c>
      <c r="CY188">
        <v>1678293543.4</v>
      </c>
      <c r="CZ188">
        <v>0</v>
      </c>
      <c r="DA188">
        <v>0</v>
      </c>
      <c r="DB188" t="s">
        <v>356</v>
      </c>
      <c r="DC188">
        <v>1664468064.5</v>
      </c>
      <c r="DD188">
        <v>1677795524</v>
      </c>
      <c r="DE188">
        <v>0</v>
      </c>
      <c r="DF188">
        <v>-0.419</v>
      </c>
      <c r="DG188">
        <v>-0.001</v>
      </c>
      <c r="DH188">
        <v>3.097</v>
      </c>
      <c r="DI188">
        <v>0.268</v>
      </c>
      <c r="DJ188">
        <v>400</v>
      </c>
      <c r="DK188">
        <v>24</v>
      </c>
      <c r="DL188">
        <v>0.15</v>
      </c>
      <c r="DM188">
        <v>0.13</v>
      </c>
      <c r="DN188">
        <v>-45.78881707317073</v>
      </c>
      <c r="DO188">
        <v>0.1555358885016811</v>
      </c>
      <c r="DP188">
        <v>0.06994784434147423</v>
      </c>
      <c r="DQ188">
        <v>0</v>
      </c>
      <c r="DR188">
        <v>1.720236341463415</v>
      </c>
      <c r="DS188">
        <v>-0.205528432055747</v>
      </c>
      <c r="DT188">
        <v>0.02036296587675864</v>
      </c>
      <c r="DU188">
        <v>0</v>
      </c>
      <c r="DV188">
        <v>0</v>
      </c>
      <c r="DW188">
        <v>2</v>
      </c>
      <c r="DX188" t="s">
        <v>369</v>
      </c>
      <c r="DY188">
        <v>2.97769</v>
      </c>
      <c r="DZ188">
        <v>2.72838</v>
      </c>
      <c r="EA188">
        <v>0.17633</v>
      </c>
      <c r="EB188">
        <v>0.182065</v>
      </c>
      <c r="EC188">
        <v>0.113032</v>
      </c>
      <c r="ED188">
        <v>0.108658</v>
      </c>
      <c r="EE188">
        <v>24571.3</v>
      </c>
      <c r="EF188">
        <v>24159.3</v>
      </c>
      <c r="EG188">
        <v>30370.3</v>
      </c>
      <c r="EH188">
        <v>29795.7</v>
      </c>
      <c r="EI188">
        <v>37177.7</v>
      </c>
      <c r="EJ188">
        <v>34964.9</v>
      </c>
      <c r="EK188">
        <v>46461</v>
      </c>
      <c r="EL188">
        <v>44300.6</v>
      </c>
      <c r="EM188">
        <v>1.85408</v>
      </c>
      <c r="EN188">
        <v>1.87687</v>
      </c>
      <c r="EO188">
        <v>0.202179</v>
      </c>
      <c r="EP188">
        <v>0</v>
      </c>
      <c r="EQ188">
        <v>31.7211</v>
      </c>
      <c r="ER188">
        <v>999.9</v>
      </c>
      <c r="ES188">
        <v>50.6</v>
      </c>
      <c r="ET188">
        <v>30.2</v>
      </c>
      <c r="EU188">
        <v>23.9856</v>
      </c>
      <c r="EV188">
        <v>63.225</v>
      </c>
      <c r="EW188">
        <v>21.7468</v>
      </c>
      <c r="EX188">
        <v>1</v>
      </c>
      <c r="EY188">
        <v>0.132525</v>
      </c>
      <c r="EZ188">
        <v>-2.10151</v>
      </c>
      <c r="FA188">
        <v>20.2369</v>
      </c>
      <c r="FB188">
        <v>5.23107</v>
      </c>
      <c r="FC188">
        <v>11.9706</v>
      </c>
      <c r="FD188">
        <v>4.9706</v>
      </c>
      <c r="FE188">
        <v>3.28978</v>
      </c>
      <c r="FF188">
        <v>9999</v>
      </c>
      <c r="FG188">
        <v>9999</v>
      </c>
      <c r="FH188">
        <v>9999</v>
      </c>
      <c r="FI188">
        <v>999.9</v>
      </c>
      <c r="FJ188">
        <v>4.97277</v>
      </c>
      <c r="FK188">
        <v>1.87685</v>
      </c>
      <c r="FL188">
        <v>1.875</v>
      </c>
      <c r="FM188">
        <v>1.87778</v>
      </c>
      <c r="FN188">
        <v>1.87451</v>
      </c>
      <c r="FO188">
        <v>1.87815</v>
      </c>
      <c r="FP188">
        <v>1.87519</v>
      </c>
      <c r="FQ188">
        <v>1.87637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5.43</v>
      </c>
      <c r="GF188">
        <v>0.3285</v>
      </c>
      <c r="GG188">
        <v>1.955544260391263</v>
      </c>
      <c r="GH188">
        <v>0.004448784868333973</v>
      </c>
      <c r="GI188">
        <v>-1.803656819089732E-06</v>
      </c>
      <c r="GJ188">
        <v>4.26395578146833E-10</v>
      </c>
      <c r="GK188">
        <v>0.3285026105281108</v>
      </c>
      <c r="GL188">
        <v>0</v>
      </c>
      <c r="GM188">
        <v>0</v>
      </c>
      <c r="GN188">
        <v>0</v>
      </c>
      <c r="GO188">
        <v>-1</v>
      </c>
      <c r="GP188">
        <v>2136</v>
      </c>
      <c r="GQ188">
        <v>1</v>
      </c>
      <c r="GR188">
        <v>23</v>
      </c>
      <c r="GS188">
        <v>230424.5</v>
      </c>
      <c r="GT188">
        <v>8300.200000000001</v>
      </c>
      <c r="GU188">
        <v>2.7124</v>
      </c>
      <c r="GV188">
        <v>2.51953</v>
      </c>
      <c r="GW188">
        <v>1.39893</v>
      </c>
      <c r="GX188">
        <v>2.35474</v>
      </c>
      <c r="GY188">
        <v>1.44897</v>
      </c>
      <c r="GZ188">
        <v>2.49634</v>
      </c>
      <c r="HA188">
        <v>36.4107</v>
      </c>
      <c r="HB188">
        <v>15.3316</v>
      </c>
      <c r="HC188">
        <v>18</v>
      </c>
      <c r="HD188">
        <v>493.19</v>
      </c>
      <c r="HE188">
        <v>479.834</v>
      </c>
      <c r="HF188">
        <v>34.5436</v>
      </c>
      <c r="HG188">
        <v>28.8826</v>
      </c>
      <c r="HH188">
        <v>30.0002</v>
      </c>
      <c r="HI188">
        <v>28.5618</v>
      </c>
      <c r="HJ188">
        <v>28.6059</v>
      </c>
      <c r="HK188">
        <v>54.3267</v>
      </c>
      <c r="HL188">
        <v>0</v>
      </c>
      <c r="HM188">
        <v>100</v>
      </c>
      <c r="HN188">
        <v>34.5455</v>
      </c>
      <c r="HO188">
        <v>1268.78</v>
      </c>
      <c r="HP188">
        <v>25.3489</v>
      </c>
      <c r="HQ188">
        <v>100.405</v>
      </c>
      <c r="HR188">
        <v>101.875</v>
      </c>
    </row>
    <row r="189" spans="1:226">
      <c r="A189">
        <v>173</v>
      </c>
      <c r="B189">
        <v>1678293538.5</v>
      </c>
      <c r="C189">
        <v>1685.400000095367</v>
      </c>
      <c r="D189" t="s">
        <v>704</v>
      </c>
      <c r="E189" t="s">
        <v>705</v>
      </c>
      <c r="F189">
        <v>5</v>
      </c>
      <c r="G189" t="s">
        <v>353</v>
      </c>
      <c r="H189" t="s">
        <v>354</v>
      </c>
      <c r="I189">
        <v>1678293531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1289.579879289703</v>
      </c>
      <c r="AK189">
        <v>1253.092121212121</v>
      </c>
      <c r="AL189">
        <v>3.426876745387998</v>
      </c>
      <c r="AM189">
        <v>63.83776752790466</v>
      </c>
      <c r="AN189">
        <f>(AP189 - AO189 + BO189*1E3/(8.314*(BQ189+273.15)) * AR189/BN189 * AQ189) * BN189/(100*BB189) * 1000/(1000 - AP189)</f>
        <v>0</v>
      </c>
      <c r="AO189">
        <v>24.19280992073234</v>
      </c>
      <c r="AP189">
        <v>25.86614909090909</v>
      </c>
      <c r="AQ189">
        <v>-3.74107859258488E-05</v>
      </c>
      <c r="AR189">
        <v>97.27065221119963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3.21</v>
      </c>
      <c r="BC189">
        <v>0.5</v>
      </c>
      <c r="BD189" t="s">
        <v>355</v>
      </c>
      <c r="BE189">
        <v>2</v>
      </c>
      <c r="BF189" t="b">
        <v>1</v>
      </c>
      <c r="BG189">
        <v>1678293531</v>
      </c>
      <c r="BH189">
        <v>1197.322222222222</v>
      </c>
      <c r="BI189">
        <v>1243.106666666667</v>
      </c>
      <c r="BJ189">
        <v>25.88114814814815</v>
      </c>
      <c r="BK189">
        <v>24.18977407407408</v>
      </c>
      <c r="BL189">
        <v>1191.905925925926</v>
      </c>
      <c r="BM189">
        <v>25.55264814814814</v>
      </c>
      <c r="BN189">
        <v>500.0468518518518</v>
      </c>
      <c r="BO189">
        <v>90.91705185185184</v>
      </c>
      <c r="BP189">
        <v>0.09998134444444445</v>
      </c>
      <c r="BQ189">
        <v>34.12955925925926</v>
      </c>
      <c r="BR189">
        <v>35.00136296296296</v>
      </c>
      <c r="BS189">
        <v>999.9000000000001</v>
      </c>
      <c r="BT189">
        <v>0</v>
      </c>
      <c r="BU189">
        <v>0</v>
      </c>
      <c r="BV189">
        <v>9995.322592592593</v>
      </c>
      <c r="BW189">
        <v>0</v>
      </c>
      <c r="BX189">
        <v>3.623764814814815</v>
      </c>
      <c r="BY189">
        <v>-45.78343703703704</v>
      </c>
      <c r="BZ189">
        <v>1229.134074074074</v>
      </c>
      <c r="CA189">
        <v>1273.922592592593</v>
      </c>
      <c r="CB189">
        <v>1.691373333333334</v>
      </c>
      <c r="CC189">
        <v>1243.106666666667</v>
      </c>
      <c r="CD189">
        <v>24.18977407407408</v>
      </c>
      <c r="CE189">
        <v>2.353038518518519</v>
      </c>
      <c r="CF189">
        <v>2.199263333333334</v>
      </c>
      <c r="CG189">
        <v>20.04416296296296</v>
      </c>
      <c r="CH189">
        <v>18.95694444444444</v>
      </c>
      <c r="CI189">
        <v>2000.040370370371</v>
      </c>
      <c r="CJ189">
        <v>0.9799997407407408</v>
      </c>
      <c r="CK189">
        <v>0.02000020370370371</v>
      </c>
      <c r="CL189">
        <v>0</v>
      </c>
      <c r="CM189">
        <v>1.999044444444444</v>
      </c>
      <c r="CN189">
        <v>0</v>
      </c>
      <c r="CO189">
        <v>8299.758888888888</v>
      </c>
      <c r="CP189">
        <v>17338.57037037037</v>
      </c>
      <c r="CQ189">
        <v>39.38877777777777</v>
      </c>
      <c r="CR189">
        <v>40</v>
      </c>
      <c r="CS189">
        <v>39.125</v>
      </c>
      <c r="CT189">
        <v>38.44866666666667</v>
      </c>
      <c r="CU189">
        <v>39.25</v>
      </c>
      <c r="CV189">
        <v>1960.04037037037</v>
      </c>
      <c r="CW189">
        <v>39.99925925925926</v>
      </c>
      <c r="CX189">
        <v>0</v>
      </c>
      <c r="CY189">
        <v>1678293548.2</v>
      </c>
      <c r="CZ189">
        <v>0</v>
      </c>
      <c r="DA189">
        <v>0</v>
      </c>
      <c r="DB189" t="s">
        <v>356</v>
      </c>
      <c r="DC189">
        <v>1664468064.5</v>
      </c>
      <c r="DD189">
        <v>1677795524</v>
      </c>
      <c r="DE189">
        <v>0</v>
      </c>
      <c r="DF189">
        <v>-0.419</v>
      </c>
      <c r="DG189">
        <v>-0.001</v>
      </c>
      <c r="DH189">
        <v>3.097</v>
      </c>
      <c r="DI189">
        <v>0.268</v>
      </c>
      <c r="DJ189">
        <v>400</v>
      </c>
      <c r="DK189">
        <v>24</v>
      </c>
      <c r="DL189">
        <v>0.15</v>
      </c>
      <c r="DM189">
        <v>0.13</v>
      </c>
      <c r="DN189">
        <v>-45.78843902439024</v>
      </c>
      <c r="DO189">
        <v>0.1498097560974642</v>
      </c>
      <c r="DP189">
        <v>0.07291994567398553</v>
      </c>
      <c r="DQ189">
        <v>0</v>
      </c>
      <c r="DR189">
        <v>1.700870487804878</v>
      </c>
      <c r="DS189">
        <v>-0.1826213937282256</v>
      </c>
      <c r="DT189">
        <v>0.01811856115420404</v>
      </c>
      <c r="DU189">
        <v>0</v>
      </c>
      <c r="DV189">
        <v>0</v>
      </c>
      <c r="DW189">
        <v>2</v>
      </c>
      <c r="DX189" t="s">
        <v>369</v>
      </c>
      <c r="DY189">
        <v>2.97747</v>
      </c>
      <c r="DZ189">
        <v>2.72824</v>
      </c>
      <c r="EA189">
        <v>0.177833</v>
      </c>
      <c r="EB189">
        <v>0.183569</v>
      </c>
      <c r="EC189">
        <v>0.112996</v>
      </c>
      <c r="ED189">
        <v>0.108668</v>
      </c>
      <c r="EE189">
        <v>24526.7</v>
      </c>
      <c r="EF189">
        <v>24114.9</v>
      </c>
      <c r="EG189">
        <v>30370.8</v>
      </c>
      <c r="EH189">
        <v>29795.7</v>
      </c>
      <c r="EI189">
        <v>37179.7</v>
      </c>
      <c r="EJ189">
        <v>34965</v>
      </c>
      <c r="EK189">
        <v>46461.5</v>
      </c>
      <c r="EL189">
        <v>44301</v>
      </c>
      <c r="EM189">
        <v>1.85408</v>
      </c>
      <c r="EN189">
        <v>1.87698</v>
      </c>
      <c r="EO189">
        <v>0.202391</v>
      </c>
      <c r="EP189">
        <v>0</v>
      </c>
      <c r="EQ189">
        <v>31.7183</v>
      </c>
      <c r="ER189">
        <v>999.9</v>
      </c>
      <c r="ES189">
        <v>50.6</v>
      </c>
      <c r="ET189">
        <v>30.2</v>
      </c>
      <c r="EU189">
        <v>23.9874</v>
      </c>
      <c r="EV189">
        <v>63.055</v>
      </c>
      <c r="EW189">
        <v>21.9712</v>
      </c>
      <c r="EX189">
        <v>1</v>
      </c>
      <c r="EY189">
        <v>0.132973</v>
      </c>
      <c r="EZ189">
        <v>-2.21954</v>
      </c>
      <c r="FA189">
        <v>20.2353</v>
      </c>
      <c r="FB189">
        <v>5.23062</v>
      </c>
      <c r="FC189">
        <v>11.9722</v>
      </c>
      <c r="FD189">
        <v>4.9707</v>
      </c>
      <c r="FE189">
        <v>3.28982</v>
      </c>
      <c r="FF189">
        <v>9999</v>
      </c>
      <c r="FG189">
        <v>9999</v>
      </c>
      <c r="FH189">
        <v>9999</v>
      </c>
      <c r="FI189">
        <v>999.9</v>
      </c>
      <c r="FJ189">
        <v>4.97277</v>
      </c>
      <c r="FK189">
        <v>1.87685</v>
      </c>
      <c r="FL189">
        <v>1.87498</v>
      </c>
      <c r="FM189">
        <v>1.87777</v>
      </c>
      <c r="FN189">
        <v>1.87448</v>
      </c>
      <c r="FO189">
        <v>1.87813</v>
      </c>
      <c r="FP189">
        <v>1.87517</v>
      </c>
      <c r="FQ189">
        <v>1.87636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5.47</v>
      </c>
      <c r="GF189">
        <v>0.3285</v>
      </c>
      <c r="GG189">
        <v>1.955544260391263</v>
      </c>
      <c r="GH189">
        <v>0.004448784868333973</v>
      </c>
      <c r="GI189">
        <v>-1.803656819089732E-06</v>
      </c>
      <c r="GJ189">
        <v>4.26395578146833E-10</v>
      </c>
      <c r="GK189">
        <v>0.3285026105281108</v>
      </c>
      <c r="GL189">
        <v>0</v>
      </c>
      <c r="GM189">
        <v>0</v>
      </c>
      <c r="GN189">
        <v>0</v>
      </c>
      <c r="GO189">
        <v>-1</v>
      </c>
      <c r="GP189">
        <v>2136</v>
      </c>
      <c r="GQ189">
        <v>1</v>
      </c>
      <c r="GR189">
        <v>23</v>
      </c>
      <c r="GS189">
        <v>230424.6</v>
      </c>
      <c r="GT189">
        <v>8300.200000000001</v>
      </c>
      <c r="GU189">
        <v>2.7417</v>
      </c>
      <c r="GV189">
        <v>2.51831</v>
      </c>
      <c r="GW189">
        <v>1.39893</v>
      </c>
      <c r="GX189">
        <v>2.35474</v>
      </c>
      <c r="GY189">
        <v>1.44897</v>
      </c>
      <c r="GZ189">
        <v>2.40845</v>
      </c>
      <c r="HA189">
        <v>36.4343</v>
      </c>
      <c r="HB189">
        <v>15.3228</v>
      </c>
      <c r="HC189">
        <v>18</v>
      </c>
      <c r="HD189">
        <v>493.206</v>
      </c>
      <c r="HE189">
        <v>479.921</v>
      </c>
      <c r="HF189">
        <v>34.5488</v>
      </c>
      <c r="HG189">
        <v>28.8849</v>
      </c>
      <c r="HH189">
        <v>30.0005</v>
      </c>
      <c r="HI189">
        <v>28.5643</v>
      </c>
      <c r="HJ189">
        <v>28.6084</v>
      </c>
      <c r="HK189">
        <v>54.9274</v>
      </c>
      <c r="HL189">
        <v>0</v>
      </c>
      <c r="HM189">
        <v>100</v>
      </c>
      <c r="HN189">
        <v>34.5717</v>
      </c>
      <c r="HO189">
        <v>1288.81</v>
      </c>
      <c r="HP189">
        <v>25.3489</v>
      </c>
      <c r="HQ189">
        <v>100.406</v>
      </c>
      <c r="HR189">
        <v>101.876</v>
      </c>
    </row>
    <row r="190" spans="1:226">
      <c r="A190">
        <v>174</v>
      </c>
      <c r="B190">
        <v>1678293543.5</v>
      </c>
      <c r="C190">
        <v>1690.400000095367</v>
      </c>
      <c r="D190" t="s">
        <v>706</v>
      </c>
      <c r="E190" t="s">
        <v>707</v>
      </c>
      <c r="F190">
        <v>5</v>
      </c>
      <c r="G190" t="s">
        <v>353</v>
      </c>
      <c r="H190" t="s">
        <v>354</v>
      </c>
      <c r="I190">
        <v>1678293535.714286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1306.921908016915</v>
      </c>
      <c r="AK190">
        <v>1270.191090909091</v>
      </c>
      <c r="AL190">
        <v>3.405599415254269</v>
      </c>
      <c r="AM190">
        <v>63.83776752790466</v>
      </c>
      <c r="AN190">
        <f>(AP190 - AO190 + BO190*1E3/(8.314*(BQ190+273.15)) * AR190/BN190 * AQ190) * BN190/(100*BB190) * 1000/(1000 - AP190)</f>
        <v>0</v>
      </c>
      <c r="AO190">
        <v>24.19685768520543</v>
      </c>
      <c r="AP190">
        <v>25.85690848484849</v>
      </c>
      <c r="AQ190">
        <v>-3.379110857272885E-05</v>
      </c>
      <c r="AR190">
        <v>97.27065221119963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3.21</v>
      </c>
      <c r="BC190">
        <v>0.5</v>
      </c>
      <c r="BD190" t="s">
        <v>355</v>
      </c>
      <c r="BE190">
        <v>2</v>
      </c>
      <c r="BF190" t="b">
        <v>1</v>
      </c>
      <c r="BG190">
        <v>1678293535.714286</v>
      </c>
      <c r="BH190">
        <v>1213.0725</v>
      </c>
      <c r="BI190">
        <v>1258.8975</v>
      </c>
      <c r="BJ190">
        <v>25.87112142857142</v>
      </c>
      <c r="BK190">
        <v>24.192575</v>
      </c>
      <c r="BL190">
        <v>1207.624285714286</v>
      </c>
      <c r="BM190">
        <v>25.54262142857143</v>
      </c>
      <c r="BN190">
        <v>500.0247142857143</v>
      </c>
      <c r="BO190">
        <v>90.91653214285714</v>
      </c>
      <c r="BP190">
        <v>0.099981425</v>
      </c>
      <c r="BQ190">
        <v>34.12796071428572</v>
      </c>
      <c r="BR190">
        <v>34.99632857142857</v>
      </c>
      <c r="BS190">
        <v>999.9000000000002</v>
      </c>
      <c r="BT190">
        <v>0</v>
      </c>
      <c r="BU190">
        <v>0</v>
      </c>
      <c r="BV190">
        <v>9996.160714285714</v>
      </c>
      <c r="BW190">
        <v>0</v>
      </c>
      <c r="BX190">
        <v>3.862515</v>
      </c>
      <c r="BY190">
        <v>-45.823425</v>
      </c>
      <c r="BZ190">
        <v>1245.29</v>
      </c>
      <c r="CA190">
        <v>1290.108214285714</v>
      </c>
      <c r="CB190">
        <v>1.678533214285714</v>
      </c>
      <c r="CC190">
        <v>1258.8975</v>
      </c>
      <c r="CD190">
        <v>24.192575</v>
      </c>
      <c r="CE190">
        <v>2.352112857142857</v>
      </c>
      <c r="CF190">
        <v>2.199506071428571</v>
      </c>
      <c r="CG190">
        <v>20.0378</v>
      </c>
      <c r="CH190">
        <v>18.95871428571429</v>
      </c>
      <c r="CI190">
        <v>1999.990714285714</v>
      </c>
      <c r="CJ190">
        <v>0.9800017857142856</v>
      </c>
      <c r="CK190">
        <v>0.01999824642857143</v>
      </c>
      <c r="CL190">
        <v>0</v>
      </c>
      <c r="CM190">
        <v>2.011814285714286</v>
      </c>
      <c r="CN190">
        <v>0</v>
      </c>
      <c r="CO190">
        <v>8300.133571428571</v>
      </c>
      <c r="CP190">
        <v>17338.15714285714</v>
      </c>
      <c r="CQ190">
        <v>39.39935714285713</v>
      </c>
      <c r="CR190">
        <v>40</v>
      </c>
      <c r="CS190">
        <v>39.125</v>
      </c>
      <c r="CT190">
        <v>38.4595</v>
      </c>
      <c r="CU190">
        <v>39.25</v>
      </c>
      <c r="CV190">
        <v>1959.995357142857</v>
      </c>
      <c r="CW190">
        <v>39.99428571428572</v>
      </c>
      <c r="CX190">
        <v>0</v>
      </c>
      <c r="CY190">
        <v>1678293553.6</v>
      </c>
      <c r="CZ190">
        <v>0</v>
      </c>
      <c r="DA190">
        <v>0</v>
      </c>
      <c r="DB190" t="s">
        <v>356</v>
      </c>
      <c r="DC190">
        <v>1664468064.5</v>
      </c>
      <c r="DD190">
        <v>1677795524</v>
      </c>
      <c r="DE190">
        <v>0</v>
      </c>
      <c r="DF190">
        <v>-0.419</v>
      </c>
      <c r="DG190">
        <v>-0.001</v>
      </c>
      <c r="DH190">
        <v>3.097</v>
      </c>
      <c r="DI190">
        <v>0.268</v>
      </c>
      <c r="DJ190">
        <v>400</v>
      </c>
      <c r="DK190">
        <v>24</v>
      </c>
      <c r="DL190">
        <v>0.15</v>
      </c>
      <c r="DM190">
        <v>0.13</v>
      </c>
      <c r="DN190">
        <v>-45.81995365853659</v>
      </c>
      <c r="DO190">
        <v>-0.5525101045296006</v>
      </c>
      <c r="DP190">
        <v>0.1002250616084621</v>
      </c>
      <c r="DQ190">
        <v>0</v>
      </c>
      <c r="DR190">
        <v>1.685841219512195</v>
      </c>
      <c r="DS190">
        <v>-0.1639831358884956</v>
      </c>
      <c r="DT190">
        <v>0.01618722127664695</v>
      </c>
      <c r="DU190">
        <v>0</v>
      </c>
      <c r="DV190">
        <v>0</v>
      </c>
      <c r="DW190">
        <v>2</v>
      </c>
      <c r="DX190" t="s">
        <v>369</v>
      </c>
      <c r="DY190">
        <v>2.97752</v>
      </c>
      <c r="DZ190">
        <v>2.72825</v>
      </c>
      <c r="EA190">
        <v>0.179324</v>
      </c>
      <c r="EB190">
        <v>0.185043</v>
      </c>
      <c r="EC190">
        <v>0.11297</v>
      </c>
      <c r="ED190">
        <v>0.108674</v>
      </c>
      <c r="EE190">
        <v>24481.8</v>
      </c>
      <c r="EF190">
        <v>24071.1</v>
      </c>
      <c r="EG190">
        <v>30370.2</v>
      </c>
      <c r="EH190">
        <v>29795.5</v>
      </c>
      <c r="EI190">
        <v>37180.6</v>
      </c>
      <c r="EJ190">
        <v>34964.7</v>
      </c>
      <c r="EK190">
        <v>46461</v>
      </c>
      <c r="EL190">
        <v>44300.7</v>
      </c>
      <c r="EM190">
        <v>1.85392</v>
      </c>
      <c r="EN190">
        <v>1.87693</v>
      </c>
      <c r="EO190">
        <v>0.202641</v>
      </c>
      <c r="EP190">
        <v>0</v>
      </c>
      <c r="EQ190">
        <v>31.7176</v>
      </c>
      <c r="ER190">
        <v>999.9</v>
      </c>
      <c r="ES190">
        <v>50.6</v>
      </c>
      <c r="ET190">
        <v>30.2</v>
      </c>
      <c r="EU190">
        <v>23.9854</v>
      </c>
      <c r="EV190">
        <v>63.0651</v>
      </c>
      <c r="EW190">
        <v>21.9111</v>
      </c>
      <c r="EX190">
        <v>1</v>
      </c>
      <c r="EY190">
        <v>0.133216</v>
      </c>
      <c r="EZ190">
        <v>-2.20089</v>
      </c>
      <c r="FA190">
        <v>20.2356</v>
      </c>
      <c r="FB190">
        <v>5.23137</v>
      </c>
      <c r="FC190">
        <v>11.9706</v>
      </c>
      <c r="FD190">
        <v>4.97115</v>
      </c>
      <c r="FE190">
        <v>3.28978</v>
      </c>
      <c r="FF190">
        <v>9999</v>
      </c>
      <c r="FG190">
        <v>9999</v>
      </c>
      <c r="FH190">
        <v>9999</v>
      </c>
      <c r="FI190">
        <v>999.9</v>
      </c>
      <c r="FJ190">
        <v>4.97276</v>
      </c>
      <c r="FK190">
        <v>1.87683</v>
      </c>
      <c r="FL190">
        <v>1.87496</v>
      </c>
      <c r="FM190">
        <v>1.87776</v>
      </c>
      <c r="FN190">
        <v>1.87445</v>
      </c>
      <c r="FO190">
        <v>1.87808</v>
      </c>
      <c r="FP190">
        <v>1.87515</v>
      </c>
      <c r="FQ190">
        <v>1.87633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5.5</v>
      </c>
      <c r="GF190">
        <v>0.3285</v>
      </c>
      <c r="GG190">
        <v>1.955544260391263</v>
      </c>
      <c r="GH190">
        <v>0.004448784868333973</v>
      </c>
      <c r="GI190">
        <v>-1.803656819089732E-06</v>
      </c>
      <c r="GJ190">
        <v>4.26395578146833E-10</v>
      </c>
      <c r="GK190">
        <v>0.3285026105281108</v>
      </c>
      <c r="GL190">
        <v>0</v>
      </c>
      <c r="GM190">
        <v>0</v>
      </c>
      <c r="GN190">
        <v>0</v>
      </c>
      <c r="GO190">
        <v>-1</v>
      </c>
      <c r="GP190">
        <v>2136</v>
      </c>
      <c r="GQ190">
        <v>1</v>
      </c>
      <c r="GR190">
        <v>23</v>
      </c>
      <c r="GS190">
        <v>230424.6</v>
      </c>
      <c r="GT190">
        <v>8300.299999999999</v>
      </c>
      <c r="GU190">
        <v>2.76855</v>
      </c>
      <c r="GV190">
        <v>2.51587</v>
      </c>
      <c r="GW190">
        <v>1.39893</v>
      </c>
      <c r="GX190">
        <v>2.35474</v>
      </c>
      <c r="GY190">
        <v>1.44897</v>
      </c>
      <c r="GZ190">
        <v>2.50244</v>
      </c>
      <c r="HA190">
        <v>36.4343</v>
      </c>
      <c r="HB190">
        <v>15.3316</v>
      </c>
      <c r="HC190">
        <v>18</v>
      </c>
      <c r="HD190">
        <v>493.139</v>
      </c>
      <c r="HE190">
        <v>479.907</v>
      </c>
      <c r="HF190">
        <v>34.5705</v>
      </c>
      <c r="HG190">
        <v>28.8874</v>
      </c>
      <c r="HH190">
        <v>30.0002</v>
      </c>
      <c r="HI190">
        <v>28.5668</v>
      </c>
      <c r="HJ190">
        <v>28.6109</v>
      </c>
      <c r="HK190">
        <v>55.4562</v>
      </c>
      <c r="HL190">
        <v>0</v>
      </c>
      <c r="HM190">
        <v>100</v>
      </c>
      <c r="HN190">
        <v>34.5751</v>
      </c>
      <c r="HO190">
        <v>1302.17</v>
      </c>
      <c r="HP190">
        <v>25.3489</v>
      </c>
      <c r="HQ190">
        <v>100.404</v>
      </c>
      <c r="HR190">
        <v>101.875</v>
      </c>
    </row>
    <row r="191" spans="1:226">
      <c r="A191">
        <v>175</v>
      </c>
      <c r="B191">
        <v>1678293548.5</v>
      </c>
      <c r="C191">
        <v>1695.400000095367</v>
      </c>
      <c r="D191" t="s">
        <v>708</v>
      </c>
      <c r="E191" t="s">
        <v>709</v>
      </c>
      <c r="F191">
        <v>5</v>
      </c>
      <c r="G191" t="s">
        <v>353</v>
      </c>
      <c r="H191" t="s">
        <v>354</v>
      </c>
      <c r="I191">
        <v>1678293541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1323.992256146397</v>
      </c>
      <c r="AK191">
        <v>1287.348606060606</v>
      </c>
      <c r="AL191">
        <v>3.419923171076651</v>
      </c>
      <c r="AM191">
        <v>63.83776752790466</v>
      </c>
      <c r="AN191">
        <f>(AP191 - AO191 + BO191*1E3/(8.314*(BQ191+273.15)) * AR191/BN191 * AQ191) * BN191/(100*BB191) * 1000/(1000 - AP191)</f>
        <v>0</v>
      </c>
      <c r="AO191">
        <v>24.19745715450173</v>
      </c>
      <c r="AP191">
        <v>25.85185090909091</v>
      </c>
      <c r="AQ191">
        <v>-2.179762960057556E-05</v>
      </c>
      <c r="AR191">
        <v>97.27065221119963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3.21</v>
      </c>
      <c r="BC191">
        <v>0.5</v>
      </c>
      <c r="BD191" t="s">
        <v>355</v>
      </c>
      <c r="BE191">
        <v>2</v>
      </c>
      <c r="BF191" t="b">
        <v>1</v>
      </c>
      <c r="BG191">
        <v>1678293541</v>
      </c>
      <c r="BH191">
        <v>1230.707777777778</v>
      </c>
      <c r="BI191">
        <v>1276.611481481482</v>
      </c>
      <c r="BJ191">
        <v>25.86135925925926</v>
      </c>
      <c r="BK191">
        <v>24.19535925925926</v>
      </c>
      <c r="BL191">
        <v>1225.224814814815</v>
      </c>
      <c r="BM191">
        <v>25.53285925925926</v>
      </c>
      <c r="BN191">
        <v>500.0248888888888</v>
      </c>
      <c r="BO191">
        <v>90.91629999999999</v>
      </c>
      <c r="BP191">
        <v>0.0998090148148148</v>
      </c>
      <c r="BQ191">
        <v>34.12804444444445</v>
      </c>
      <c r="BR191">
        <v>34.99514444444445</v>
      </c>
      <c r="BS191">
        <v>999.9000000000001</v>
      </c>
      <c r="BT191">
        <v>0</v>
      </c>
      <c r="BU191">
        <v>0</v>
      </c>
      <c r="BV191">
        <v>9998.32962962963</v>
      </c>
      <c r="BW191">
        <v>0</v>
      </c>
      <c r="BX191">
        <v>3.685876296296296</v>
      </c>
      <c r="BY191">
        <v>-45.9030037037037</v>
      </c>
      <c r="BZ191">
        <v>1263.38037037037</v>
      </c>
      <c r="CA191">
        <v>1308.265185185185</v>
      </c>
      <c r="CB191">
        <v>1.665996296296296</v>
      </c>
      <c r="CC191">
        <v>1276.611481481482</v>
      </c>
      <c r="CD191">
        <v>24.19535925925926</v>
      </c>
      <c r="CE191">
        <v>2.351218888888889</v>
      </c>
      <c r="CF191">
        <v>2.199752222222222</v>
      </c>
      <c r="CG191">
        <v>20.03167037037037</v>
      </c>
      <c r="CH191">
        <v>18.9605037037037</v>
      </c>
      <c r="CI191">
        <v>2000.007777777778</v>
      </c>
      <c r="CJ191">
        <v>0.980000962962963</v>
      </c>
      <c r="CK191">
        <v>0.01999902962962963</v>
      </c>
      <c r="CL191">
        <v>0</v>
      </c>
      <c r="CM191">
        <v>2.022951851851852</v>
      </c>
      <c r="CN191">
        <v>0</v>
      </c>
      <c r="CO191">
        <v>8301.096296296297</v>
      </c>
      <c r="CP191">
        <v>17338.30740740741</v>
      </c>
      <c r="CQ191">
        <v>39.41174074074074</v>
      </c>
      <c r="CR191">
        <v>40</v>
      </c>
      <c r="CS191">
        <v>39.125</v>
      </c>
      <c r="CT191">
        <v>38.46033333333333</v>
      </c>
      <c r="CU191">
        <v>39.25</v>
      </c>
      <c r="CV191">
        <v>1960.010370370371</v>
      </c>
      <c r="CW191">
        <v>39.99629629629629</v>
      </c>
      <c r="CX191">
        <v>0</v>
      </c>
      <c r="CY191">
        <v>1678293558.4</v>
      </c>
      <c r="CZ191">
        <v>0</v>
      </c>
      <c r="DA191">
        <v>0</v>
      </c>
      <c r="DB191" t="s">
        <v>356</v>
      </c>
      <c r="DC191">
        <v>1664468064.5</v>
      </c>
      <c r="DD191">
        <v>1677795524</v>
      </c>
      <c r="DE191">
        <v>0</v>
      </c>
      <c r="DF191">
        <v>-0.419</v>
      </c>
      <c r="DG191">
        <v>-0.001</v>
      </c>
      <c r="DH191">
        <v>3.097</v>
      </c>
      <c r="DI191">
        <v>0.268</v>
      </c>
      <c r="DJ191">
        <v>400</v>
      </c>
      <c r="DK191">
        <v>24</v>
      </c>
      <c r="DL191">
        <v>0.15</v>
      </c>
      <c r="DM191">
        <v>0.13</v>
      </c>
      <c r="DN191">
        <v>-45.84482749999999</v>
      </c>
      <c r="DO191">
        <v>-0.9945151969980237</v>
      </c>
      <c r="DP191">
        <v>0.1088438399439768</v>
      </c>
      <c r="DQ191">
        <v>0</v>
      </c>
      <c r="DR191">
        <v>1.67419175</v>
      </c>
      <c r="DS191">
        <v>-0.1457703939962467</v>
      </c>
      <c r="DT191">
        <v>0.0141642878196364</v>
      </c>
      <c r="DU191">
        <v>0</v>
      </c>
      <c r="DV191">
        <v>0</v>
      </c>
      <c r="DW191">
        <v>2</v>
      </c>
      <c r="DX191" t="s">
        <v>369</v>
      </c>
      <c r="DY191">
        <v>2.97756</v>
      </c>
      <c r="DZ191">
        <v>2.72841</v>
      </c>
      <c r="EA191">
        <v>0.180809</v>
      </c>
      <c r="EB191">
        <v>0.186509</v>
      </c>
      <c r="EC191">
        <v>0.112953</v>
      </c>
      <c r="ED191">
        <v>0.108682</v>
      </c>
      <c r="EE191">
        <v>24437.1</v>
      </c>
      <c r="EF191">
        <v>24027.7</v>
      </c>
      <c r="EG191">
        <v>30369.9</v>
      </c>
      <c r="EH191">
        <v>29795.4</v>
      </c>
      <c r="EI191">
        <v>37181.1</v>
      </c>
      <c r="EJ191">
        <v>34964.2</v>
      </c>
      <c r="EK191">
        <v>46460.7</v>
      </c>
      <c r="EL191">
        <v>44300.4</v>
      </c>
      <c r="EM191">
        <v>1.85395</v>
      </c>
      <c r="EN191">
        <v>1.87695</v>
      </c>
      <c r="EO191">
        <v>0.202224</v>
      </c>
      <c r="EP191">
        <v>0</v>
      </c>
      <c r="EQ191">
        <v>31.7155</v>
      </c>
      <c r="ER191">
        <v>999.9</v>
      </c>
      <c r="ES191">
        <v>50.6</v>
      </c>
      <c r="ET191">
        <v>30.2</v>
      </c>
      <c r="EU191">
        <v>23.9845</v>
      </c>
      <c r="EV191">
        <v>63.2851</v>
      </c>
      <c r="EW191">
        <v>21.871</v>
      </c>
      <c r="EX191">
        <v>1</v>
      </c>
      <c r="EY191">
        <v>0.133328</v>
      </c>
      <c r="EZ191">
        <v>-2.18441</v>
      </c>
      <c r="FA191">
        <v>20.2357</v>
      </c>
      <c r="FB191">
        <v>5.22987</v>
      </c>
      <c r="FC191">
        <v>11.9713</v>
      </c>
      <c r="FD191">
        <v>4.9698</v>
      </c>
      <c r="FE191">
        <v>3.2897</v>
      </c>
      <c r="FF191">
        <v>9999</v>
      </c>
      <c r="FG191">
        <v>9999</v>
      </c>
      <c r="FH191">
        <v>9999</v>
      </c>
      <c r="FI191">
        <v>999.9</v>
      </c>
      <c r="FJ191">
        <v>4.97278</v>
      </c>
      <c r="FK191">
        <v>1.87684</v>
      </c>
      <c r="FL191">
        <v>1.87497</v>
      </c>
      <c r="FM191">
        <v>1.87778</v>
      </c>
      <c r="FN191">
        <v>1.87448</v>
      </c>
      <c r="FO191">
        <v>1.87809</v>
      </c>
      <c r="FP191">
        <v>1.87516</v>
      </c>
      <c r="FQ191">
        <v>1.87635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5.53</v>
      </c>
      <c r="GF191">
        <v>0.3285</v>
      </c>
      <c r="GG191">
        <v>1.955544260391263</v>
      </c>
      <c r="GH191">
        <v>0.004448784868333973</v>
      </c>
      <c r="GI191">
        <v>-1.803656819089732E-06</v>
      </c>
      <c r="GJ191">
        <v>4.26395578146833E-10</v>
      </c>
      <c r="GK191">
        <v>0.3285026105281108</v>
      </c>
      <c r="GL191">
        <v>0</v>
      </c>
      <c r="GM191">
        <v>0</v>
      </c>
      <c r="GN191">
        <v>0</v>
      </c>
      <c r="GO191">
        <v>-1</v>
      </c>
      <c r="GP191">
        <v>2136</v>
      </c>
      <c r="GQ191">
        <v>1</v>
      </c>
      <c r="GR191">
        <v>23</v>
      </c>
      <c r="GS191">
        <v>230424.7</v>
      </c>
      <c r="GT191">
        <v>8300.4</v>
      </c>
      <c r="GU191">
        <v>2.79785</v>
      </c>
      <c r="GV191">
        <v>2.52441</v>
      </c>
      <c r="GW191">
        <v>1.39893</v>
      </c>
      <c r="GX191">
        <v>2.35474</v>
      </c>
      <c r="GY191">
        <v>1.44897</v>
      </c>
      <c r="GZ191">
        <v>2.37061</v>
      </c>
      <c r="HA191">
        <v>36.4343</v>
      </c>
      <c r="HB191">
        <v>15.3228</v>
      </c>
      <c r="HC191">
        <v>18</v>
      </c>
      <c r="HD191">
        <v>493.169</v>
      </c>
      <c r="HE191">
        <v>479.944</v>
      </c>
      <c r="HF191">
        <v>34.5777</v>
      </c>
      <c r="HG191">
        <v>28.8894</v>
      </c>
      <c r="HH191">
        <v>30.0004</v>
      </c>
      <c r="HI191">
        <v>28.5692</v>
      </c>
      <c r="HJ191">
        <v>28.6133</v>
      </c>
      <c r="HK191">
        <v>56.0594</v>
      </c>
      <c r="HL191">
        <v>0</v>
      </c>
      <c r="HM191">
        <v>100</v>
      </c>
      <c r="HN191">
        <v>34.5772</v>
      </c>
      <c r="HO191">
        <v>1322.24</v>
      </c>
      <c r="HP191">
        <v>25.3489</v>
      </c>
      <c r="HQ191">
        <v>100.403</v>
      </c>
      <c r="HR191">
        <v>101.874</v>
      </c>
    </row>
    <row r="192" spans="1:226">
      <c r="A192">
        <v>176</v>
      </c>
      <c r="B192">
        <v>1678293553.5</v>
      </c>
      <c r="C192">
        <v>1700.400000095367</v>
      </c>
      <c r="D192" t="s">
        <v>710</v>
      </c>
      <c r="E192" t="s">
        <v>711</v>
      </c>
      <c r="F192">
        <v>5</v>
      </c>
      <c r="G192" t="s">
        <v>353</v>
      </c>
      <c r="H192" t="s">
        <v>354</v>
      </c>
      <c r="I192">
        <v>1678293545.714286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1341.143224882225</v>
      </c>
      <c r="AK192">
        <v>1304.496545454545</v>
      </c>
      <c r="AL192">
        <v>3.430619510045214</v>
      </c>
      <c r="AM192">
        <v>63.83776752790466</v>
      </c>
      <c r="AN192">
        <f>(AP192 - AO192 + BO192*1E3/(8.314*(BQ192+273.15)) * AR192/BN192 * AQ192) * BN192/(100*BB192) * 1000/(1000 - AP192)</f>
        <v>0</v>
      </c>
      <c r="AO192">
        <v>24.20090099705139</v>
      </c>
      <c r="AP192">
        <v>25.84148969696969</v>
      </c>
      <c r="AQ192">
        <v>-5.220950111268547E-05</v>
      </c>
      <c r="AR192">
        <v>97.27065221119963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3.21</v>
      </c>
      <c r="BC192">
        <v>0.5</v>
      </c>
      <c r="BD192" t="s">
        <v>355</v>
      </c>
      <c r="BE192">
        <v>2</v>
      </c>
      <c r="BF192" t="b">
        <v>1</v>
      </c>
      <c r="BG192">
        <v>1678293545.714286</v>
      </c>
      <c r="BH192">
        <v>1246.452857142857</v>
      </c>
      <c r="BI192">
        <v>1292.408928571429</v>
      </c>
      <c r="BJ192">
        <v>25.85414285714285</v>
      </c>
      <c r="BK192">
        <v>24.19794285714286</v>
      </c>
      <c r="BL192">
        <v>1240.938928571429</v>
      </c>
      <c r="BM192">
        <v>25.52564285714286</v>
      </c>
      <c r="BN192">
        <v>500.0103571428571</v>
      </c>
      <c r="BO192">
        <v>90.91599642857145</v>
      </c>
      <c r="BP192">
        <v>0.0998981</v>
      </c>
      <c r="BQ192">
        <v>34.12833214285714</v>
      </c>
      <c r="BR192">
        <v>34.99463928571429</v>
      </c>
      <c r="BS192">
        <v>999.9000000000002</v>
      </c>
      <c r="BT192">
        <v>0</v>
      </c>
      <c r="BU192">
        <v>0</v>
      </c>
      <c r="BV192">
        <v>10003.3875</v>
      </c>
      <c r="BW192">
        <v>0</v>
      </c>
      <c r="BX192">
        <v>3.112384642857143</v>
      </c>
      <c r="BY192">
        <v>-45.95638928571428</v>
      </c>
      <c r="BZ192">
        <v>1279.533928571429</v>
      </c>
      <c r="CA192">
        <v>1324.458571428572</v>
      </c>
      <c r="CB192">
        <v>1.656208928571429</v>
      </c>
      <c r="CC192">
        <v>1292.408928571429</v>
      </c>
      <c r="CD192">
        <v>24.19794285714286</v>
      </c>
      <c r="CE192">
        <v>2.350555714285715</v>
      </c>
      <c r="CF192">
        <v>2.199979642857143</v>
      </c>
      <c r="CG192">
        <v>20.02711071428572</v>
      </c>
      <c r="CH192">
        <v>18.96216428571429</v>
      </c>
      <c r="CI192">
        <v>2000.001428571429</v>
      </c>
      <c r="CJ192">
        <v>0.9800009642857141</v>
      </c>
      <c r="CK192">
        <v>0.01999905</v>
      </c>
      <c r="CL192">
        <v>0</v>
      </c>
      <c r="CM192">
        <v>2.068025</v>
      </c>
      <c r="CN192">
        <v>0</v>
      </c>
      <c r="CO192">
        <v>8302.123928571429</v>
      </c>
      <c r="CP192">
        <v>17338.26071428571</v>
      </c>
      <c r="CQ192">
        <v>39.42149999999999</v>
      </c>
      <c r="CR192">
        <v>40</v>
      </c>
      <c r="CS192">
        <v>39.13164285714286</v>
      </c>
      <c r="CT192">
        <v>38.47525</v>
      </c>
      <c r="CU192">
        <v>39.25</v>
      </c>
      <c r="CV192">
        <v>1960.004642857143</v>
      </c>
      <c r="CW192">
        <v>39.99607142857143</v>
      </c>
      <c r="CX192">
        <v>0</v>
      </c>
      <c r="CY192">
        <v>1678293563.2</v>
      </c>
      <c r="CZ192">
        <v>0</v>
      </c>
      <c r="DA192">
        <v>0</v>
      </c>
      <c r="DB192" t="s">
        <v>356</v>
      </c>
      <c r="DC192">
        <v>1664468064.5</v>
      </c>
      <c r="DD192">
        <v>1677795524</v>
      </c>
      <c r="DE192">
        <v>0</v>
      </c>
      <c r="DF192">
        <v>-0.419</v>
      </c>
      <c r="DG192">
        <v>-0.001</v>
      </c>
      <c r="DH192">
        <v>3.097</v>
      </c>
      <c r="DI192">
        <v>0.268</v>
      </c>
      <c r="DJ192">
        <v>400</v>
      </c>
      <c r="DK192">
        <v>24</v>
      </c>
      <c r="DL192">
        <v>0.15</v>
      </c>
      <c r="DM192">
        <v>0.13</v>
      </c>
      <c r="DN192">
        <v>-45.91462682926829</v>
      </c>
      <c r="DO192">
        <v>-0.6888543554007218</v>
      </c>
      <c r="DP192">
        <v>0.0872873584130424</v>
      </c>
      <c r="DQ192">
        <v>0</v>
      </c>
      <c r="DR192">
        <v>1.662215365853658</v>
      </c>
      <c r="DS192">
        <v>-0.1242932404181196</v>
      </c>
      <c r="DT192">
        <v>0.01238233401253004</v>
      </c>
      <c r="DU192">
        <v>0</v>
      </c>
      <c r="DV192">
        <v>0</v>
      </c>
      <c r="DW192">
        <v>2</v>
      </c>
      <c r="DX192" t="s">
        <v>369</v>
      </c>
      <c r="DY192">
        <v>2.97758</v>
      </c>
      <c r="DZ192">
        <v>2.72849</v>
      </c>
      <c r="EA192">
        <v>0.18228</v>
      </c>
      <c r="EB192">
        <v>0.187962</v>
      </c>
      <c r="EC192">
        <v>0.112919</v>
      </c>
      <c r="ED192">
        <v>0.108689</v>
      </c>
      <c r="EE192">
        <v>24393.2</v>
      </c>
      <c r="EF192">
        <v>23984.6</v>
      </c>
      <c r="EG192">
        <v>30369.8</v>
      </c>
      <c r="EH192">
        <v>29795.2</v>
      </c>
      <c r="EI192">
        <v>37182.5</v>
      </c>
      <c r="EJ192">
        <v>34963.9</v>
      </c>
      <c r="EK192">
        <v>46460.4</v>
      </c>
      <c r="EL192">
        <v>44300.3</v>
      </c>
      <c r="EM192">
        <v>1.85415</v>
      </c>
      <c r="EN192">
        <v>1.87685</v>
      </c>
      <c r="EO192">
        <v>0.202436</v>
      </c>
      <c r="EP192">
        <v>0</v>
      </c>
      <c r="EQ192">
        <v>31.7155</v>
      </c>
      <c r="ER192">
        <v>999.9</v>
      </c>
      <c r="ES192">
        <v>50.6</v>
      </c>
      <c r="ET192">
        <v>30.2</v>
      </c>
      <c r="EU192">
        <v>23.9856</v>
      </c>
      <c r="EV192">
        <v>63.175</v>
      </c>
      <c r="EW192">
        <v>21.9872</v>
      </c>
      <c r="EX192">
        <v>1</v>
      </c>
      <c r="EY192">
        <v>0.133509</v>
      </c>
      <c r="EZ192">
        <v>-2.18868</v>
      </c>
      <c r="FA192">
        <v>20.2357</v>
      </c>
      <c r="FB192">
        <v>5.22972</v>
      </c>
      <c r="FC192">
        <v>11.9707</v>
      </c>
      <c r="FD192">
        <v>4.97075</v>
      </c>
      <c r="FE192">
        <v>3.28963</v>
      </c>
      <c r="FF192">
        <v>9999</v>
      </c>
      <c r="FG192">
        <v>9999</v>
      </c>
      <c r="FH192">
        <v>9999</v>
      </c>
      <c r="FI192">
        <v>999.9</v>
      </c>
      <c r="FJ192">
        <v>4.97278</v>
      </c>
      <c r="FK192">
        <v>1.87683</v>
      </c>
      <c r="FL192">
        <v>1.87499</v>
      </c>
      <c r="FM192">
        <v>1.87775</v>
      </c>
      <c r="FN192">
        <v>1.87449</v>
      </c>
      <c r="FO192">
        <v>1.87806</v>
      </c>
      <c r="FP192">
        <v>1.87516</v>
      </c>
      <c r="FQ192">
        <v>1.87636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5.57</v>
      </c>
      <c r="GF192">
        <v>0.3285</v>
      </c>
      <c r="GG192">
        <v>1.955544260391263</v>
      </c>
      <c r="GH192">
        <v>0.004448784868333973</v>
      </c>
      <c r="GI192">
        <v>-1.803656819089732E-06</v>
      </c>
      <c r="GJ192">
        <v>4.26395578146833E-10</v>
      </c>
      <c r="GK192">
        <v>0.3285026105281108</v>
      </c>
      <c r="GL192">
        <v>0</v>
      </c>
      <c r="GM192">
        <v>0</v>
      </c>
      <c r="GN192">
        <v>0</v>
      </c>
      <c r="GO192">
        <v>-1</v>
      </c>
      <c r="GP192">
        <v>2136</v>
      </c>
      <c r="GQ192">
        <v>1</v>
      </c>
      <c r="GR192">
        <v>23</v>
      </c>
      <c r="GS192">
        <v>230424.8</v>
      </c>
      <c r="GT192">
        <v>8300.5</v>
      </c>
      <c r="GU192">
        <v>2.82593</v>
      </c>
      <c r="GV192">
        <v>2.51221</v>
      </c>
      <c r="GW192">
        <v>1.39893</v>
      </c>
      <c r="GX192">
        <v>2.35474</v>
      </c>
      <c r="GY192">
        <v>1.44897</v>
      </c>
      <c r="GZ192">
        <v>2.48779</v>
      </c>
      <c r="HA192">
        <v>36.4343</v>
      </c>
      <c r="HB192">
        <v>15.3316</v>
      </c>
      <c r="HC192">
        <v>18</v>
      </c>
      <c r="HD192">
        <v>493.298</v>
      </c>
      <c r="HE192">
        <v>479.897</v>
      </c>
      <c r="HF192">
        <v>34.5816</v>
      </c>
      <c r="HG192">
        <v>28.8913</v>
      </c>
      <c r="HH192">
        <v>30.0003</v>
      </c>
      <c r="HI192">
        <v>28.5716</v>
      </c>
      <c r="HJ192">
        <v>28.6157</v>
      </c>
      <c r="HK192">
        <v>56.592</v>
      </c>
      <c r="HL192">
        <v>0</v>
      </c>
      <c r="HM192">
        <v>100</v>
      </c>
      <c r="HN192">
        <v>34.5833</v>
      </c>
      <c r="HO192">
        <v>1335.67</v>
      </c>
      <c r="HP192">
        <v>25.3489</v>
      </c>
      <c r="HQ192">
        <v>100.403</v>
      </c>
      <c r="HR192">
        <v>101.874</v>
      </c>
    </row>
    <row r="193" spans="1:226">
      <c r="A193">
        <v>177</v>
      </c>
      <c r="B193">
        <v>1678293558.5</v>
      </c>
      <c r="C193">
        <v>1705.400000095367</v>
      </c>
      <c r="D193" t="s">
        <v>712</v>
      </c>
      <c r="E193" t="s">
        <v>713</v>
      </c>
      <c r="F193">
        <v>5</v>
      </c>
      <c r="G193" t="s">
        <v>353</v>
      </c>
      <c r="H193" t="s">
        <v>354</v>
      </c>
      <c r="I193">
        <v>1678293551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1358.325121502107</v>
      </c>
      <c r="AK193">
        <v>1321.61896969697</v>
      </c>
      <c r="AL193">
        <v>3.418742242563063</v>
      </c>
      <c r="AM193">
        <v>63.83776752790466</v>
      </c>
      <c r="AN193">
        <f>(AP193 - AO193 + BO193*1E3/(8.314*(BQ193+273.15)) * AR193/BN193 * AQ193) * BN193/(100*BB193) * 1000/(1000 - AP193)</f>
        <v>0</v>
      </c>
      <c r="AO193">
        <v>24.20410145055604</v>
      </c>
      <c r="AP193">
        <v>25.83039454545455</v>
      </c>
      <c r="AQ193">
        <v>-4.346736703317045E-05</v>
      </c>
      <c r="AR193">
        <v>97.27065221119963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3.21</v>
      </c>
      <c r="BC193">
        <v>0.5</v>
      </c>
      <c r="BD193" t="s">
        <v>355</v>
      </c>
      <c r="BE193">
        <v>2</v>
      </c>
      <c r="BF193" t="b">
        <v>1</v>
      </c>
      <c r="BG193">
        <v>1678293551</v>
      </c>
      <c r="BH193">
        <v>1264.10962962963</v>
      </c>
      <c r="BI193">
        <v>1310.081481481481</v>
      </c>
      <c r="BJ193">
        <v>25.84530740740741</v>
      </c>
      <c r="BK193">
        <v>24.20057407407407</v>
      </c>
      <c r="BL193">
        <v>1258.561481481482</v>
      </c>
      <c r="BM193">
        <v>25.5168074074074</v>
      </c>
      <c r="BN193">
        <v>500.0344444444444</v>
      </c>
      <c r="BO193">
        <v>90.91600370370371</v>
      </c>
      <c r="BP193">
        <v>0.09997127777777778</v>
      </c>
      <c r="BQ193">
        <v>34.12808518518518</v>
      </c>
      <c r="BR193">
        <v>34.99314074074074</v>
      </c>
      <c r="BS193">
        <v>999.9000000000001</v>
      </c>
      <c r="BT193">
        <v>0</v>
      </c>
      <c r="BU193">
        <v>0</v>
      </c>
      <c r="BV193">
        <v>9999.043333333335</v>
      </c>
      <c r="BW193">
        <v>0</v>
      </c>
      <c r="BX193">
        <v>2.729497037037037</v>
      </c>
      <c r="BY193">
        <v>-45.97287777777778</v>
      </c>
      <c r="BZ193">
        <v>1297.647407407407</v>
      </c>
      <c r="CA193">
        <v>1342.572592592593</v>
      </c>
      <c r="CB193">
        <v>1.644746296296296</v>
      </c>
      <c r="CC193">
        <v>1310.081481481481</v>
      </c>
      <c r="CD193">
        <v>24.20057407407407</v>
      </c>
      <c r="CE193">
        <v>2.349753703703704</v>
      </c>
      <c r="CF193">
        <v>2.200218888888889</v>
      </c>
      <c r="CG193">
        <v>20.0216</v>
      </c>
      <c r="CH193">
        <v>18.9639037037037</v>
      </c>
      <c r="CI193">
        <v>2000.021851851852</v>
      </c>
      <c r="CJ193">
        <v>0.9800002592592594</v>
      </c>
      <c r="CK193">
        <v>0.01999973333333334</v>
      </c>
      <c r="CL193">
        <v>0</v>
      </c>
      <c r="CM193">
        <v>2.060362962962963</v>
      </c>
      <c r="CN193">
        <v>0</v>
      </c>
      <c r="CO193">
        <v>8303.108148148149</v>
      </c>
      <c r="CP193">
        <v>17338.42962962963</v>
      </c>
      <c r="CQ193">
        <v>39.42551851851851</v>
      </c>
      <c r="CR193">
        <v>40</v>
      </c>
      <c r="CS193">
        <v>39.13418518518519</v>
      </c>
      <c r="CT193">
        <v>38.46966666666666</v>
      </c>
      <c r="CU193">
        <v>39.25</v>
      </c>
      <c r="CV193">
        <v>1960.023333333333</v>
      </c>
      <c r="CW193">
        <v>39.99814814814815</v>
      </c>
      <c r="CX193">
        <v>0</v>
      </c>
      <c r="CY193">
        <v>1678293568.6</v>
      </c>
      <c r="CZ193">
        <v>0</v>
      </c>
      <c r="DA193">
        <v>0</v>
      </c>
      <c r="DB193" t="s">
        <v>356</v>
      </c>
      <c r="DC193">
        <v>1664468064.5</v>
      </c>
      <c r="DD193">
        <v>1677795524</v>
      </c>
      <c r="DE193">
        <v>0</v>
      </c>
      <c r="DF193">
        <v>-0.419</v>
      </c>
      <c r="DG193">
        <v>-0.001</v>
      </c>
      <c r="DH193">
        <v>3.097</v>
      </c>
      <c r="DI193">
        <v>0.268</v>
      </c>
      <c r="DJ193">
        <v>400</v>
      </c>
      <c r="DK193">
        <v>24</v>
      </c>
      <c r="DL193">
        <v>0.15</v>
      </c>
      <c r="DM193">
        <v>0.13</v>
      </c>
      <c r="DN193">
        <v>-45.96348536585366</v>
      </c>
      <c r="DO193">
        <v>-0.2569797909406723</v>
      </c>
      <c r="DP193">
        <v>0.03670879180248094</v>
      </c>
      <c r="DQ193">
        <v>0</v>
      </c>
      <c r="DR193">
        <v>1.652923414634146</v>
      </c>
      <c r="DS193">
        <v>-0.126832891986062</v>
      </c>
      <c r="DT193">
        <v>0.01265169719835289</v>
      </c>
      <c r="DU193">
        <v>0</v>
      </c>
      <c r="DV193">
        <v>0</v>
      </c>
      <c r="DW193">
        <v>2</v>
      </c>
      <c r="DX193" t="s">
        <v>369</v>
      </c>
      <c r="DY193">
        <v>2.97763</v>
      </c>
      <c r="DZ193">
        <v>2.72837</v>
      </c>
      <c r="EA193">
        <v>0.183742</v>
      </c>
      <c r="EB193">
        <v>0.189403</v>
      </c>
      <c r="EC193">
        <v>0.112883</v>
      </c>
      <c r="ED193">
        <v>0.108699</v>
      </c>
      <c r="EE193">
        <v>24349.8</v>
      </c>
      <c r="EF193">
        <v>23941.7</v>
      </c>
      <c r="EG193">
        <v>30370.1</v>
      </c>
      <c r="EH193">
        <v>29794.8</v>
      </c>
      <c r="EI193">
        <v>37184.8</v>
      </c>
      <c r="EJ193">
        <v>34963.2</v>
      </c>
      <c r="EK193">
        <v>46461.2</v>
      </c>
      <c r="EL193">
        <v>44299.7</v>
      </c>
      <c r="EM193">
        <v>1.85397</v>
      </c>
      <c r="EN193">
        <v>1.87703</v>
      </c>
      <c r="EO193">
        <v>0.202779</v>
      </c>
      <c r="EP193">
        <v>0</v>
      </c>
      <c r="EQ193">
        <v>31.7155</v>
      </c>
      <c r="ER193">
        <v>999.9</v>
      </c>
      <c r="ES193">
        <v>50.6</v>
      </c>
      <c r="ET193">
        <v>30.3</v>
      </c>
      <c r="EU193">
        <v>24.1245</v>
      </c>
      <c r="EV193">
        <v>63.095</v>
      </c>
      <c r="EW193">
        <v>21.7748</v>
      </c>
      <c r="EX193">
        <v>1</v>
      </c>
      <c r="EY193">
        <v>0.133714</v>
      </c>
      <c r="EZ193">
        <v>-2.18695</v>
      </c>
      <c r="FA193">
        <v>20.2355</v>
      </c>
      <c r="FB193">
        <v>5.22987</v>
      </c>
      <c r="FC193">
        <v>11.9718</v>
      </c>
      <c r="FD193">
        <v>4.97055</v>
      </c>
      <c r="FE193">
        <v>3.2896</v>
      </c>
      <c r="FF193">
        <v>9999</v>
      </c>
      <c r="FG193">
        <v>9999</v>
      </c>
      <c r="FH193">
        <v>9999</v>
      </c>
      <c r="FI193">
        <v>999.9</v>
      </c>
      <c r="FJ193">
        <v>4.97276</v>
      </c>
      <c r="FK193">
        <v>1.87685</v>
      </c>
      <c r="FL193">
        <v>1.87499</v>
      </c>
      <c r="FM193">
        <v>1.87775</v>
      </c>
      <c r="FN193">
        <v>1.87452</v>
      </c>
      <c r="FO193">
        <v>1.87812</v>
      </c>
      <c r="FP193">
        <v>1.87518</v>
      </c>
      <c r="FQ193">
        <v>1.87637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5.59</v>
      </c>
      <c r="GF193">
        <v>0.3285</v>
      </c>
      <c r="GG193">
        <v>1.955544260391263</v>
      </c>
      <c r="GH193">
        <v>0.004448784868333973</v>
      </c>
      <c r="GI193">
        <v>-1.803656819089732E-06</v>
      </c>
      <c r="GJ193">
        <v>4.26395578146833E-10</v>
      </c>
      <c r="GK193">
        <v>0.3285026105281108</v>
      </c>
      <c r="GL193">
        <v>0</v>
      </c>
      <c r="GM193">
        <v>0</v>
      </c>
      <c r="GN193">
        <v>0</v>
      </c>
      <c r="GO193">
        <v>-1</v>
      </c>
      <c r="GP193">
        <v>2136</v>
      </c>
      <c r="GQ193">
        <v>1</v>
      </c>
      <c r="GR193">
        <v>23</v>
      </c>
      <c r="GS193">
        <v>230424.9</v>
      </c>
      <c r="GT193">
        <v>8300.6</v>
      </c>
      <c r="GU193">
        <v>2.85522</v>
      </c>
      <c r="GV193">
        <v>2.52441</v>
      </c>
      <c r="GW193">
        <v>1.39893</v>
      </c>
      <c r="GX193">
        <v>2.35474</v>
      </c>
      <c r="GY193">
        <v>1.44897</v>
      </c>
      <c r="GZ193">
        <v>2.38892</v>
      </c>
      <c r="HA193">
        <v>36.4343</v>
      </c>
      <c r="HB193">
        <v>15.3141</v>
      </c>
      <c r="HC193">
        <v>18</v>
      </c>
      <c r="HD193">
        <v>493.217</v>
      </c>
      <c r="HE193">
        <v>480.033</v>
      </c>
      <c r="HF193">
        <v>34.5868</v>
      </c>
      <c r="HG193">
        <v>28.8931</v>
      </c>
      <c r="HH193">
        <v>30.0001</v>
      </c>
      <c r="HI193">
        <v>28.5741</v>
      </c>
      <c r="HJ193">
        <v>28.6181</v>
      </c>
      <c r="HK193">
        <v>57.2057</v>
      </c>
      <c r="HL193">
        <v>0</v>
      </c>
      <c r="HM193">
        <v>100</v>
      </c>
      <c r="HN193">
        <v>34.5877</v>
      </c>
      <c r="HO193">
        <v>1355.93</v>
      </c>
      <c r="HP193">
        <v>25.3489</v>
      </c>
      <c r="HQ193">
        <v>100.404</v>
      </c>
      <c r="HR193">
        <v>101.872</v>
      </c>
    </row>
    <row r="194" spans="1:226">
      <c r="A194">
        <v>178</v>
      </c>
      <c r="B194">
        <v>1678293563.5</v>
      </c>
      <c r="C194">
        <v>1710.400000095367</v>
      </c>
      <c r="D194" t="s">
        <v>714</v>
      </c>
      <c r="E194" t="s">
        <v>715</v>
      </c>
      <c r="F194">
        <v>5</v>
      </c>
      <c r="G194" t="s">
        <v>353</v>
      </c>
      <c r="H194" t="s">
        <v>354</v>
      </c>
      <c r="I194">
        <v>1678293555.714286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1375.742877432991</v>
      </c>
      <c r="AK194">
        <v>1338.873636363636</v>
      </c>
      <c r="AL194">
        <v>3.454418695578145</v>
      </c>
      <c r="AM194">
        <v>63.83776752790466</v>
      </c>
      <c r="AN194">
        <f>(AP194 - AO194 + BO194*1E3/(8.314*(BQ194+273.15)) * AR194/BN194 * AQ194) * BN194/(100*BB194) * 1000/(1000 - AP194)</f>
        <v>0</v>
      </c>
      <c r="AO194">
        <v>24.21035660444997</v>
      </c>
      <c r="AP194">
        <v>25.8177909090909</v>
      </c>
      <c r="AQ194">
        <v>-4.231151347057148E-05</v>
      </c>
      <c r="AR194">
        <v>97.27065221119963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3.21</v>
      </c>
      <c r="BC194">
        <v>0.5</v>
      </c>
      <c r="BD194" t="s">
        <v>355</v>
      </c>
      <c r="BE194">
        <v>2</v>
      </c>
      <c r="BF194" t="b">
        <v>1</v>
      </c>
      <c r="BG194">
        <v>1678293555.714286</v>
      </c>
      <c r="BH194">
        <v>1279.874285714286</v>
      </c>
      <c r="BI194">
        <v>1325.946428571429</v>
      </c>
      <c r="BJ194">
        <v>25.83545000000001</v>
      </c>
      <c r="BK194">
        <v>24.20436428571428</v>
      </c>
      <c r="BL194">
        <v>1274.295357142857</v>
      </c>
      <c r="BM194">
        <v>25.50695</v>
      </c>
      <c r="BN194">
        <v>500.0387499999999</v>
      </c>
      <c r="BO194">
        <v>90.91538214285715</v>
      </c>
      <c r="BP194">
        <v>0.1001885714285714</v>
      </c>
      <c r="BQ194">
        <v>34.12650714285714</v>
      </c>
      <c r="BR194">
        <v>34.99740714285713</v>
      </c>
      <c r="BS194">
        <v>999.9000000000002</v>
      </c>
      <c r="BT194">
        <v>0</v>
      </c>
      <c r="BU194">
        <v>0</v>
      </c>
      <c r="BV194">
        <v>10003.32392857143</v>
      </c>
      <c r="BW194">
        <v>0</v>
      </c>
      <c r="BX194">
        <v>2.758447857142857</v>
      </c>
      <c r="BY194">
        <v>-46.07303928571429</v>
      </c>
      <c r="BZ194">
        <v>1313.816428571429</v>
      </c>
      <c r="CA194">
        <v>1358.836071428572</v>
      </c>
      <c r="CB194">
        <v>1.63109</v>
      </c>
      <c r="CC194">
        <v>1325.946428571429</v>
      </c>
      <c r="CD194">
        <v>24.20436428571428</v>
      </c>
      <c r="CE194">
        <v>2.348841428571428</v>
      </c>
      <c r="CF194">
        <v>2.200549285714286</v>
      </c>
      <c r="CG194">
        <v>20.01532142857143</v>
      </c>
      <c r="CH194">
        <v>18.96630714285715</v>
      </c>
      <c r="CI194">
        <v>1999.981071428571</v>
      </c>
      <c r="CJ194">
        <v>0.9800021071428572</v>
      </c>
      <c r="CK194">
        <v>0.01999798571428572</v>
      </c>
      <c r="CL194">
        <v>0</v>
      </c>
      <c r="CM194">
        <v>2.085692857142857</v>
      </c>
      <c r="CN194">
        <v>0</v>
      </c>
      <c r="CO194">
        <v>8303.16857142857</v>
      </c>
      <c r="CP194">
        <v>17338.07857142857</v>
      </c>
      <c r="CQ194">
        <v>39.42592857142857</v>
      </c>
      <c r="CR194">
        <v>40</v>
      </c>
      <c r="CS194">
        <v>39.14050000000001</v>
      </c>
      <c r="CT194">
        <v>38.46399999999999</v>
      </c>
      <c r="CU194">
        <v>39.25</v>
      </c>
      <c r="CV194">
        <v>1959.987500000001</v>
      </c>
      <c r="CW194">
        <v>39.99321428571428</v>
      </c>
      <c r="CX194">
        <v>0</v>
      </c>
      <c r="CY194">
        <v>1678293573.4</v>
      </c>
      <c r="CZ194">
        <v>0</v>
      </c>
      <c r="DA194">
        <v>0</v>
      </c>
      <c r="DB194" t="s">
        <v>356</v>
      </c>
      <c r="DC194">
        <v>1664468064.5</v>
      </c>
      <c r="DD194">
        <v>1677795524</v>
      </c>
      <c r="DE194">
        <v>0</v>
      </c>
      <c r="DF194">
        <v>-0.419</v>
      </c>
      <c r="DG194">
        <v>-0.001</v>
      </c>
      <c r="DH194">
        <v>3.097</v>
      </c>
      <c r="DI194">
        <v>0.268</v>
      </c>
      <c r="DJ194">
        <v>400</v>
      </c>
      <c r="DK194">
        <v>24</v>
      </c>
      <c r="DL194">
        <v>0.15</v>
      </c>
      <c r="DM194">
        <v>0.13</v>
      </c>
      <c r="DN194">
        <v>-46.03420243902439</v>
      </c>
      <c r="DO194">
        <v>-0.9726564459930032</v>
      </c>
      <c r="DP194">
        <v>0.1281701546017504</v>
      </c>
      <c r="DQ194">
        <v>0</v>
      </c>
      <c r="DR194">
        <v>1.638053170731707</v>
      </c>
      <c r="DS194">
        <v>-0.1679627874564467</v>
      </c>
      <c r="DT194">
        <v>0.0167400396944228</v>
      </c>
      <c r="DU194">
        <v>0</v>
      </c>
      <c r="DV194">
        <v>0</v>
      </c>
      <c r="DW194">
        <v>2</v>
      </c>
      <c r="DX194" t="s">
        <v>369</v>
      </c>
      <c r="DY194">
        <v>2.97754</v>
      </c>
      <c r="DZ194">
        <v>2.7286</v>
      </c>
      <c r="EA194">
        <v>0.185209</v>
      </c>
      <c r="EB194">
        <v>0.190878</v>
      </c>
      <c r="EC194">
        <v>0.112846</v>
      </c>
      <c r="ED194">
        <v>0.108715</v>
      </c>
      <c r="EE194">
        <v>24305.7</v>
      </c>
      <c r="EF194">
        <v>23898.1</v>
      </c>
      <c r="EG194">
        <v>30369.8</v>
      </c>
      <c r="EH194">
        <v>29794.8</v>
      </c>
      <c r="EI194">
        <v>37185.8</v>
      </c>
      <c r="EJ194">
        <v>34962.7</v>
      </c>
      <c r="EK194">
        <v>46460.4</v>
      </c>
      <c r="EL194">
        <v>44299.8</v>
      </c>
      <c r="EM194">
        <v>1.85395</v>
      </c>
      <c r="EN194">
        <v>1.87717</v>
      </c>
      <c r="EO194">
        <v>0.203557</v>
      </c>
      <c r="EP194">
        <v>0</v>
      </c>
      <c r="EQ194">
        <v>31.7155</v>
      </c>
      <c r="ER194">
        <v>999.9</v>
      </c>
      <c r="ES194">
        <v>50.6</v>
      </c>
      <c r="ET194">
        <v>30.3</v>
      </c>
      <c r="EU194">
        <v>24.1233</v>
      </c>
      <c r="EV194">
        <v>63.315</v>
      </c>
      <c r="EW194">
        <v>21.9391</v>
      </c>
      <c r="EX194">
        <v>1</v>
      </c>
      <c r="EY194">
        <v>0.133857</v>
      </c>
      <c r="EZ194">
        <v>-2.18868</v>
      </c>
      <c r="FA194">
        <v>20.2357</v>
      </c>
      <c r="FB194">
        <v>5.23047</v>
      </c>
      <c r="FC194">
        <v>11.9724</v>
      </c>
      <c r="FD194">
        <v>4.9709</v>
      </c>
      <c r="FE194">
        <v>3.2895</v>
      </c>
      <c r="FF194">
        <v>9999</v>
      </c>
      <c r="FG194">
        <v>9999</v>
      </c>
      <c r="FH194">
        <v>9999</v>
      </c>
      <c r="FI194">
        <v>999.9</v>
      </c>
      <c r="FJ194">
        <v>4.97277</v>
      </c>
      <c r="FK194">
        <v>1.87683</v>
      </c>
      <c r="FL194">
        <v>1.87497</v>
      </c>
      <c r="FM194">
        <v>1.87775</v>
      </c>
      <c r="FN194">
        <v>1.87445</v>
      </c>
      <c r="FO194">
        <v>1.87806</v>
      </c>
      <c r="FP194">
        <v>1.87515</v>
      </c>
      <c r="FQ194">
        <v>1.87633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5.63</v>
      </c>
      <c r="GF194">
        <v>0.3285</v>
      </c>
      <c r="GG194">
        <v>1.955544260391263</v>
      </c>
      <c r="GH194">
        <v>0.004448784868333973</v>
      </c>
      <c r="GI194">
        <v>-1.803656819089732E-06</v>
      </c>
      <c r="GJ194">
        <v>4.26395578146833E-10</v>
      </c>
      <c r="GK194">
        <v>0.3285026105281108</v>
      </c>
      <c r="GL194">
        <v>0</v>
      </c>
      <c r="GM194">
        <v>0</v>
      </c>
      <c r="GN194">
        <v>0</v>
      </c>
      <c r="GO194">
        <v>-1</v>
      </c>
      <c r="GP194">
        <v>2136</v>
      </c>
      <c r="GQ194">
        <v>1</v>
      </c>
      <c r="GR194">
        <v>23</v>
      </c>
      <c r="GS194">
        <v>230425</v>
      </c>
      <c r="GT194">
        <v>8300.700000000001</v>
      </c>
      <c r="GU194">
        <v>2.88208</v>
      </c>
      <c r="GV194">
        <v>2.50732</v>
      </c>
      <c r="GW194">
        <v>1.39893</v>
      </c>
      <c r="GX194">
        <v>2.35474</v>
      </c>
      <c r="GY194">
        <v>1.44897</v>
      </c>
      <c r="GZ194">
        <v>2.5</v>
      </c>
      <c r="HA194">
        <v>36.4343</v>
      </c>
      <c r="HB194">
        <v>15.3316</v>
      </c>
      <c r="HC194">
        <v>18</v>
      </c>
      <c r="HD194">
        <v>493.218</v>
      </c>
      <c r="HE194">
        <v>480.153</v>
      </c>
      <c r="HF194">
        <v>34.5906</v>
      </c>
      <c r="HG194">
        <v>28.895</v>
      </c>
      <c r="HH194">
        <v>30.0003</v>
      </c>
      <c r="HI194">
        <v>28.5764</v>
      </c>
      <c r="HJ194">
        <v>28.6206</v>
      </c>
      <c r="HK194">
        <v>57.728</v>
      </c>
      <c r="HL194">
        <v>0</v>
      </c>
      <c r="HM194">
        <v>100</v>
      </c>
      <c r="HN194">
        <v>34.5917</v>
      </c>
      <c r="HO194">
        <v>1369.34</v>
      </c>
      <c r="HP194">
        <v>25.3489</v>
      </c>
      <c r="HQ194">
        <v>100.403</v>
      </c>
      <c r="HR194">
        <v>101.873</v>
      </c>
    </row>
    <row r="195" spans="1:226">
      <c r="A195">
        <v>179</v>
      </c>
      <c r="B195">
        <v>1678293568.5</v>
      </c>
      <c r="C195">
        <v>1715.400000095367</v>
      </c>
      <c r="D195" t="s">
        <v>716</v>
      </c>
      <c r="E195" t="s">
        <v>717</v>
      </c>
      <c r="F195">
        <v>5</v>
      </c>
      <c r="G195" t="s">
        <v>353</v>
      </c>
      <c r="H195" t="s">
        <v>354</v>
      </c>
      <c r="I195">
        <v>1678293561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1393.039077693282</v>
      </c>
      <c r="AK195">
        <v>1356.288303030302</v>
      </c>
      <c r="AL195">
        <v>3.475504475498369</v>
      </c>
      <c r="AM195">
        <v>63.83776752790466</v>
      </c>
      <c r="AN195">
        <f>(AP195 - AO195 + BO195*1E3/(8.314*(BQ195+273.15)) * AR195/BN195 * AQ195) * BN195/(100*BB195) * 1000/(1000 - AP195)</f>
        <v>0</v>
      </c>
      <c r="AO195">
        <v>24.21268133575463</v>
      </c>
      <c r="AP195">
        <v>25.80815818181818</v>
      </c>
      <c r="AQ195">
        <v>-3.383811637879888E-05</v>
      </c>
      <c r="AR195">
        <v>97.27065221119963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3.21</v>
      </c>
      <c r="BC195">
        <v>0.5</v>
      </c>
      <c r="BD195" t="s">
        <v>355</v>
      </c>
      <c r="BE195">
        <v>2</v>
      </c>
      <c r="BF195" t="b">
        <v>1</v>
      </c>
      <c r="BG195">
        <v>1678293561</v>
      </c>
      <c r="BH195">
        <v>1297.640740740741</v>
      </c>
      <c r="BI195">
        <v>1343.772962962963</v>
      </c>
      <c r="BJ195">
        <v>25.82332962962963</v>
      </c>
      <c r="BK195">
        <v>24.20848148148148</v>
      </c>
      <c r="BL195">
        <v>1292.026666666667</v>
      </c>
      <c r="BM195">
        <v>25.49482592592593</v>
      </c>
      <c r="BN195">
        <v>500.0528148148148</v>
      </c>
      <c r="BO195">
        <v>90.9152666666667</v>
      </c>
      <c r="BP195">
        <v>0.1001377296296296</v>
      </c>
      <c r="BQ195">
        <v>34.12433703703704</v>
      </c>
      <c r="BR195">
        <v>34.99728888888889</v>
      </c>
      <c r="BS195">
        <v>999.9000000000001</v>
      </c>
      <c r="BT195">
        <v>0</v>
      </c>
      <c r="BU195">
        <v>0</v>
      </c>
      <c r="BV195">
        <v>10003.93592592593</v>
      </c>
      <c r="BW195">
        <v>0</v>
      </c>
      <c r="BX195">
        <v>3.368887037037037</v>
      </c>
      <c r="BY195">
        <v>-46.13388888888889</v>
      </c>
      <c r="BZ195">
        <v>1332.036666666667</v>
      </c>
      <c r="CA195">
        <v>1377.111111111111</v>
      </c>
      <c r="CB195">
        <v>1.614847407407408</v>
      </c>
      <c r="CC195">
        <v>1343.772962962963</v>
      </c>
      <c r="CD195">
        <v>24.20848148148148</v>
      </c>
      <c r="CE195">
        <v>2.347736296296296</v>
      </c>
      <c r="CF195">
        <v>2.200920740740741</v>
      </c>
      <c r="CG195">
        <v>20.00772592592593</v>
      </c>
      <c r="CH195">
        <v>18.96901111111111</v>
      </c>
      <c r="CI195">
        <v>1999.954444444444</v>
      </c>
      <c r="CJ195">
        <v>0.9800038518518519</v>
      </c>
      <c r="CK195">
        <v>0.01999634074074074</v>
      </c>
      <c r="CL195">
        <v>0</v>
      </c>
      <c r="CM195">
        <v>2.042162962962963</v>
      </c>
      <c r="CN195">
        <v>0</v>
      </c>
      <c r="CO195">
        <v>8302.993703703703</v>
      </c>
      <c r="CP195">
        <v>17337.85185185185</v>
      </c>
      <c r="CQ195">
        <v>39.4324074074074</v>
      </c>
      <c r="CR195">
        <v>40</v>
      </c>
      <c r="CS195">
        <v>39.13418518518519</v>
      </c>
      <c r="CT195">
        <v>38.45566666666667</v>
      </c>
      <c r="CU195">
        <v>39.25</v>
      </c>
      <c r="CV195">
        <v>1959.965185185185</v>
      </c>
      <c r="CW195">
        <v>39.98888888888888</v>
      </c>
      <c r="CX195">
        <v>0</v>
      </c>
      <c r="CY195">
        <v>1678293578.2</v>
      </c>
      <c r="CZ195">
        <v>0</v>
      </c>
      <c r="DA195">
        <v>0</v>
      </c>
      <c r="DB195" t="s">
        <v>356</v>
      </c>
      <c r="DC195">
        <v>1664468064.5</v>
      </c>
      <c r="DD195">
        <v>1677795524</v>
      </c>
      <c r="DE195">
        <v>0</v>
      </c>
      <c r="DF195">
        <v>-0.419</v>
      </c>
      <c r="DG195">
        <v>-0.001</v>
      </c>
      <c r="DH195">
        <v>3.097</v>
      </c>
      <c r="DI195">
        <v>0.268</v>
      </c>
      <c r="DJ195">
        <v>400</v>
      </c>
      <c r="DK195">
        <v>24</v>
      </c>
      <c r="DL195">
        <v>0.15</v>
      </c>
      <c r="DM195">
        <v>0.13</v>
      </c>
      <c r="DN195">
        <v>-46.09121219512195</v>
      </c>
      <c r="DO195">
        <v>-0.8656954703833371</v>
      </c>
      <c r="DP195">
        <v>0.1329471180309766</v>
      </c>
      <c r="DQ195">
        <v>0</v>
      </c>
      <c r="DR195">
        <v>1.624123658536586</v>
      </c>
      <c r="DS195">
        <v>-0.1856857839721292</v>
      </c>
      <c r="DT195">
        <v>0.01834809762932141</v>
      </c>
      <c r="DU195">
        <v>0</v>
      </c>
      <c r="DV195">
        <v>0</v>
      </c>
      <c r="DW195">
        <v>2</v>
      </c>
      <c r="DX195" t="s">
        <v>369</v>
      </c>
      <c r="DY195">
        <v>2.97766</v>
      </c>
      <c r="DZ195">
        <v>2.72835</v>
      </c>
      <c r="EA195">
        <v>0.186667</v>
      </c>
      <c r="EB195">
        <v>0.192293</v>
      </c>
      <c r="EC195">
        <v>0.112816</v>
      </c>
      <c r="ED195">
        <v>0.10872</v>
      </c>
      <c r="EE195">
        <v>24262.4</v>
      </c>
      <c r="EF195">
        <v>23856.1</v>
      </c>
      <c r="EG195">
        <v>30370</v>
      </c>
      <c r="EH195">
        <v>29794.6</v>
      </c>
      <c r="EI195">
        <v>37187.4</v>
      </c>
      <c r="EJ195">
        <v>34962.4</v>
      </c>
      <c r="EK195">
        <v>46460.6</v>
      </c>
      <c r="EL195">
        <v>44299.4</v>
      </c>
      <c r="EM195">
        <v>1.85403</v>
      </c>
      <c r="EN195">
        <v>1.87722</v>
      </c>
      <c r="EO195">
        <v>0.202127</v>
      </c>
      <c r="EP195">
        <v>0</v>
      </c>
      <c r="EQ195">
        <v>31.7128</v>
      </c>
      <c r="ER195">
        <v>999.9</v>
      </c>
      <c r="ES195">
        <v>50.6</v>
      </c>
      <c r="ET195">
        <v>30.3</v>
      </c>
      <c r="EU195">
        <v>24.1241</v>
      </c>
      <c r="EV195">
        <v>62.815</v>
      </c>
      <c r="EW195">
        <v>21.6787</v>
      </c>
      <c r="EX195">
        <v>1</v>
      </c>
      <c r="EY195">
        <v>0.133986</v>
      </c>
      <c r="EZ195">
        <v>-2.14513</v>
      </c>
      <c r="FA195">
        <v>20.2361</v>
      </c>
      <c r="FB195">
        <v>5.22972</v>
      </c>
      <c r="FC195">
        <v>11.9718</v>
      </c>
      <c r="FD195">
        <v>4.9708</v>
      </c>
      <c r="FE195">
        <v>3.28953</v>
      </c>
      <c r="FF195">
        <v>9999</v>
      </c>
      <c r="FG195">
        <v>9999</v>
      </c>
      <c r="FH195">
        <v>9999</v>
      </c>
      <c r="FI195">
        <v>999.9</v>
      </c>
      <c r="FJ195">
        <v>4.97279</v>
      </c>
      <c r="FK195">
        <v>1.87683</v>
      </c>
      <c r="FL195">
        <v>1.87498</v>
      </c>
      <c r="FM195">
        <v>1.87776</v>
      </c>
      <c r="FN195">
        <v>1.87448</v>
      </c>
      <c r="FO195">
        <v>1.8781</v>
      </c>
      <c r="FP195">
        <v>1.87515</v>
      </c>
      <c r="FQ195">
        <v>1.87635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5.66</v>
      </c>
      <c r="GF195">
        <v>0.3285</v>
      </c>
      <c r="GG195">
        <v>1.955544260391263</v>
      </c>
      <c r="GH195">
        <v>0.004448784868333973</v>
      </c>
      <c r="GI195">
        <v>-1.803656819089732E-06</v>
      </c>
      <c r="GJ195">
        <v>4.26395578146833E-10</v>
      </c>
      <c r="GK195">
        <v>0.3285026105281108</v>
      </c>
      <c r="GL195">
        <v>0</v>
      </c>
      <c r="GM195">
        <v>0</v>
      </c>
      <c r="GN195">
        <v>0</v>
      </c>
      <c r="GO195">
        <v>-1</v>
      </c>
      <c r="GP195">
        <v>2136</v>
      </c>
      <c r="GQ195">
        <v>1</v>
      </c>
      <c r="GR195">
        <v>23</v>
      </c>
      <c r="GS195">
        <v>230425.1</v>
      </c>
      <c r="GT195">
        <v>8300.700000000001</v>
      </c>
      <c r="GU195">
        <v>2.91138</v>
      </c>
      <c r="GV195">
        <v>2.51587</v>
      </c>
      <c r="GW195">
        <v>1.39893</v>
      </c>
      <c r="GX195">
        <v>2.35474</v>
      </c>
      <c r="GY195">
        <v>1.44897</v>
      </c>
      <c r="GZ195">
        <v>2.38892</v>
      </c>
      <c r="HA195">
        <v>36.4343</v>
      </c>
      <c r="HB195">
        <v>15.3141</v>
      </c>
      <c r="HC195">
        <v>18</v>
      </c>
      <c r="HD195">
        <v>493.277</v>
      </c>
      <c r="HE195">
        <v>480.206</v>
      </c>
      <c r="HF195">
        <v>34.5897</v>
      </c>
      <c r="HG195">
        <v>28.8973</v>
      </c>
      <c r="HH195">
        <v>30.0003</v>
      </c>
      <c r="HI195">
        <v>28.5788</v>
      </c>
      <c r="HJ195">
        <v>28.623</v>
      </c>
      <c r="HK195">
        <v>58.3268</v>
      </c>
      <c r="HL195">
        <v>0</v>
      </c>
      <c r="HM195">
        <v>100</v>
      </c>
      <c r="HN195">
        <v>34.5819</v>
      </c>
      <c r="HO195">
        <v>1389.41</v>
      </c>
      <c r="HP195">
        <v>25.3489</v>
      </c>
      <c r="HQ195">
        <v>100.404</v>
      </c>
      <c r="HR195">
        <v>101.872</v>
      </c>
    </row>
    <row r="196" spans="1:226">
      <c r="A196">
        <v>180</v>
      </c>
      <c r="B196">
        <v>1678293573.5</v>
      </c>
      <c r="C196">
        <v>1720.400000095367</v>
      </c>
      <c r="D196" t="s">
        <v>718</v>
      </c>
      <c r="E196" t="s">
        <v>719</v>
      </c>
      <c r="F196">
        <v>5</v>
      </c>
      <c r="G196" t="s">
        <v>353</v>
      </c>
      <c r="H196" t="s">
        <v>354</v>
      </c>
      <c r="I196">
        <v>1678293565.714286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1410.213766968034</v>
      </c>
      <c r="AK196">
        <v>1373.349151515152</v>
      </c>
      <c r="AL196">
        <v>3.412762024097906</v>
      </c>
      <c r="AM196">
        <v>63.83776752790466</v>
      </c>
      <c r="AN196">
        <f>(AP196 - AO196 + BO196*1E3/(8.314*(BQ196+273.15)) * AR196/BN196 * AQ196) * BN196/(100*BB196) * 1000/(1000 - AP196)</f>
        <v>0</v>
      </c>
      <c r="AO196">
        <v>24.21275465722459</v>
      </c>
      <c r="AP196">
        <v>25.80056363636362</v>
      </c>
      <c r="AQ196">
        <v>-3.29464963327438E-05</v>
      </c>
      <c r="AR196">
        <v>97.27065221119963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3.21</v>
      </c>
      <c r="BC196">
        <v>0.5</v>
      </c>
      <c r="BD196" t="s">
        <v>355</v>
      </c>
      <c r="BE196">
        <v>2</v>
      </c>
      <c r="BF196" t="b">
        <v>1</v>
      </c>
      <c r="BG196">
        <v>1678293565.714286</v>
      </c>
      <c r="BH196">
        <v>1313.488214285714</v>
      </c>
      <c r="BI196">
        <v>1359.689285714286</v>
      </c>
      <c r="BJ196">
        <v>25.81373571428571</v>
      </c>
      <c r="BK196">
        <v>24.21133928571429</v>
      </c>
      <c r="BL196">
        <v>1307.844642857143</v>
      </c>
      <c r="BM196">
        <v>25.48523214285714</v>
      </c>
      <c r="BN196">
        <v>500.0426785714286</v>
      </c>
      <c r="BO196">
        <v>90.91490357142857</v>
      </c>
      <c r="BP196">
        <v>0.1000263892857143</v>
      </c>
      <c r="BQ196">
        <v>34.12243571428571</v>
      </c>
      <c r="BR196">
        <v>34.99966785714285</v>
      </c>
      <c r="BS196">
        <v>999.9000000000002</v>
      </c>
      <c r="BT196">
        <v>0</v>
      </c>
      <c r="BU196">
        <v>0</v>
      </c>
      <c r="BV196">
        <v>10004.48571428571</v>
      </c>
      <c r="BW196">
        <v>0</v>
      </c>
      <c r="BX196">
        <v>3.693919999999999</v>
      </c>
      <c r="BY196">
        <v>-46.20283214285714</v>
      </c>
      <c r="BZ196">
        <v>1348.291428571428</v>
      </c>
      <c r="CA196">
        <v>1393.426428571429</v>
      </c>
      <c r="CB196">
        <v>1.602391428571428</v>
      </c>
      <c r="CC196">
        <v>1359.689285714286</v>
      </c>
      <c r="CD196">
        <v>24.21133928571429</v>
      </c>
      <c r="CE196">
        <v>2.346853214285714</v>
      </c>
      <c r="CF196">
        <v>2.201171785714286</v>
      </c>
      <c r="CG196">
        <v>20.00165714285714</v>
      </c>
      <c r="CH196">
        <v>18.97084285714286</v>
      </c>
      <c r="CI196">
        <v>1999.945</v>
      </c>
      <c r="CJ196">
        <v>0.9800044999999999</v>
      </c>
      <c r="CK196">
        <v>0.01999575714285715</v>
      </c>
      <c r="CL196">
        <v>0</v>
      </c>
      <c r="CM196">
        <v>2.054832142857143</v>
      </c>
      <c r="CN196">
        <v>0</v>
      </c>
      <c r="CO196">
        <v>8302.953928571429</v>
      </c>
      <c r="CP196">
        <v>17337.775</v>
      </c>
      <c r="CQ196">
        <v>39.43257142857142</v>
      </c>
      <c r="CR196">
        <v>40</v>
      </c>
      <c r="CS196">
        <v>39.13164285714286</v>
      </c>
      <c r="CT196">
        <v>38.4685</v>
      </c>
      <c r="CU196">
        <v>39.25</v>
      </c>
      <c r="CV196">
        <v>1959.957857142857</v>
      </c>
      <c r="CW196">
        <v>39.98714285714285</v>
      </c>
      <c r="CX196">
        <v>0</v>
      </c>
      <c r="CY196">
        <v>1678293583.6</v>
      </c>
      <c r="CZ196">
        <v>0</v>
      </c>
      <c r="DA196">
        <v>0</v>
      </c>
      <c r="DB196" t="s">
        <v>356</v>
      </c>
      <c r="DC196">
        <v>1664468064.5</v>
      </c>
      <c r="DD196">
        <v>1677795524</v>
      </c>
      <c r="DE196">
        <v>0</v>
      </c>
      <c r="DF196">
        <v>-0.419</v>
      </c>
      <c r="DG196">
        <v>-0.001</v>
      </c>
      <c r="DH196">
        <v>3.097</v>
      </c>
      <c r="DI196">
        <v>0.268</v>
      </c>
      <c r="DJ196">
        <v>400</v>
      </c>
      <c r="DK196">
        <v>24</v>
      </c>
      <c r="DL196">
        <v>0.15</v>
      </c>
      <c r="DM196">
        <v>0.13</v>
      </c>
      <c r="DN196">
        <v>-46.1382</v>
      </c>
      <c r="DO196">
        <v>-0.7299534709191999</v>
      </c>
      <c r="DP196">
        <v>0.1423709731651785</v>
      </c>
      <c r="DQ196">
        <v>0</v>
      </c>
      <c r="DR196">
        <v>1.6108965</v>
      </c>
      <c r="DS196">
        <v>-0.1636664915572278</v>
      </c>
      <c r="DT196">
        <v>0.01593422582838588</v>
      </c>
      <c r="DU196">
        <v>0</v>
      </c>
      <c r="DV196">
        <v>0</v>
      </c>
      <c r="DW196">
        <v>2</v>
      </c>
      <c r="DX196" t="s">
        <v>369</v>
      </c>
      <c r="DY196">
        <v>2.97732</v>
      </c>
      <c r="DZ196">
        <v>2.72823</v>
      </c>
      <c r="EA196">
        <v>0.188095</v>
      </c>
      <c r="EB196">
        <v>0.193732</v>
      </c>
      <c r="EC196">
        <v>0.11279</v>
      </c>
      <c r="ED196">
        <v>0.108718</v>
      </c>
      <c r="EE196">
        <v>24219.1</v>
      </c>
      <c r="EF196">
        <v>23813.6</v>
      </c>
      <c r="EG196">
        <v>30369.2</v>
      </c>
      <c r="EH196">
        <v>29794.7</v>
      </c>
      <c r="EI196">
        <v>37187.7</v>
      </c>
      <c r="EJ196">
        <v>34962.6</v>
      </c>
      <c r="EK196">
        <v>46459.5</v>
      </c>
      <c r="EL196">
        <v>44299.5</v>
      </c>
      <c r="EM196">
        <v>1.85352</v>
      </c>
      <c r="EN196">
        <v>1.87733</v>
      </c>
      <c r="EO196">
        <v>0.202719</v>
      </c>
      <c r="EP196">
        <v>0</v>
      </c>
      <c r="EQ196">
        <v>31.7127</v>
      </c>
      <c r="ER196">
        <v>999.9</v>
      </c>
      <c r="ES196">
        <v>50.6</v>
      </c>
      <c r="ET196">
        <v>30.3</v>
      </c>
      <c r="EU196">
        <v>24.1228</v>
      </c>
      <c r="EV196">
        <v>63.125</v>
      </c>
      <c r="EW196">
        <v>22.0513</v>
      </c>
      <c r="EX196">
        <v>1</v>
      </c>
      <c r="EY196">
        <v>0.134304</v>
      </c>
      <c r="EZ196">
        <v>-2.16603</v>
      </c>
      <c r="FA196">
        <v>20.2358</v>
      </c>
      <c r="FB196">
        <v>5.23047</v>
      </c>
      <c r="FC196">
        <v>11.9713</v>
      </c>
      <c r="FD196">
        <v>4.97085</v>
      </c>
      <c r="FE196">
        <v>3.28963</v>
      </c>
      <c r="FF196">
        <v>9999</v>
      </c>
      <c r="FG196">
        <v>9999</v>
      </c>
      <c r="FH196">
        <v>9999</v>
      </c>
      <c r="FI196">
        <v>999.9</v>
      </c>
      <c r="FJ196">
        <v>4.97276</v>
      </c>
      <c r="FK196">
        <v>1.87684</v>
      </c>
      <c r="FL196">
        <v>1.87495</v>
      </c>
      <c r="FM196">
        <v>1.87776</v>
      </c>
      <c r="FN196">
        <v>1.87447</v>
      </c>
      <c r="FO196">
        <v>1.87809</v>
      </c>
      <c r="FP196">
        <v>1.87515</v>
      </c>
      <c r="FQ196">
        <v>1.87634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5.69</v>
      </c>
      <c r="GF196">
        <v>0.3285</v>
      </c>
      <c r="GG196">
        <v>1.955544260391263</v>
      </c>
      <c r="GH196">
        <v>0.004448784868333973</v>
      </c>
      <c r="GI196">
        <v>-1.803656819089732E-06</v>
      </c>
      <c r="GJ196">
        <v>4.26395578146833E-10</v>
      </c>
      <c r="GK196">
        <v>0.3285026105281108</v>
      </c>
      <c r="GL196">
        <v>0</v>
      </c>
      <c r="GM196">
        <v>0</v>
      </c>
      <c r="GN196">
        <v>0</v>
      </c>
      <c r="GO196">
        <v>-1</v>
      </c>
      <c r="GP196">
        <v>2136</v>
      </c>
      <c r="GQ196">
        <v>1</v>
      </c>
      <c r="GR196">
        <v>23</v>
      </c>
      <c r="GS196">
        <v>230425.1</v>
      </c>
      <c r="GT196">
        <v>8300.799999999999</v>
      </c>
      <c r="GU196">
        <v>2.93823</v>
      </c>
      <c r="GV196">
        <v>2.50854</v>
      </c>
      <c r="GW196">
        <v>1.39893</v>
      </c>
      <c r="GX196">
        <v>2.35474</v>
      </c>
      <c r="GY196">
        <v>1.44897</v>
      </c>
      <c r="GZ196">
        <v>2.48901</v>
      </c>
      <c r="HA196">
        <v>36.4343</v>
      </c>
      <c r="HB196">
        <v>15.3228</v>
      </c>
      <c r="HC196">
        <v>18</v>
      </c>
      <c r="HD196">
        <v>493.014</v>
      </c>
      <c r="HE196">
        <v>480.292</v>
      </c>
      <c r="HF196">
        <v>34.5828</v>
      </c>
      <c r="HG196">
        <v>28.8993</v>
      </c>
      <c r="HH196">
        <v>30.0002</v>
      </c>
      <c r="HI196">
        <v>28.5813</v>
      </c>
      <c r="HJ196">
        <v>28.6254</v>
      </c>
      <c r="HK196">
        <v>58.8438</v>
      </c>
      <c r="HL196">
        <v>0</v>
      </c>
      <c r="HM196">
        <v>100</v>
      </c>
      <c r="HN196">
        <v>34.584</v>
      </c>
      <c r="HO196">
        <v>1402.82</v>
      </c>
      <c r="HP196">
        <v>25.3489</v>
      </c>
      <c r="HQ196">
        <v>100.401</v>
      </c>
      <c r="HR196">
        <v>101.872</v>
      </c>
    </row>
    <row r="197" spans="1:226">
      <c r="A197">
        <v>181</v>
      </c>
      <c r="B197">
        <v>1678293578.5</v>
      </c>
      <c r="C197">
        <v>1725.400000095367</v>
      </c>
      <c r="D197" t="s">
        <v>720</v>
      </c>
      <c r="E197" t="s">
        <v>721</v>
      </c>
      <c r="F197">
        <v>5</v>
      </c>
      <c r="G197" t="s">
        <v>353</v>
      </c>
      <c r="H197" t="s">
        <v>354</v>
      </c>
      <c r="I197">
        <v>1678293571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1427.576476569001</v>
      </c>
      <c r="AK197">
        <v>1390.662363636364</v>
      </c>
      <c r="AL197">
        <v>3.443722356609447</v>
      </c>
      <c r="AM197">
        <v>63.83776752790466</v>
      </c>
      <c r="AN197">
        <f>(AP197 - AO197 + BO197*1E3/(8.314*(BQ197+273.15)) * AR197/BN197 * AQ197) * BN197/(100*BB197) * 1000/(1000 - AP197)</f>
        <v>0</v>
      </c>
      <c r="AO197">
        <v>24.21496784567289</v>
      </c>
      <c r="AP197">
        <v>25.79052181818181</v>
      </c>
      <c r="AQ197">
        <v>-2.703489601425672E-05</v>
      </c>
      <c r="AR197">
        <v>97.27065221119963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3.21</v>
      </c>
      <c r="BC197">
        <v>0.5</v>
      </c>
      <c r="BD197" t="s">
        <v>355</v>
      </c>
      <c r="BE197">
        <v>2</v>
      </c>
      <c r="BF197" t="b">
        <v>1</v>
      </c>
      <c r="BG197">
        <v>1678293571</v>
      </c>
      <c r="BH197">
        <v>1331.295185185185</v>
      </c>
      <c r="BI197">
        <v>1377.512222222222</v>
      </c>
      <c r="BJ197">
        <v>25.80360740740741</v>
      </c>
      <c r="BK197">
        <v>24.2132037037037</v>
      </c>
      <c r="BL197">
        <v>1325.617777777778</v>
      </c>
      <c r="BM197">
        <v>25.47510370370371</v>
      </c>
      <c r="BN197">
        <v>500.0509259259259</v>
      </c>
      <c r="BO197">
        <v>90.91425185185183</v>
      </c>
      <c r="BP197">
        <v>0.09998315925925925</v>
      </c>
      <c r="BQ197">
        <v>34.12021851851851</v>
      </c>
      <c r="BR197">
        <v>34.9928074074074</v>
      </c>
      <c r="BS197">
        <v>999.9000000000001</v>
      </c>
      <c r="BT197">
        <v>0</v>
      </c>
      <c r="BU197">
        <v>0</v>
      </c>
      <c r="BV197">
        <v>10002.49259259259</v>
      </c>
      <c r="BW197">
        <v>0</v>
      </c>
      <c r="BX197">
        <v>3.861173703703704</v>
      </c>
      <c r="BY197">
        <v>-46.21847037037037</v>
      </c>
      <c r="BZ197">
        <v>1366.556666666667</v>
      </c>
      <c r="CA197">
        <v>1411.694444444445</v>
      </c>
      <c r="CB197">
        <v>1.590394814814815</v>
      </c>
      <c r="CC197">
        <v>1377.512222222222</v>
      </c>
      <c r="CD197">
        <v>24.2132037037037</v>
      </c>
      <c r="CE197">
        <v>2.345914814814815</v>
      </c>
      <c r="CF197">
        <v>2.201325555555556</v>
      </c>
      <c r="CG197">
        <v>19.9952</v>
      </c>
      <c r="CH197">
        <v>18.97197407407408</v>
      </c>
      <c r="CI197">
        <v>1999.964074074074</v>
      </c>
      <c r="CJ197">
        <v>0.9800038888888888</v>
      </c>
      <c r="CK197">
        <v>0.01999633333333333</v>
      </c>
      <c r="CL197">
        <v>0</v>
      </c>
      <c r="CM197">
        <v>2.00547037037037</v>
      </c>
      <c r="CN197">
        <v>0</v>
      </c>
      <c r="CO197">
        <v>8303.397037037035</v>
      </c>
      <c r="CP197">
        <v>17337.92962962963</v>
      </c>
      <c r="CQ197">
        <v>39.43699999999999</v>
      </c>
      <c r="CR197">
        <v>40</v>
      </c>
      <c r="CS197">
        <v>39.13418518518519</v>
      </c>
      <c r="CT197">
        <v>38.46966666666666</v>
      </c>
      <c r="CU197">
        <v>39.25</v>
      </c>
      <c r="CV197">
        <v>1959.975185185185</v>
      </c>
      <c r="CW197">
        <v>39.98888888888889</v>
      </c>
      <c r="CX197">
        <v>0</v>
      </c>
      <c r="CY197">
        <v>1678293588.4</v>
      </c>
      <c r="CZ197">
        <v>0</v>
      </c>
      <c r="DA197">
        <v>0</v>
      </c>
      <c r="DB197" t="s">
        <v>356</v>
      </c>
      <c r="DC197">
        <v>1664468064.5</v>
      </c>
      <c r="DD197">
        <v>1677795524</v>
      </c>
      <c r="DE197">
        <v>0</v>
      </c>
      <c r="DF197">
        <v>-0.419</v>
      </c>
      <c r="DG197">
        <v>-0.001</v>
      </c>
      <c r="DH197">
        <v>3.097</v>
      </c>
      <c r="DI197">
        <v>0.268</v>
      </c>
      <c r="DJ197">
        <v>400</v>
      </c>
      <c r="DK197">
        <v>24</v>
      </c>
      <c r="DL197">
        <v>0.15</v>
      </c>
      <c r="DM197">
        <v>0.13</v>
      </c>
      <c r="DN197">
        <v>-46.21439756097561</v>
      </c>
      <c r="DO197">
        <v>-0.3986780487804634</v>
      </c>
      <c r="DP197">
        <v>0.1285576543106476</v>
      </c>
      <c r="DQ197">
        <v>0</v>
      </c>
      <c r="DR197">
        <v>1.597433658536586</v>
      </c>
      <c r="DS197">
        <v>-0.1356029268292678</v>
      </c>
      <c r="DT197">
        <v>0.01349374051019856</v>
      </c>
      <c r="DU197">
        <v>0</v>
      </c>
      <c r="DV197">
        <v>0</v>
      </c>
      <c r="DW197">
        <v>2</v>
      </c>
      <c r="DX197" t="s">
        <v>369</v>
      </c>
      <c r="DY197">
        <v>2.97755</v>
      </c>
      <c r="DZ197">
        <v>2.72807</v>
      </c>
      <c r="EA197">
        <v>0.18952</v>
      </c>
      <c r="EB197">
        <v>0.195124</v>
      </c>
      <c r="EC197">
        <v>0.112757</v>
      </c>
      <c r="ED197">
        <v>0.108722</v>
      </c>
      <c r="EE197">
        <v>24176.6</v>
      </c>
      <c r="EF197">
        <v>23772.6</v>
      </c>
      <c r="EG197">
        <v>30369.3</v>
      </c>
      <c r="EH197">
        <v>29794.9</v>
      </c>
      <c r="EI197">
        <v>37189.3</v>
      </c>
      <c r="EJ197">
        <v>34962.8</v>
      </c>
      <c r="EK197">
        <v>46459.6</v>
      </c>
      <c r="EL197">
        <v>44299.8</v>
      </c>
      <c r="EM197">
        <v>1.85373</v>
      </c>
      <c r="EN197">
        <v>1.87698</v>
      </c>
      <c r="EO197">
        <v>0.202939</v>
      </c>
      <c r="EP197">
        <v>0</v>
      </c>
      <c r="EQ197">
        <v>31.7092</v>
      </c>
      <c r="ER197">
        <v>999.9</v>
      </c>
      <c r="ES197">
        <v>50.6</v>
      </c>
      <c r="ET197">
        <v>30.3</v>
      </c>
      <c r="EU197">
        <v>24.1246</v>
      </c>
      <c r="EV197">
        <v>62.895</v>
      </c>
      <c r="EW197">
        <v>21.6466</v>
      </c>
      <c r="EX197">
        <v>1</v>
      </c>
      <c r="EY197">
        <v>0.134329</v>
      </c>
      <c r="EZ197">
        <v>-2.17977</v>
      </c>
      <c r="FA197">
        <v>20.2353</v>
      </c>
      <c r="FB197">
        <v>5.22762</v>
      </c>
      <c r="FC197">
        <v>11.9701</v>
      </c>
      <c r="FD197">
        <v>4.9702</v>
      </c>
      <c r="FE197">
        <v>3.28912</v>
      </c>
      <c r="FF197">
        <v>9999</v>
      </c>
      <c r="FG197">
        <v>9999</v>
      </c>
      <c r="FH197">
        <v>9999</v>
      </c>
      <c r="FI197">
        <v>999.9</v>
      </c>
      <c r="FJ197">
        <v>4.97276</v>
      </c>
      <c r="FK197">
        <v>1.87685</v>
      </c>
      <c r="FL197">
        <v>1.87494</v>
      </c>
      <c r="FM197">
        <v>1.87777</v>
      </c>
      <c r="FN197">
        <v>1.87447</v>
      </c>
      <c r="FO197">
        <v>1.87811</v>
      </c>
      <c r="FP197">
        <v>1.87515</v>
      </c>
      <c r="FQ197">
        <v>1.87633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5.72</v>
      </c>
      <c r="GF197">
        <v>0.3285</v>
      </c>
      <c r="GG197">
        <v>1.955544260391263</v>
      </c>
      <c r="GH197">
        <v>0.004448784868333973</v>
      </c>
      <c r="GI197">
        <v>-1.803656819089732E-06</v>
      </c>
      <c r="GJ197">
        <v>4.26395578146833E-10</v>
      </c>
      <c r="GK197">
        <v>0.3285026105281108</v>
      </c>
      <c r="GL197">
        <v>0</v>
      </c>
      <c r="GM197">
        <v>0</v>
      </c>
      <c r="GN197">
        <v>0</v>
      </c>
      <c r="GO197">
        <v>-1</v>
      </c>
      <c r="GP197">
        <v>2136</v>
      </c>
      <c r="GQ197">
        <v>1</v>
      </c>
      <c r="GR197">
        <v>23</v>
      </c>
      <c r="GS197">
        <v>230425.2</v>
      </c>
      <c r="GT197">
        <v>8300.9</v>
      </c>
      <c r="GU197">
        <v>2.96753</v>
      </c>
      <c r="GV197">
        <v>2.52197</v>
      </c>
      <c r="GW197">
        <v>1.39893</v>
      </c>
      <c r="GX197">
        <v>2.35474</v>
      </c>
      <c r="GY197">
        <v>1.44897</v>
      </c>
      <c r="GZ197">
        <v>2.44263</v>
      </c>
      <c r="HA197">
        <v>36.4343</v>
      </c>
      <c r="HB197">
        <v>15.3053</v>
      </c>
      <c r="HC197">
        <v>18</v>
      </c>
      <c r="HD197">
        <v>493.142</v>
      </c>
      <c r="HE197">
        <v>480.075</v>
      </c>
      <c r="HF197">
        <v>34.584</v>
      </c>
      <c r="HG197">
        <v>28.9018</v>
      </c>
      <c r="HH197">
        <v>30.0001</v>
      </c>
      <c r="HI197">
        <v>28.5837</v>
      </c>
      <c r="HJ197">
        <v>28.6273</v>
      </c>
      <c r="HK197">
        <v>59.434</v>
      </c>
      <c r="HL197">
        <v>0</v>
      </c>
      <c r="HM197">
        <v>100</v>
      </c>
      <c r="HN197">
        <v>34.5868</v>
      </c>
      <c r="HO197">
        <v>1422.87</v>
      </c>
      <c r="HP197">
        <v>25.3489</v>
      </c>
      <c r="HQ197">
        <v>100.401</v>
      </c>
      <c r="HR197">
        <v>101.873</v>
      </c>
    </row>
    <row r="198" spans="1:226">
      <c r="A198">
        <v>182</v>
      </c>
      <c r="B198">
        <v>1678293583.5</v>
      </c>
      <c r="C198">
        <v>1730.400000095367</v>
      </c>
      <c r="D198" t="s">
        <v>722</v>
      </c>
      <c r="E198" t="s">
        <v>723</v>
      </c>
      <c r="F198">
        <v>5</v>
      </c>
      <c r="G198" t="s">
        <v>353</v>
      </c>
      <c r="H198" t="s">
        <v>354</v>
      </c>
      <c r="I198">
        <v>1678293575.714286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1444.600929538069</v>
      </c>
      <c r="AK198">
        <v>1407.837575757576</v>
      </c>
      <c r="AL198">
        <v>3.456867481133887</v>
      </c>
      <c r="AM198">
        <v>63.83776752790466</v>
      </c>
      <c r="AN198">
        <f>(AP198 - AO198 + BO198*1E3/(8.314*(BQ198+273.15)) * AR198/BN198 * AQ198) * BN198/(100*BB198) * 1000/(1000 - AP198)</f>
        <v>0</v>
      </c>
      <c r="AO198">
        <v>24.2151828664968</v>
      </c>
      <c r="AP198">
        <v>25.78032848484849</v>
      </c>
      <c r="AQ198">
        <v>-2.571664076320087E-05</v>
      </c>
      <c r="AR198">
        <v>97.27065221119963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3.21</v>
      </c>
      <c r="BC198">
        <v>0.5</v>
      </c>
      <c r="BD198" t="s">
        <v>355</v>
      </c>
      <c r="BE198">
        <v>2</v>
      </c>
      <c r="BF198" t="b">
        <v>1</v>
      </c>
      <c r="BG198">
        <v>1678293575.714286</v>
      </c>
      <c r="BH198">
        <v>1347.096428571429</v>
      </c>
      <c r="BI198">
        <v>1393.331428571428</v>
      </c>
      <c r="BJ198">
        <v>25.79468928571428</v>
      </c>
      <c r="BK198">
        <v>24.21416428571429</v>
      </c>
      <c r="BL198">
        <v>1341.389642857143</v>
      </c>
      <c r="BM198">
        <v>25.46618928571428</v>
      </c>
      <c r="BN198">
        <v>500.0280714285714</v>
      </c>
      <c r="BO198">
        <v>90.91352857142856</v>
      </c>
      <c r="BP198">
        <v>0.0999323607142857</v>
      </c>
      <c r="BQ198">
        <v>34.11889999999999</v>
      </c>
      <c r="BR198">
        <v>34.99526071428571</v>
      </c>
      <c r="BS198">
        <v>999.9000000000002</v>
      </c>
      <c r="BT198">
        <v>0</v>
      </c>
      <c r="BU198">
        <v>0</v>
      </c>
      <c r="BV198">
        <v>9996.734642857144</v>
      </c>
      <c r="BW198">
        <v>0</v>
      </c>
      <c r="BX198">
        <v>3.86148</v>
      </c>
      <c r="BY198">
        <v>-46.23606071428572</v>
      </c>
      <c r="BZ198">
        <v>1382.763571428572</v>
      </c>
      <c r="CA198">
        <v>1427.906785714285</v>
      </c>
      <c r="CB198">
        <v>1.580518214285714</v>
      </c>
      <c r="CC198">
        <v>1393.331428571428</v>
      </c>
      <c r="CD198">
        <v>24.21416428571429</v>
      </c>
      <c r="CE198">
        <v>2.345084642857143</v>
      </c>
      <c r="CF198">
        <v>2.201395357142857</v>
      </c>
      <c r="CG198">
        <v>19.98948214285714</v>
      </c>
      <c r="CH198">
        <v>18.972475</v>
      </c>
      <c r="CI198">
        <v>1999.99</v>
      </c>
      <c r="CJ198">
        <v>0.980003</v>
      </c>
      <c r="CK198">
        <v>0.01999717142857143</v>
      </c>
      <c r="CL198">
        <v>0</v>
      </c>
      <c r="CM198">
        <v>1.98965</v>
      </c>
      <c r="CN198">
        <v>0</v>
      </c>
      <c r="CO198">
        <v>8303.76607142857</v>
      </c>
      <c r="CP198">
        <v>17338.15357142857</v>
      </c>
      <c r="CQ198">
        <v>39.4347857142857</v>
      </c>
      <c r="CR198">
        <v>40</v>
      </c>
      <c r="CS198">
        <v>39.13385714285715</v>
      </c>
      <c r="CT198">
        <v>38.473</v>
      </c>
      <c r="CU198">
        <v>39.25</v>
      </c>
      <c r="CV198">
        <v>1959.998571428572</v>
      </c>
      <c r="CW198">
        <v>39.99142857142857</v>
      </c>
      <c r="CX198">
        <v>0</v>
      </c>
      <c r="CY198">
        <v>1678293593.2</v>
      </c>
      <c r="CZ198">
        <v>0</v>
      </c>
      <c r="DA198">
        <v>0</v>
      </c>
      <c r="DB198" t="s">
        <v>356</v>
      </c>
      <c r="DC198">
        <v>1664468064.5</v>
      </c>
      <c r="DD198">
        <v>1677795524</v>
      </c>
      <c r="DE198">
        <v>0</v>
      </c>
      <c r="DF198">
        <v>-0.419</v>
      </c>
      <c r="DG198">
        <v>-0.001</v>
      </c>
      <c r="DH198">
        <v>3.097</v>
      </c>
      <c r="DI198">
        <v>0.268</v>
      </c>
      <c r="DJ198">
        <v>400</v>
      </c>
      <c r="DK198">
        <v>24</v>
      </c>
      <c r="DL198">
        <v>0.15</v>
      </c>
      <c r="DM198">
        <v>0.13</v>
      </c>
      <c r="DN198">
        <v>-46.23190487804879</v>
      </c>
      <c r="DO198">
        <v>-0.110103135888601</v>
      </c>
      <c r="DP198">
        <v>0.1101899688923509</v>
      </c>
      <c r="DQ198">
        <v>0</v>
      </c>
      <c r="DR198">
        <v>1.588173658536586</v>
      </c>
      <c r="DS198">
        <v>-0.1260756794425087</v>
      </c>
      <c r="DT198">
        <v>0.01247591860953315</v>
      </c>
      <c r="DU198">
        <v>0</v>
      </c>
      <c r="DV198">
        <v>0</v>
      </c>
      <c r="DW198">
        <v>2</v>
      </c>
      <c r="DX198" t="s">
        <v>369</v>
      </c>
      <c r="DY198">
        <v>2.97739</v>
      </c>
      <c r="DZ198">
        <v>2.72854</v>
      </c>
      <c r="EA198">
        <v>0.190939</v>
      </c>
      <c r="EB198">
        <v>0.196529</v>
      </c>
      <c r="EC198">
        <v>0.112728</v>
      </c>
      <c r="ED198">
        <v>0.108727</v>
      </c>
      <c r="EE198">
        <v>24134</v>
      </c>
      <c r="EF198">
        <v>23730.9</v>
      </c>
      <c r="EG198">
        <v>30369.1</v>
      </c>
      <c r="EH198">
        <v>29794.8</v>
      </c>
      <c r="EI198">
        <v>37190.3</v>
      </c>
      <c r="EJ198">
        <v>34962.5</v>
      </c>
      <c r="EK198">
        <v>46459.1</v>
      </c>
      <c r="EL198">
        <v>44299.6</v>
      </c>
      <c r="EM198">
        <v>1.85382</v>
      </c>
      <c r="EN198">
        <v>1.87695</v>
      </c>
      <c r="EO198">
        <v>0.203237</v>
      </c>
      <c r="EP198">
        <v>0</v>
      </c>
      <c r="EQ198">
        <v>31.7057</v>
      </c>
      <c r="ER198">
        <v>999.9</v>
      </c>
      <c r="ES198">
        <v>50.6</v>
      </c>
      <c r="ET198">
        <v>30.3</v>
      </c>
      <c r="EU198">
        <v>24.1246</v>
      </c>
      <c r="EV198">
        <v>63.115</v>
      </c>
      <c r="EW198">
        <v>22.0673</v>
      </c>
      <c r="EX198">
        <v>1</v>
      </c>
      <c r="EY198">
        <v>0.134466</v>
      </c>
      <c r="EZ198">
        <v>-2.19816</v>
      </c>
      <c r="FA198">
        <v>20.2355</v>
      </c>
      <c r="FB198">
        <v>5.23092</v>
      </c>
      <c r="FC198">
        <v>11.9716</v>
      </c>
      <c r="FD198">
        <v>4.9709</v>
      </c>
      <c r="FE198">
        <v>3.28973</v>
      </c>
      <c r="FF198">
        <v>9999</v>
      </c>
      <c r="FG198">
        <v>9999</v>
      </c>
      <c r="FH198">
        <v>9999</v>
      </c>
      <c r="FI198">
        <v>999.9</v>
      </c>
      <c r="FJ198">
        <v>4.97277</v>
      </c>
      <c r="FK198">
        <v>1.87683</v>
      </c>
      <c r="FL198">
        <v>1.87495</v>
      </c>
      <c r="FM198">
        <v>1.87775</v>
      </c>
      <c r="FN198">
        <v>1.87448</v>
      </c>
      <c r="FO198">
        <v>1.8781</v>
      </c>
      <c r="FP198">
        <v>1.87515</v>
      </c>
      <c r="FQ198">
        <v>1.87633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5.76</v>
      </c>
      <c r="GF198">
        <v>0.3285</v>
      </c>
      <c r="GG198">
        <v>1.955544260391263</v>
      </c>
      <c r="GH198">
        <v>0.004448784868333973</v>
      </c>
      <c r="GI198">
        <v>-1.803656819089732E-06</v>
      </c>
      <c r="GJ198">
        <v>4.26395578146833E-10</v>
      </c>
      <c r="GK198">
        <v>0.3285026105281108</v>
      </c>
      <c r="GL198">
        <v>0</v>
      </c>
      <c r="GM198">
        <v>0</v>
      </c>
      <c r="GN198">
        <v>0</v>
      </c>
      <c r="GO198">
        <v>-1</v>
      </c>
      <c r="GP198">
        <v>2136</v>
      </c>
      <c r="GQ198">
        <v>1</v>
      </c>
      <c r="GR198">
        <v>23</v>
      </c>
      <c r="GS198">
        <v>230425.3</v>
      </c>
      <c r="GT198">
        <v>8301</v>
      </c>
      <c r="GU198">
        <v>2.99316</v>
      </c>
      <c r="GV198">
        <v>2.50854</v>
      </c>
      <c r="GW198">
        <v>1.39893</v>
      </c>
      <c r="GX198">
        <v>2.35474</v>
      </c>
      <c r="GY198">
        <v>1.44897</v>
      </c>
      <c r="GZ198">
        <v>2.46216</v>
      </c>
      <c r="HA198">
        <v>36.4578</v>
      </c>
      <c r="HB198">
        <v>15.3141</v>
      </c>
      <c r="HC198">
        <v>18</v>
      </c>
      <c r="HD198">
        <v>493.211</v>
      </c>
      <c r="HE198">
        <v>480.078</v>
      </c>
      <c r="HF198">
        <v>34.588</v>
      </c>
      <c r="HG198">
        <v>28.903</v>
      </c>
      <c r="HH198">
        <v>30.0003</v>
      </c>
      <c r="HI198">
        <v>28.5857</v>
      </c>
      <c r="HJ198">
        <v>28.6298</v>
      </c>
      <c r="HK198">
        <v>59.9466</v>
      </c>
      <c r="HL198">
        <v>0</v>
      </c>
      <c r="HM198">
        <v>100</v>
      </c>
      <c r="HN198">
        <v>34.5928</v>
      </c>
      <c r="HO198">
        <v>1436.23</v>
      </c>
      <c r="HP198">
        <v>25.3489</v>
      </c>
      <c r="HQ198">
        <v>100.4</v>
      </c>
      <c r="HR198">
        <v>101.872</v>
      </c>
    </row>
    <row r="199" spans="1:226">
      <c r="A199">
        <v>183</v>
      </c>
      <c r="B199">
        <v>1678293588.5</v>
      </c>
      <c r="C199">
        <v>1735.400000095367</v>
      </c>
      <c r="D199" t="s">
        <v>724</v>
      </c>
      <c r="E199" t="s">
        <v>725</v>
      </c>
      <c r="F199">
        <v>5</v>
      </c>
      <c r="G199" t="s">
        <v>353</v>
      </c>
      <c r="H199" t="s">
        <v>354</v>
      </c>
      <c r="I199">
        <v>1678293581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1461.796912992316</v>
      </c>
      <c r="AK199">
        <v>1424.956909090909</v>
      </c>
      <c r="AL199">
        <v>3.420457005620943</v>
      </c>
      <c r="AM199">
        <v>63.83776752790466</v>
      </c>
      <c r="AN199">
        <f>(AP199 - AO199 + BO199*1E3/(8.314*(BQ199+273.15)) * AR199/BN199 * AQ199) * BN199/(100*BB199) * 1000/(1000 - AP199)</f>
        <v>0</v>
      </c>
      <c r="AO199">
        <v>24.21781511417481</v>
      </c>
      <c r="AP199">
        <v>25.77113636363636</v>
      </c>
      <c r="AQ199">
        <v>-2.661914306874044E-05</v>
      </c>
      <c r="AR199">
        <v>97.27065221119963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3.21</v>
      </c>
      <c r="BC199">
        <v>0.5</v>
      </c>
      <c r="BD199" t="s">
        <v>355</v>
      </c>
      <c r="BE199">
        <v>2</v>
      </c>
      <c r="BF199" t="b">
        <v>1</v>
      </c>
      <c r="BG199">
        <v>1678293581</v>
      </c>
      <c r="BH199">
        <v>1364.821111111111</v>
      </c>
      <c r="BI199">
        <v>1411.061111111111</v>
      </c>
      <c r="BJ199">
        <v>25.78431851851852</v>
      </c>
      <c r="BK199">
        <v>24.21567407407407</v>
      </c>
      <c r="BL199">
        <v>1359.081111111111</v>
      </c>
      <c r="BM199">
        <v>25.45581851851852</v>
      </c>
      <c r="BN199">
        <v>500.0272222222222</v>
      </c>
      <c r="BO199">
        <v>90.91331481481483</v>
      </c>
      <c r="BP199">
        <v>0.1000504259259259</v>
      </c>
      <c r="BQ199">
        <v>34.11784074074073</v>
      </c>
      <c r="BR199">
        <v>34.99438518518519</v>
      </c>
      <c r="BS199">
        <v>999.9000000000001</v>
      </c>
      <c r="BT199">
        <v>0</v>
      </c>
      <c r="BU199">
        <v>0</v>
      </c>
      <c r="BV199">
        <v>9996.592592592593</v>
      </c>
      <c r="BW199">
        <v>0</v>
      </c>
      <c r="BX199">
        <v>3.86148</v>
      </c>
      <c r="BY199">
        <v>-46.24012592592593</v>
      </c>
      <c r="BZ199">
        <v>1400.943703703703</v>
      </c>
      <c r="CA199">
        <v>1446.07925925926</v>
      </c>
      <c r="CB199">
        <v>1.568652962962963</v>
      </c>
      <c r="CC199">
        <v>1411.061111111111</v>
      </c>
      <c r="CD199">
        <v>24.21567407407407</v>
      </c>
      <c r="CE199">
        <v>2.344137407407407</v>
      </c>
      <c r="CF199">
        <v>2.201526666666667</v>
      </c>
      <c r="CG199">
        <v>19.98295185185185</v>
      </c>
      <c r="CH199">
        <v>18.97343333333333</v>
      </c>
      <c r="CI199">
        <v>1999.97962962963</v>
      </c>
      <c r="CJ199">
        <v>0.9800032592592594</v>
      </c>
      <c r="CK199">
        <v>0.01999684444444445</v>
      </c>
      <c r="CL199">
        <v>0</v>
      </c>
      <c r="CM199">
        <v>2.046174074074074</v>
      </c>
      <c r="CN199">
        <v>0</v>
      </c>
      <c r="CO199">
        <v>8303.985555555557</v>
      </c>
      <c r="CP199">
        <v>17338.06296296296</v>
      </c>
      <c r="CQ199">
        <v>39.4347037037037</v>
      </c>
      <c r="CR199">
        <v>40.00229629629629</v>
      </c>
      <c r="CS199">
        <v>39.14337037037038</v>
      </c>
      <c r="CT199">
        <v>38.465</v>
      </c>
      <c r="CU199">
        <v>39.25</v>
      </c>
      <c r="CV199">
        <v>1959.988148148148</v>
      </c>
      <c r="CW199">
        <v>39.99074074074074</v>
      </c>
      <c r="CX199">
        <v>0</v>
      </c>
      <c r="CY199">
        <v>1678293598.6</v>
      </c>
      <c r="CZ199">
        <v>0</v>
      </c>
      <c r="DA199">
        <v>0</v>
      </c>
      <c r="DB199" t="s">
        <v>356</v>
      </c>
      <c r="DC199">
        <v>1664468064.5</v>
      </c>
      <c r="DD199">
        <v>1677795524</v>
      </c>
      <c r="DE199">
        <v>0</v>
      </c>
      <c r="DF199">
        <v>-0.419</v>
      </c>
      <c r="DG199">
        <v>-0.001</v>
      </c>
      <c r="DH199">
        <v>3.097</v>
      </c>
      <c r="DI199">
        <v>0.268</v>
      </c>
      <c r="DJ199">
        <v>400</v>
      </c>
      <c r="DK199">
        <v>24</v>
      </c>
      <c r="DL199">
        <v>0.15</v>
      </c>
      <c r="DM199">
        <v>0.13</v>
      </c>
      <c r="DN199">
        <v>-46.22948536585366</v>
      </c>
      <c r="DO199">
        <v>-0.1391163763066048</v>
      </c>
      <c r="DP199">
        <v>0.09698429483363949</v>
      </c>
      <c r="DQ199">
        <v>0</v>
      </c>
      <c r="DR199">
        <v>1.57534487804878</v>
      </c>
      <c r="DS199">
        <v>-0.1326449477351895</v>
      </c>
      <c r="DT199">
        <v>0.01311342137304673</v>
      </c>
      <c r="DU199">
        <v>0</v>
      </c>
      <c r="DV199">
        <v>0</v>
      </c>
      <c r="DW199">
        <v>2</v>
      </c>
      <c r="DX199" t="s">
        <v>369</v>
      </c>
      <c r="DY199">
        <v>2.97771</v>
      </c>
      <c r="DZ199">
        <v>2.72849</v>
      </c>
      <c r="EA199">
        <v>0.19234</v>
      </c>
      <c r="EB199">
        <v>0.197908</v>
      </c>
      <c r="EC199">
        <v>0.112696</v>
      </c>
      <c r="ED199">
        <v>0.108729</v>
      </c>
      <c r="EE199">
        <v>24091.9</v>
      </c>
      <c r="EF199">
        <v>23689.3</v>
      </c>
      <c r="EG199">
        <v>30368.6</v>
      </c>
      <c r="EH199">
        <v>29793.7</v>
      </c>
      <c r="EI199">
        <v>37191.1</v>
      </c>
      <c r="EJ199">
        <v>34961.2</v>
      </c>
      <c r="EK199">
        <v>46458.3</v>
      </c>
      <c r="EL199">
        <v>44297.9</v>
      </c>
      <c r="EM199">
        <v>1.85385</v>
      </c>
      <c r="EN199">
        <v>1.8768</v>
      </c>
      <c r="EO199">
        <v>0.204034</v>
      </c>
      <c r="EP199">
        <v>0</v>
      </c>
      <c r="EQ199">
        <v>31.7043</v>
      </c>
      <c r="ER199">
        <v>999.9</v>
      </c>
      <c r="ES199">
        <v>50.6</v>
      </c>
      <c r="ET199">
        <v>30.3</v>
      </c>
      <c r="EU199">
        <v>24.123</v>
      </c>
      <c r="EV199">
        <v>62.885</v>
      </c>
      <c r="EW199">
        <v>21.6386</v>
      </c>
      <c r="EX199">
        <v>1</v>
      </c>
      <c r="EY199">
        <v>0.134573</v>
      </c>
      <c r="EZ199">
        <v>-2.19039</v>
      </c>
      <c r="FA199">
        <v>20.2356</v>
      </c>
      <c r="FB199">
        <v>5.23047</v>
      </c>
      <c r="FC199">
        <v>11.9718</v>
      </c>
      <c r="FD199">
        <v>4.97095</v>
      </c>
      <c r="FE199">
        <v>3.28968</v>
      </c>
      <c r="FF199">
        <v>9999</v>
      </c>
      <c r="FG199">
        <v>9999</v>
      </c>
      <c r="FH199">
        <v>9999</v>
      </c>
      <c r="FI199">
        <v>999.9</v>
      </c>
      <c r="FJ199">
        <v>4.97276</v>
      </c>
      <c r="FK199">
        <v>1.87683</v>
      </c>
      <c r="FL199">
        <v>1.87494</v>
      </c>
      <c r="FM199">
        <v>1.87776</v>
      </c>
      <c r="FN199">
        <v>1.87444</v>
      </c>
      <c r="FO199">
        <v>1.87808</v>
      </c>
      <c r="FP199">
        <v>1.87516</v>
      </c>
      <c r="FQ199">
        <v>1.87633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5.79</v>
      </c>
      <c r="GF199">
        <v>0.3285</v>
      </c>
      <c r="GG199">
        <v>1.955544260391263</v>
      </c>
      <c r="GH199">
        <v>0.004448784868333973</v>
      </c>
      <c r="GI199">
        <v>-1.803656819089732E-06</v>
      </c>
      <c r="GJ199">
        <v>4.26395578146833E-10</v>
      </c>
      <c r="GK199">
        <v>0.3285026105281108</v>
      </c>
      <c r="GL199">
        <v>0</v>
      </c>
      <c r="GM199">
        <v>0</v>
      </c>
      <c r="GN199">
        <v>0</v>
      </c>
      <c r="GO199">
        <v>-1</v>
      </c>
      <c r="GP199">
        <v>2136</v>
      </c>
      <c r="GQ199">
        <v>1</v>
      </c>
      <c r="GR199">
        <v>23</v>
      </c>
      <c r="GS199">
        <v>230425.4</v>
      </c>
      <c r="GT199">
        <v>8301.1</v>
      </c>
      <c r="GU199">
        <v>3.02246</v>
      </c>
      <c r="GV199">
        <v>2.51587</v>
      </c>
      <c r="GW199">
        <v>1.39893</v>
      </c>
      <c r="GX199">
        <v>2.35474</v>
      </c>
      <c r="GY199">
        <v>1.44897</v>
      </c>
      <c r="GZ199">
        <v>2.47192</v>
      </c>
      <c r="HA199">
        <v>36.4578</v>
      </c>
      <c r="HB199">
        <v>15.3053</v>
      </c>
      <c r="HC199">
        <v>18</v>
      </c>
      <c r="HD199">
        <v>493.242</v>
      </c>
      <c r="HE199">
        <v>479.999</v>
      </c>
      <c r="HF199">
        <v>34.5932</v>
      </c>
      <c r="HG199">
        <v>28.9047</v>
      </c>
      <c r="HH199">
        <v>30.0002</v>
      </c>
      <c r="HI199">
        <v>28.5882</v>
      </c>
      <c r="HJ199">
        <v>28.6322</v>
      </c>
      <c r="HK199">
        <v>60.5405</v>
      </c>
      <c r="HL199">
        <v>0</v>
      </c>
      <c r="HM199">
        <v>100</v>
      </c>
      <c r="HN199">
        <v>34.5937</v>
      </c>
      <c r="HO199">
        <v>1456.27</v>
      </c>
      <c r="HP199">
        <v>25.3489</v>
      </c>
      <c r="HQ199">
        <v>100.399</v>
      </c>
      <c r="HR199">
        <v>101.868</v>
      </c>
    </row>
    <row r="200" spans="1:226">
      <c r="A200">
        <v>184</v>
      </c>
      <c r="B200">
        <v>1678293593.5</v>
      </c>
      <c r="C200">
        <v>1740.400000095367</v>
      </c>
      <c r="D200" t="s">
        <v>726</v>
      </c>
      <c r="E200" t="s">
        <v>727</v>
      </c>
      <c r="F200">
        <v>5</v>
      </c>
      <c r="G200" t="s">
        <v>353</v>
      </c>
      <c r="H200" t="s">
        <v>354</v>
      </c>
      <c r="I200">
        <v>1678293585.714286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1478.915243337064</v>
      </c>
      <c r="AK200">
        <v>1442.17909090909</v>
      </c>
      <c r="AL200">
        <v>3.455028314856265</v>
      </c>
      <c r="AM200">
        <v>63.83776752790466</v>
      </c>
      <c r="AN200">
        <f>(AP200 - AO200 + BO200*1E3/(8.314*(BQ200+273.15)) * AR200/BN200 * AQ200) * BN200/(100*BB200) * 1000/(1000 - AP200)</f>
        <v>0</v>
      </c>
      <c r="AO200">
        <v>24.22134741815345</v>
      </c>
      <c r="AP200">
        <v>25.76366606060606</v>
      </c>
      <c r="AQ200">
        <v>-9.514206002822452E-06</v>
      </c>
      <c r="AR200">
        <v>97.27065221119963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3.21</v>
      </c>
      <c r="BC200">
        <v>0.5</v>
      </c>
      <c r="BD200" t="s">
        <v>355</v>
      </c>
      <c r="BE200">
        <v>2</v>
      </c>
      <c r="BF200" t="b">
        <v>1</v>
      </c>
      <c r="BG200">
        <v>1678293585.714286</v>
      </c>
      <c r="BH200">
        <v>1380.592857142857</v>
      </c>
      <c r="BI200">
        <v>1426.828214285715</v>
      </c>
      <c r="BJ200">
        <v>25.77527142857143</v>
      </c>
      <c r="BK200">
        <v>24.21749285714286</v>
      </c>
      <c r="BL200">
        <v>1374.8225</v>
      </c>
      <c r="BM200">
        <v>25.44677142857143</v>
      </c>
      <c r="BN200">
        <v>500.03425</v>
      </c>
      <c r="BO200">
        <v>90.91340357142857</v>
      </c>
      <c r="BP200">
        <v>0.1000584892857143</v>
      </c>
      <c r="BQ200">
        <v>34.11749999999999</v>
      </c>
      <c r="BR200">
        <v>34.99998928571429</v>
      </c>
      <c r="BS200">
        <v>999.9000000000002</v>
      </c>
      <c r="BT200">
        <v>0</v>
      </c>
      <c r="BU200">
        <v>0</v>
      </c>
      <c r="BV200">
        <v>9990.801785714286</v>
      </c>
      <c r="BW200">
        <v>0</v>
      </c>
      <c r="BX200">
        <v>3.86148</v>
      </c>
      <c r="BY200">
        <v>-46.23538928571428</v>
      </c>
      <c r="BZ200">
        <v>1417.119285714286</v>
      </c>
      <c r="CA200">
        <v>1462.240357142857</v>
      </c>
      <c r="CB200">
        <v>1.557789642857143</v>
      </c>
      <c r="CC200">
        <v>1426.828214285715</v>
      </c>
      <c r="CD200">
        <v>24.21749285714286</v>
      </c>
      <c r="CE200">
        <v>2.3433175</v>
      </c>
      <c r="CF200">
        <v>2.201693928571429</v>
      </c>
      <c r="CG200">
        <v>19.97730357142857</v>
      </c>
      <c r="CH200">
        <v>18.97464285714286</v>
      </c>
      <c r="CI200">
        <v>1999.998928571429</v>
      </c>
      <c r="CJ200">
        <v>0.9800023571428572</v>
      </c>
      <c r="CK200">
        <v>0.01999767142857143</v>
      </c>
      <c r="CL200">
        <v>0</v>
      </c>
      <c r="CM200">
        <v>2.053271428571429</v>
      </c>
      <c r="CN200">
        <v>0</v>
      </c>
      <c r="CO200">
        <v>8304.243571428571</v>
      </c>
      <c r="CP200">
        <v>17338.22142857143</v>
      </c>
      <c r="CQ200">
        <v>39.43035714285714</v>
      </c>
      <c r="CR200">
        <v>40.00664285714286</v>
      </c>
      <c r="CS200">
        <v>39.13607142857143</v>
      </c>
      <c r="CT200">
        <v>38.4775</v>
      </c>
      <c r="CU200">
        <v>39.25</v>
      </c>
      <c r="CV200">
        <v>1960.004642857143</v>
      </c>
      <c r="CW200">
        <v>39.99321428571428</v>
      </c>
      <c r="CX200">
        <v>0</v>
      </c>
      <c r="CY200">
        <v>1678293603.4</v>
      </c>
      <c r="CZ200">
        <v>0</v>
      </c>
      <c r="DA200">
        <v>0</v>
      </c>
      <c r="DB200" t="s">
        <v>356</v>
      </c>
      <c r="DC200">
        <v>1664468064.5</v>
      </c>
      <c r="DD200">
        <v>1677795524</v>
      </c>
      <c r="DE200">
        <v>0</v>
      </c>
      <c r="DF200">
        <v>-0.419</v>
      </c>
      <c r="DG200">
        <v>-0.001</v>
      </c>
      <c r="DH200">
        <v>3.097</v>
      </c>
      <c r="DI200">
        <v>0.268</v>
      </c>
      <c r="DJ200">
        <v>400</v>
      </c>
      <c r="DK200">
        <v>24</v>
      </c>
      <c r="DL200">
        <v>0.15</v>
      </c>
      <c r="DM200">
        <v>0.13</v>
      </c>
      <c r="DN200">
        <v>-46.25006829268293</v>
      </c>
      <c r="DO200">
        <v>0.3830905923343549</v>
      </c>
      <c r="DP200">
        <v>0.06384953898652949</v>
      </c>
      <c r="DQ200">
        <v>0</v>
      </c>
      <c r="DR200">
        <v>1.566386097560976</v>
      </c>
      <c r="DS200">
        <v>-0.138892473867597</v>
      </c>
      <c r="DT200">
        <v>0.01371307385406595</v>
      </c>
      <c r="DU200">
        <v>0</v>
      </c>
      <c r="DV200">
        <v>0</v>
      </c>
      <c r="DW200">
        <v>2</v>
      </c>
      <c r="DX200" t="s">
        <v>369</v>
      </c>
      <c r="DY200">
        <v>2.97742</v>
      </c>
      <c r="DZ200">
        <v>2.72806</v>
      </c>
      <c r="EA200">
        <v>0.193734</v>
      </c>
      <c r="EB200">
        <v>0.199297</v>
      </c>
      <c r="EC200">
        <v>0.112672</v>
      </c>
      <c r="ED200">
        <v>0.108742</v>
      </c>
      <c r="EE200">
        <v>24050</v>
      </c>
      <c r="EF200">
        <v>23648.4</v>
      </c>
      <c r="EG200">
        <v>30368.4</v>
      </c>
      <c r="EH200">
        <v>29793.9</v>
      </c>
      <c r="EI200">
        <v>37192.1</v>
      </c>
      <c r="EJ200">
        <v>34961.2</v>
      </c>
      <c r="EK200">
        <v>46458.1</v>
      </c>
      <c r="EL200">
        <v>44298.5</v>
      </c>
      <c r="EM200">
        <v>1.85382</v>
      </c>
      <c r="EN200">
        <v>1.87695</v>
      </c>
      <c r="EO200">
        <v>0.204224</v>
      </c>
      <c r="EP200">
        <v>0</v>
      </c>
      <c r="EQ200">
        <v>31.7016</v>
      </c>
      <c r="ER200">
        <v>999.9</v>
      </c>
      <c r="ES200">
        <v>50.6</v>
      </c>
      <c r="ET200">
        <v>30.3</v>
      </c>
      <c r="EU200">
        <v>24.1227</v>
      </c>
      <c r="EV200">
        <v>63.165</v>
      </c>
      <c r="EW200">
        <v>21.9832</v>
      </c>
      <c r="EX200">
        <v>1</v>
      </c>
      <c r="EY200">
        <v>0.134883</v>
      </c>
      <c r="EZ200">
        <v>-2.18546</v>
      </c>
      <c r="FA200">
        <v>20.2356</v>
      </c>
      <c r="FB200">
        <v>5.22987</v>
      </c>
      <c r="FC200">
        <v>11.9722</v>
      </c>
      <c r="FD200">
        <v>4.97085</v>
      </c>
      <c r="FE200">
        <v>3.28953</v>
      </c>
      <c r="FF200">
        <v>9999</v>
      </c>
      <c r="FG200">
        <v>9999</v>
      </c>
      <c r="FH200">
        <v>9999</v>
      </c>
      <c r="FI200">
        <v>999.9</v>
      </c>
      <c r="FJ200">
        <v>4.97279</v>
      </c>
      <c r="FK200">
        <v>1.87683</v>
      </c>
      <c r="FL200">
        <v>1.87497</v>
      </c>
      <c r="FM200">
        <v>1.87775</v>
      </c>
      <c r="FN200">
        <v>1.87445</v>
      </c>
      <c r="FO200">
        <v>1.87811</v>
      </c>
      <c r="FP200">
        <v>1.87515</v>
      </c>
      <c r="FQ200">
        <v>1.87634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5.82</v>
      </c>
      <c r="GF200">
        <v>0.3285</v>
      </c>
      <c r="GG200">
        <v>1.955544260391263</v>
      </c>
      <c r="GH200">
        <v>0.004448784868333973</v>
      </c>
      <c r="GI200">
        <v>-1.803656819089732E-06</v>
      </c>
      <c r="GJ200">
        <v>4.26395578146833E-10</v>
      </c>
      <c r="GK200">
        <v>0.3285026105281108</v>
      </c>
      <c r="GL200">
        <v>0</v>
      </c>
      <c r="GM200">
        <v>0</v>
      </c>
      <c r="GN200">
        <v>0</v>
      </c>
      <c r="GO200">
        <v>-1</v>
      </c>
      <c r="GP200">
        <v>2136</v>
      </c>
      <c r="GQ200">
        <v>1</v>
      </c>
      <c r="GR200">
        <v>23</v>
      </c>
      <c r="GS200">
        <v>230425.5</v>
      </c>
      <c r="GT200">
        <v>8301.200000000001</v>
      </c>
      <c r="GU200">
        <v>3.04688</v>
      </c>
      <c r="GV200">
        <v>2.51221</v>
      </c>
      <c r="GW200">
        <v>1.39893</v>
      </c>
      <c r="GX200">
        <v>2.35474</v>
      </c>
      <c r="GY200">
        <v>1.44897</v>
      </c>
      <c r="GZ200">
        <v>2.43774</v>
      </c>
      <c r="HA200">
        <v>36.4578</v>
      </c>
      <c r="HB200">
        <v>15.3141</v>
      </c>
      <c r="HC200">
        <v>18</v>
      </c>
      <c r="HD200">
        <v>493.24</v>
      </c>
      <c r="HE200">
        <v>480.118</v>
      </c>
      <c r="HF200">
        <v>34.5947</v>
      </c>
      <c r="HG200">
        <v>28.9072</v>
      </c>
      <c r="HH200">
        <v>30.0004</v>
      </c>
      <c r="HI200">
        <v>28.59</v>
      </c>
      <c r="HJ200">
        <v>28.6347</v>
      </c>
      <c r="HK200">
        <v>61.0406</v>
      </c>
      <c r="HL200">
        <v>0</v>
      </c>
      <c r="HM200">
        <v>100</v>
      </c>
      <c r="HN200">
        <v>34.5942</v>
      </c>
      <c r="HO200">
        <v>1469.62</v>
      </c>
      <c r="HP200">
        <v>25.3489</v>
      </c>
      <c r="HQ200">
        <v>100.398</v>
      </c>
      <c r="HR200">
        <v>101.87</v>
      </c>
    </row>
    <row r="201" spans="1:226">
      <c r="A201">
        <v>185</v>
      </c>
      <c r="B201">
        <v>1678293598.5</v>
      </c>
      <c r="C201">
        <v>1745.400000095367</v>
      </c>
      <c r="D201" t="s">
        <v>728</v>
      </c>
      <c r="E201" t="s">
        <v>729</v>
      </c>
      <c r="F201">
        <v>5</v>
      </c>
      <c r="G201" t="s">
        <v>353</v>
      </c>
      <c r="H201" t="s">
        <v>354</v>
      </c>
      <c r="I201">
        <v>1678293591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1496.230668385611</v>
      </c>
      <c r="AK201">
        <v>1459.297272727272</v>
      </c>
      <c r="AL201">
        <v>3.416103368658301</v>
      </c>
      <c r="AM201">
        <v>63.83776752790466</v>
      </c>
      <c r="AN201">
        <f>(AP201 - AO201 + BO201*1E3/(8.314*(BQ201+273.15)) * AR201/BN201 * AQ201) * BN201/(100*BB201) * 1000/(1000 - AP201)</f>
        <v>0</v>
      </c>
      <c r="AO201">
        <v>24.22133348471551</v>
      </c>
      <c r="AP201">
        <v>25.75299878787878</v>
      </c>
      <c r="AQ201">
        <v>-3.184887516842015E-05</v>
      </c>
      <c r="AR201">
        <v>97.27065221119963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3.21</v>
      </c>
      <c r="BC201">
        <v>0.5</v>
      </c>
      <c r="BD201" t="s">
        <v>355</v>
      </c>
      <c r="BE201">
        <v>2</v>
      </c>
      <c r="BF201" t="b">
        <v>1</v>
      </c>
      <c r="BG201">
        <v>1678293591</v>
      </c>
      <c r="BH201">
        <v>1398.312962962963</v>
      </c>
      <c r="BI201">
        <v>1444.561851851852</v>
      </c>
      <c r="BJ201">
        <v>25.76597777777777</v>
      </c>
      <c r="BK201">
        <v>24.21968148148148</v>
      </c>
      <c r="BL201">
        <v>1392.508148148148</v>
      </c>
      <c r="BM201">
        <v>25.43747777777778</v>
      </c>
      <c r="BN201">
        <v>500.0397407407407</v>
      </c>
      <c r="BO201">
        <v>90.91323703703705</v>
      </c>
      <c r="BP201">
        <v>0.1000305814814815</v>
      </c>
      <c r="BQ201">
        <v>34.11794074074074</v>
      </c>
      <c r="BR201">
        <v>35.00107037037038</v>
      </c>
      <c r="BS201">
        <v>999.9000000000001</v>
      </c>
      <c r="BT201">
        <v>0</v>
      </c>
      <c r="BU201">
        <v>0</v>
      </c>
      <c r="BV201">
        <v>9993.259629629631</v>
      </c>
      <c r="BW201">
        <v>0</v>
      </c>
      <c r="BX201">
        <v>3.86148</v>
      </c>
      <c r="BY201">
        <v>-46.24767777777777</v>
      </c>
      <c r="BZ201">
        <v>1435.295925925926</v>
      </c>
      <c r="CA201">
        <v>1480.416666666667</v>
      </c>
      <c r="CB201">
        <v>1.546304074074074</v>
      </c>
      <c r="CC201">
        <v>1444.561851851852</v>
      </c>
      <c r="CD201">
        <v>24.21968148148148</v>
      </c>
      <c r="CE201">
        <v>2.342468148148148</v>
      </c>
      <c r="CF201">
        <v>2.201888888888889</v>
      </c>
      <c r="CG201">
        <v>19.97145555555556</v>
      </c>
      <c r="CH201">
        <v>18.97606296296296</v>
      </c>
      <c r="CI201">
        <v>1999.971111111111</v>
      </c>
      <c r="CJ201">
        <v>0.9800032222222222</v>
      </c>
      <c r="CK201">
        <v>0.01999685185185186</v>
      </c>
      <c r="CL201">
        <v>0</v>
      </c>
      <c r="CM201">
        <v>2.071022222222222</v>
      </c>
      <c r="CN201">
        <v>0</v>
      </c>
      <c r="CO201">
        <v>8304.257777777779</v>
      </c>
      <c r="CP201">
        <v>17337.97777777778</v>
      </c>
      <c r="CQ201">
        <v>39.4324074074074</v>
      </c>
      <c r="CR201">
        <v>40.00688888888889</v>
      </c>
      <c r="CS201">
        <v>39.14337037037036</v>
      </c>
      <c r="CT201">
        <v>38.48833333333333</v>
      </c>
      <c r="CU201">
        <v>39.25</v>
      </c>
      <c r="CV201">
        <v>1959.979259259259</v>
      </c>
      <c r="CW201">
        <v>39.99074074074074</v>
      </c>
      <c r="CX201">
        <v>0</v>
      </c>
      <c r="CY201">
        <v>1678293608.2</v>
      </c>
      <c r="CZ201">
        <v>0</v>
      </c>
      <c r="DA201">
        <v>0</v>
      </c>
      <c r="DB201" t="s">
        <v>356</v>
      </c>
      <c r="DC201">
        <v>1664468064.5</v>
      </c>
      <c r="DD201">
        <v>1677795524</v>
      </c>
      <c r="DE201">
        <v>0</v>
      </c>
      <c r="DF201">
        <v>-0.419</v>
      </c>
      <c r="DG201">
        <v>-0.001</v>
      </c>
      <c r="DH201">
        <v>3.097</v>
      </c>
      <c r="DI201">
        <v>0.268</v>
      </c>
      <c r="DJ201">
        <v>400</v>
      </c>
      <c r="DK201">
        <v>24</v>
      </c>
      <c r="DL201">
        <v>0.15</v>
      </c>
      <c r="DM201">
        <v>0.13</v>
      </c>
      <c r="DN201">
        <v>-46.2449225</v>
      </c>
      <c r="DO201">
        <v>-0.2350908067541093</v>
      </c>
      <c r="DP201">
        <v>0.06511246611632777</v>
      </c>
      <c r="DQ201">
        <v>0</v>
      </c>
      <c r="DR201">
        <v>1.5535735</v>
      </c>
      <c r="DS201">
        <v>-0.132449606003755</v>
      </c>
      <c r="DT201">
        <v>0.01277389086183221</v>
      </c>
      <c r="DU201">
        <v>0</v>
      </c>
      <c r="DV201">
        <v>0</v>
      </c>
      <c r="DW201">
        <v>2</v>
      </c>
      <c r="DX201" t="s">
        <v>369</v>
      </c>
      <c r="DY201">
        <v>2.97754</v>
      </c>
      <c r="DZ201">
        <v>2.72842</v>
      </c>
      <c r="EA201">
        <v>0.195118</v>
      </c>
      <c r="EB201">
        <v>0.20065</v>
      </c>
      <c r="EC201">
        <v>0.112644</v>
      </c>
      <c r="ED201">
        <v>0.108746</v>
      </c>
      <c r="EE201">
        <v>24008.5</v>
      </c>
      <c r="EF201">
        <v>23607.9</v>
      </c>
      <c r="EG201">
        <v>30368.2</v>
      </c>
      <c r="EH201">
        <v>29793.2</v>
      </c>
      <c r="EI201">
        <v>37193.2</v>
      </c>
      <c r="EJ201">
        <v>34960.5</v>
      </c>
      <c r="EK201">
        <v>46458</v>
      </c>
      <c r="EL201">
        <v>44297.6</v>
      </c>
      <c r="EM201">
        <v>1.85375</v>
      </c>
      <c r="EN201">
        <v>1.87693</v>
      </c>
      <c r="EO201">
        <v>0.204071</v>
      </c>
      <c r="EP201">
        <v>0</v>
      </c>
      <c r="EQ201">
        <v>31.7008</v>
      </c>
      <c r="ER201">
        <v>999.9</v>
      </c>
      <c r="ES201">
        <v>50.6</v>
      </c>
      <c r="ET201">
        <v>30.3</v>
      </c>
      <c r="EU201">
        <v>24.1245</v>
      </c>
      <c r="EV201">
        <v>63.265</v>
      </c>
      <c r="EW201">
        <v>21.8149</v>
      </c>
      <c r="EX201">
        <v>1</v>
      </c>
      <c r="EY201">
        <v>0.134898</v>
      </c>
      <c r="EZ201">
        <v>-2.167</v>
      </c>
      <c r="FA201">
        <v>20.2357</v>
      </c>
      <c r="FB201">
        <v>5.22957</v>
      </c>
      <c r="FC201">
        <v>11.9718</v>
      </c>
      <c r="FD201">
        <v>4.97085</v>
      </c>
      <c r="FE201">
        <v>3.28958</v>
      </c>
      <c r="FF201">
        <v>9999</v>
      </c>
      <c r="FG201">
        <v>9999</v>
      </c>
      <c r="FH201">
        <v>9999</v>
      </c>
      <c r="FI201">
        <v>999.9</v>
      </c>
      <c r="FJ201">
        <v>4.97277</v>
      </c>
      <c r="FK201">
        <v>1.87683</v>
      </c>
      <c r="FL201">
        <v>1.87496</v>
      </c>
      <c r="FM201">
        <v>1.87776</v>
      </c>
      <c r="FN201">
        <v>1.87445</v>
      </c>
      <c r="FO201">
        <v>1.87808</v>
      </c>
      <c r="FP201">
        <v>1.87515</v>
      </c>
      <c r="FQ201">
        <v>1.87633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5.85</v>
      </c>
      <c r="GF201">
        <v>0.3285</v>
      </c>
      <c r="GG201">
        <v>1.955544260391263</v>
      </c>
      <c r="GH201">
        <v>0.004448784868333973</v>
      </c>
      <c r="GI201">
        <v>-1.803656819089732E-06</v>
      </c>
      <c r="GJ201">
        <v>4.26395578146833E-10</v>
      </c>
      <c r="GK201">
        <v>0.3285026105281108</v>
      </c>
      <c r="GL201">
        <v>0</v>
      </c>
      <c r="GM201">
        <v>0</v>
      </c>
      <c r="GN201">
        <v>0</v>
      </c>
      <c r="GO201">
        <v>-1</v>
      </c>
      <c r="GP201">
        <v>2136</v>
      </c>
      <c r="GQ201">
        <v>1</v>
      </c>
      <c r="GR201">
        <v>23</v>
      </c>
      <c r="GS201">
        <v>230425.6</v>
      </c>
      <c r="GT201">
        <v>8301.200000000001</v>
      </c>
      <c r="GU201">
        <v>3.07739</v>
      </c>
      <c r="GV201">
        <v>2.51343</v>
      </c>
      <c r="GW201">
        <v>1.39893</v>
      </c>
      <c r="GX201">
        <v>2.35474</v>
      </c>
      <c r="GY201">
        <v>1.44897</v>
      </c>
      <c r="GZ201">
        <v>2.50488</v>
      </c>
      <c r="HA201">
        <v>36.4578</v>
      </c>
      <c r="HB201">
        <v>15.3141</v>
      </c>
      <c r="HC201">
        <v>18</v>
      </c>
      <c r="HD201">
        <v>493.215</v>
      </c>
      <c r="HE201">
        <v>480.117</v>
      </c>
      <c r="HF201">
        <v>34.5931</v>
      </c>
      <c r="HG201">
        <v>28.9092</v>
      </c>
      <c r="HH201">
        <v>30.0001</v>
      </c>
      <c r="HI201">
        <v>28.5925</v>
      </c>
      <c r="HJ201">
        <v>28.6365</v>
      </c>
      <c r="HK201">
        <v>61.6299</v>
      </c>
      <c r="HL201">
        <v>0</v>
      </c>
      <c r="HM201">
        <v>100</v>
      </c>
      <c r="HN201">
        <v>34.5894</v>
      </c>
      <c r="HO201">
        <v>1489.66</v>
      </c>
      <c r="HP201">
        <v>25.3489</v>
      </c>
      <c r="HQ201">
        <v>100.398</v>
      </c>
      <c r="HR201">
        <v>101.867</v>
      </c>
    </row>
    <row r="202" spans="1:226">
      <c r="A202">
        <v>186</v>
      </c>
      <c r="B202">
        <v>1678293603.5</v>
      </c>
      <c r="C202">
        <v>1750.400000095367</v>
      </c>
      <c r="D202" t="s">
        <v>730</v>
      </c>
      <c r="E202" t="s">
        <v>731</v>
      </c>
      <c r="F202">
        <v>5</v>
      </c>
      <c r="G202" t="s">
        <v>353</v>
      </c>
      <c r="H202" t="s">
        <v>354</v>
      </c>
      <c r="I202">
        <v>1678293595.714286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1513.170937609262</v>
      </c>
      <c r="AK202">
        <v>1476.37212121212</v>
      </c>
      <c r="AL202">
        <v>3.414362065864982</v>
      </c>
      <c r="AM202">
        <v>63.83776752790466</v>
      </c>
      <c r="AN202">
        <f>(AP202 - AO202 + BO202*1E3/(8.314*(BQ202+273.15)) * AR202/BN202 * AQ202) * BN202/(100*BB202) * 1000/(1000 - AP202)</f>
        <v>0</v>
      </c>
      <c r="AO202">
        <v>24.22507361009335</v>
      </c>
      <c r="AP202">
        <v>25.74410545454545</v>
      </c>
      <c r="AQ202">
        <v>-2.376333452905921E-05</v>
      </c>
      <c r="AR202">
        <v>97.27065221119963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3.21</v>
      </c>
      <c r="BC202">
        <v>0.5</v>
      </c>
      <c r="BD202" t="s">
        <v>355</v>
      </c>
      <c r="BE202">
        <v>2</v>
      </c>
      <c r="BF202" t="b">
        <v>1</v>
      </c>
      <c r="BG202">
        <v>1678293595.714286</v>
      </c>
      <c r="BH202">
        <v>1414.069642857143</v>
      </c>
      <c r="BI202">
        <v>1460.331071428571</v>
      </c>
      <c r="BJ202">
        <v>25.75745</v>
      </c>
      <c r="BK202">
        <v>24.22182142857143</v>
      </c>
      <c r="BL202">
        <v>1408.234285714286</v>
      </c>
      <c r="BM202">
        <v>25.42895</v>
      </c>
      <c r="BN202">
        <v>500.0420714285715</v>
      </c>
      <c r="BO202">
        <v>90.91350714285714</v>
      </c>
      <c r="BP202">
        <v>0.100014275</v>
      </c>
      <c r="BQ202">
        <v>34.11886071428571</v>
      </c>
      <c r="BR202">
        <v>35.005425</v>
      </c>
      <c r="BS202">
        <v>999.9000000000002</v>
      </c>
      <c r="BT202">
        <v>0</v>
      </c>
      <c r="BU202">
        <v>0</v>
      </c>
      <c r="BV202">
        <v>9990.6875</v>
      </c>
      <c r="BW202">
        <v>0</v>
      </c>
      <c r="BX202">
        <v>3.860248928571429</v>
      </c>
      <c r="BY202">
        <v>-46.25973214285715</v>
      </c>
      <c r="BZ202">
        <v>1451.455357142857</v>
      </c>
      <c r="CA202">
        <v>1496.579642857143</v>
      </c>
      <c r="CB202">
        <v>1.535617857142857</v>
      </c>
      <c r="CC202">
        <v>1460.331071428571</v>
      </c>
      <c r="CD202">
        <v>24.22182142857143</v>
      </c>
      <c r="CE202">
        <v>2.341699285714285</v>
      </c>
      <c r="CF202">
        <v>2.202091428571429</v>
      </c>
      <c r="CG202">
        <v>19.96615714285715</v>
      </c>
      <c r="CH202">
        <v>18.97753571428571</v>
      </c>
      <c r="CI202">
        <v>1999.977857142857</v>
      </c>
      <c r="CJ202">
        <v>0.9800029642857143</v>
      </c>
      <c r="CK202">
        <v>0.01999717857142858</v>
      </c>
      <c r="CL202">
        <v>0</v>
      </c>
      <c r="CM202">
        <v>2.002603571428572</v>
      </c>
      <c r="CN202">
        <v>0</v>
      </c>
      <c r="CO202">
        <v>8304.41</v>
      </c>
      <c r="CP202">
        <v>17338.04285714286</v>
      </c>
      <c r="CQ202">
        <v>39.43035714285713</v>
      </c>
      <c r="CR202">
        <v>40.00442857142857</v>
      </c>
      <c r="CS202">
        <v>39.14492857142857</v>
      </c>
      <c r="CT202">
        <v>38.48424999999999</v>
      </c>
      <c r="CU202">
        <v>39.25</v>
      </c>
      <c r="CV202">
        <v>1959.986071428571</v>
      </c>
      <c r="CW202">
        <v>39.99142857142857</v>
      </c>
      <c r="CX202">
        <v>0</v>
      </c>
      <c r="CY202">
        <v>1678293613.6</v>
      </c>
      <c r="CZ202">
        <v>0</v>
      </c>
      <c r="DA202">
        <v>0</v>
      </c>
      <c r="DB202" t="s">
        <v>356</v>
      </c>
      <c r="DC202">
        <v>1664468064.5</v>
      </c>
      <c r="DD202">
        <v>1677795524</v>
      </c>
      <c r="DE202">
        <v>0</v>
      </c>
      <c r="DF202">
        <v>-0.419</v>
      </c>
      <c r="DG202">
        <v>-0.001</v>
      </c>
      <c r="DH202">
        <v>3.097</v>
      </c>
      <c r="DI202">
        <v>0.268</v>
      </c>
      <c r="DJ202">
        <v>400</v>
      </c>
      <c r="DK202">
        <v>24</v>
      </c>
      <c r="DL202">
        <v>0.15</v>
      </c>
      <c r="DM202">
        <v>0.13</v>
      </c>
      <c r="DN202">
        <v>-46.24783658536585</v>
      </c>
      <c r="DO202">
        <v>-0.167224390243972</v>
      </c>
      <c r="DP202">
        <v>0.08524121514309817</v>
      </c>
      <c r="DQ202">
        <v>0</v>
      </c>
      <c r="DR202">
        <v>1.541723170731707</v>
      </c>
      <c r="DS202">
        <v>-0.1344426480836211</v>
      </c>
      <c r="DT202">
        <v>0.01329178793585824</v>
      </c>
      <c r="DU202">
        <v>0</v>
      </c>
      <c r="DV202">
        <v>0</v>
      </c>
      <c r="DW202">
        <v>2</v>
      </c>
      <c r="DX202" t="s">
        <v>369</v>
      </c>
      <c r="DY202">
        <v>2.97741</v>
      </c>
      <c r="DZ202">
        <v>2.72826</v>
      </c>
      <c r="EA202">
        <v>0.196481</v>
      </c>
      <c r="EB202">
        <v>0.202025</v>
      </c>
      <c r="EC202">
        <v>0.112616</v>
      </c>
      <c r="ED202">
        <v>0.108754</v>
      </c>
      <c r="EE202">
        <v>23968.2</v>
      </c>
      <c r="EF202">
        <v>23567.5</v>
      </c>
      <c r="EG202">
        <v>30368.6</v>
      </c>
      <c r="EH202">
        <v>29793.6</v>
      </c>
      <c r="EI202">
        <v>37195.1</v>
      </c>
      <c r="EJ202">
        <v>34960.7</v>
      </c>
      <c r="EK202">
        <v>46458.6</v>
      </c>
      <c r="EL202">
        <v>44298.1</v>
      </c>
      <c r="EM202">
        <v>1.85378</v>
      </c>
      <c r="EN202">
        <v>1.8768</v>
      </c>
      <c r="EO202">
        <v>0.204429</v>
      </c>
      <c r="EP202">
        <v>0</v>
      </c>
      <c r="EQ202">
        <v>31.698</v>
      </c>
      <c r="ER202">
        <v>999.9</v>
      </c>
      <c r="ES202">
        <v>50.6</v>
      </c>
      <c r="ET202">
        <v>30.3</v>
      </c>
      <c r="EU202">
        <v>24.1215</v>
      </c>
      <c r="EV202">
        <v>63.335</v>
      </c>
      <c r="EW202">
        <v>21.8229</v>
      </c>
      <c r="EX202">
        <v>1</v>
      </c>
      <c r="EY202">
        <v>0.13499</v>
      </c>
      <c r="EZ202">
        <v>-2.1599</v>
      </c>
      <c r="FA202">
        <v>20.2359</v>
      </c>
      <c r="FB202">
        <v>5.23062</v>
      </c>
      <c r="FC202">
        <v>11.9721</v>
      </c>
      <c r="FD202">
        <v>4.97085</v>
      </c>
      <c r="FE202">
        <v>3.2895</v>
      </c>
      <c r="FF202">
        <v>9999</v>
      </c>
      <c r="FG202">
        <v>9999</v>
      </c>
      <c r="FH202">
        <v>9999</v>
      </c>
      <c r="FI202">
        <v>999.9</v>
      </c>
      <c r="FJ202">
        <v>4.97277</v>
      </c>
      <c r="FK202">
        <v>1.87683</v>
      </c>
      <c r="FL202">
        <v>1.87493</v>
      </c>
      <c r="FM202">
        <v>1.87775</v>
      </c>
      <c r="FN202">
        <v>1.87442</v>
      </c>
      <c r="FO202">
        <v>1.8781</v>
      </c>
      <c r="FP202">
        <v>1.87515</v>
      </c>
      <c r="FQ202">
        <v>1.87631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5.89</v>
      </c>
      <c r="GF202">
        <v>0.3285</v>
      </c>
      <c r="GG202">
        <v>1.955544260391263</v>
      </c>
      <c r="GH202">
        <v>0.004448784868333973</v>
      </c>
      <c r="GI202">
        <v>-1.803656819089732E-06</v>
      </c>
      <c r="GJ202">
        <v>4.26395578146833E-10</v>
      </c>
      <c r="GK202">
        <v>0.3285026105281108</v>
      </c>
      <c r="GL202">
        <v>0</v>
      </c>
      <c r="GM202">
        <v>0</v>
      </c>
      <c r="GN202">
        <v>0</v>
      </c>
      <c r="GO202">
        <v>-1</v>
      </c>
      <c r="GP202">
        <v>2136</v>
      </c>
      <c r="GQ202">
        <v>1</v>
      </c>
      <c r="GR202">
        <v>23</v>
      </c>
      <c r="GS202">
        <v>230425.6</v>
      </c>
      <c r="GT202">
        <v>8301.299999999999</v>
      </c>
      <c r="GU202">
        <v>3.10181</v>
      </c>
      <c r="GV202">
        <v>2.51709</v>
      </c>
      <c r="GW202">
        <v>1.39893</v>
      </c>
      <c r="GX202">
        <v>2.35474</v>
      </c>
      <c r="GY202">
        <v>1.44897</v>
      </c>
      <c r="GZ202">
        <v>2.3938</v>
      </c>
      <c r="HA202">
        <v>36.4578</v>
      </c>
      <c r="HB202">
        <v>15.3141</v>
      </c>
      <c r="HC202">
        <v>18</v>
      </c>
      <c r="HD202">
        <v>493.241</v>
      </c>
      <c r="HE202">
        <v>480.054</v>
      </c>
      <c r="HF202">
        <v>34.588</v>
      </c>
      <c r="HG202">
        <v>28.9104</v>
      </c>
      <c r="HH202">
        <v>30.0002</v>
      </c>
      <c r="HI202">
        <v>28.5943</v>
      </c>
      <c r="HJ202">
        <v>28.6389</v>
      </c>
      <c r="HK202">
        <v>62.1338</v>
      </c>
      <c r="HL202">
        <v>0</v>
      </c>
      <c r="HM202">
        <v>100</v>
      </c>
      <c r="HN202">
        <v>34.585</v>
      </c>
      <c r="HO202">
        <v>1503.02</v>
      </c>
      <c r="HP202">
        <v>25.3489</v>
      </c>
      <c r="HQ202">
        <v>100.399</v>
      </c>
      <c r="HR202">
        <v>101.869</v>
      </c>
    </row>
    <row r="203" spans="1:226">
      <c r="A203">
        <v>187</v>
      </c>
      <c r="B203">
        <v>1678293608.5</v>
      </c>
      <c r="C203">
        <v>1755.400000095367</v>
      </c>
      <c r="D203" t="s">
        <v>732</v>
      </c>
      <c r="E203" t="s">
        <v>733</v>
      </c>
      <c r="F203">
        <v>5</v>
      </c>
      <c r="G203" t="s">
        <v>353</v>
      </c>
      <c r="H203" t="s">
        <v>354</v>
      </c>
      <c r="I203">
        <v>1678293601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1530.546204785692</v>
      </c>
      <c r="AK203">
        <v>1493.473575757575</v>
      </c>
      <c r="AL203">
        <v>3.409779403997762</v>
      </c>
      <c r="AM203">
        <v>63.83776752790466</v>
      </c>
      <c r="AN203">
        <f>(AP203 - AO203 + BO203*1E3/(8.314*(BQ203+273.15)) * AR203/BN203 * AQ203) * BN203/(100*BB203) * 1000/(1000 - AP203)</f>
        <v>0</v>
      </c>
      <c r="AO203">
        <v>24.22617797418578</v>
      </c>
      <c r="AP203">
        <v>25.73469272727273</v>
      </c>
      <c r="AQ203">
        <v>-2.84286116219116E-05</v>
      </c>
      <c r="AR203">
        <v>97.27065221119963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3.21</v>
      </c>
      <c r="BC203">
        <v>0.5</v>
      </c>
      <c r="BD203" t="s">
        <v>355</v>
      </c>
      <c r="BE203">
        <v>2</v>
      </c>
      <c r="BF203" t="b">
        <v>1</v>
      </c>
      <c r="BG203">
        <v>1678293601</v>
      </c>
      <c r="BH203">
        <v>1431.734444444444</v>
      </c>
      <c r="BI203">
        <v>1478.04962962963</v>
      </c>
      <c r="BJ203">
        <v>25.7481962962963</v>
      </c>
      <c r="BK203">
        <v>24.22398148148148</v>
      </c>
      <c r="BL203">
        <v>1425.866296296296</v>
      </c>
      <c r="BM203">
        <v>25.41969259259259</v>
      </c>
      <c r="BN203">
        <v>500.0224074074074</v>
      </c>
      <c r="BO203">
        <v>90.91386666666668</v>
      </c>
      <c r="BP203">
        <v>0.09996721481481483</v>
      </c>
      <c r="BQ203">
        <v>34.11908888888888</v>
      </c>
      <c r="BR203">
        <v>35.00517777777777</v>
      </c>
      <c r="BS203">
        <v>999.9000000000001</v>
      </c>
      <c r="BT203">
        <v>0</v>
      </c>
      <c r="BU203">
        <v>0</v>
      </c>
      <c r="BV203">
        <v>9996.410370370371</v>
      </c>
      <c r="BW203">
        <v>0</v>
      </c>
      <c r="BX203">
        <v>3.85387074074074</v>
      </c>
      <c r="BY203">
        <v>-46.3138888888889</v>
      </c>
      <c r="BZ203">
        <v>1469.573703703704</v>
      </c>
      <c r="CA203">
        <v>1514.741851851852</v>
      </c>
      <c r="CB203">
        <v>1.524204074074074</v>
      </c>
      <c r="CC203">
        <v>1478.04962962963</v>
      </c>
      <c r="CD203">
        <v>24.22398148148148</v>
      </c>
      <c r="CE203">
        <v>2.340867407407408</v>
      </c>
      <c r="CF203">
        <v>2.202296666666667</v>
      </c>
      <c r="CG203">
        <v>19.96042222222222</v>
      </c>
      <c r="CH203">
        <v>18.97902962962963</v>
      </c>
      <c r="CI203">
        <v>1999.989629629629</v>
      </c>
      <c r="CJ203">
        <v>0.9800021111111111</v>
      </c>
      <c r="CK203">
        <v>0.01999801851851852</v>
      </c>
      <c r="CL203">
        <v>0</v>
      </c>
      <c r="CM203">
        <v>2.026592592592592</v>
      </c>
      <c r="CN203">
        <v>0</v>
      </c>
      <c r="CO203">
        <v>8304.384814814817</v>
      </c>
      <c r="CP203">
        <v>17338.14814814815</v>
      </c>
      <c r="CQ203">
        <v>39.72174074074074</v>
      </c>
      <c r="CR203">
        <v>40</v>
      </c>
      <c r="CS203">
        <v>39.04603703703703</v>
      </c>
      <c r="CT203">
        <v>38.43733333333333</v>
      </c>
      <c r="CU203">
        <v>39.23366666666666</v>
      </c>
      <c r="CV203">
        <v>1959.996296296296</v>
      </c>
      <c r="CW203">
        <v>39.99333333333333</v>
      </c>
      <c r="CX203">
        <v>0</v>
      </c>
      <c r="CY203">
        <v>1678293618.4</v>
      </c>
      <c r="CZ203">
        <v>0</v>
      </c>
      <c r="DA203">
        <v>0</v>
      </c>
      <c r="DB203" t="s">
        <v>356</v>
      </c>
      <c r="DC203">
        <v>1664468064.5</v>
      </c>
      <c r="DD203">
        <v>1677795524</v>
      </c>
      <c r="DE203">
        <v>0</v>
      </c>
      <c r="DF203">
        <v>-0.419</v>
      </c>
      <c r="DG203">
        <v>-0.001</v>
      </c>
      <c r="DH203">
        <v>3.097</v>
      </c>
      <c r="DI203">
        <v>0.268</v>
      </c>
      <c r="DJ203">
        <v>400</v>
      </c>
      <c r="DK203">
        <v>24</v>
      </c>
      <c r="DL203">
        <v>0.15</v>
      </c>
      <c r="DM203">
        <v>0.13</v>
      </c>
      <c r="DN203">
        <v>-46.29866341463415</v>
      </c>
      <c r="DO203">
        <v>-0.5784418118467556</v>
      </c>
      <c r="DP203">
        <v>0.1126162721771238</v>
      </c>
      <c r="DQ203">
        <v>0</v>
      </c>
      <c r="DR203">
        <v>1.530609512195122</v>
      </c>
      <c r="DS203">
        <v>-0.1329027177700343</v>
      </c>
      <c r="DT203">
        <v>0.01313929239495396</v>
      </c>
      <c r="DU203">
        <v>0</v>
      </c>
      <c r="DV203">
        <v>0</v>
      </c>
      <c r="DW203">
        <v>2</v>
      </c>
      <c r="DX203" t="s">
        <v>369</v>
      </c>
      <c r="DY203">
        <v>2.97752</v>
      </c>
      <c r="DZ203">
        <v>2.72835</v>
      </c>
      <c r="EA203">
        <v>0.197843</v>
      </c>
      <c r="EB203">
        <v>0.203361</v>
      </c>
      <c r="EC203">
        <v>0.112586</v>
      </c>
      <c r="ED203">
        <v>0.108755</v>
      </c>
      <c r="EE203">
        <v>23927.4</v>
      </c>
      <c r="EF203">
        <v>23527.9</v>
      </c>
      <c r="EG203">
        <v>30368.5</v>
      </c>
      <c r="EH203">
        <v>29793.5</v>
      </c>
      <c r="EI203">
        <v>37196.2</v>
      </c>
      <c r="EJ203">
        <v>34960.6</v>
      </c>
      <c r="EK203">
        <v>46458.3</v>
      </c>
      <c r="EL203">
        <v>44297.9</v>
      </c>
      <c r="EM203">
        <v>1.85352</v>
      </c>
      <c r="EN203">
        <v>1.87698</v>
      </c>
      <c r="EO203">
        <v>0.205249</v>
      </c>
      <c r="EP203">
        <v>0</v>
      </c>
      <c r="EQ203">
        <v>31.6952</v>
      </c>
      <c r="ER203">
        <v>999.9</v>
      </c>
      <c r="ES203">
        <v>50.6</v>
      </c>
      <c r="ET203">
        <v>30.3</v>
      </c>
      <c r="EU203">
        <v>24.1232</v>
      </c>
      <c r="EV203">
        <v>63.105</v>
      </c>
      <c r="EW203">
        <v>21.9551</v>
      </c>
      <c r="EX203">
        <v>1</v>
      </c>
      <c r="EY203">
        <v>0.135208</v>
      </c>
      <c r="EZ203">
        <v>-2.15278</v>
      </c>
      <c r="FA203">
        <v>20.2361</v>
      </c>
      <c r="FB203">
        <v>5.22852</v>
      </c>
      <c r="FC203">
        <v>11.971</v>
      </c>
      <c r="FD203">
        <v>4.9707</v>
      </c>
      <c r="FE203">
        <v>3.2895</v>
      </c>
      <c r="FF203">
        <v>9999</v>
      </c>
      <c r="FG203">
        <v>9999</v>
      </c>
      <c r="FH203">
        <v>9999</v>
      </c>
      <c r="FI203">
        <v>999.9</v>
      </c>
      <c r="FJ203">
        <v>4.97276</v>
      </c>
      <c r="FK203">
        <v>1.87685</v>
      </c>
      <c r="FL203">
        <v>1.87496</v>
      </c>
      <c r="FM203">
        <v>1.87776</v>
      </c>
      <c r="FN203">
        <v>1.87449</v>
      </c>
      <c r="FO203">
        <v>1.87812</v>
      </c>
      <c r="FP203">
        <v>1.87516</v>
      </c>
      <c r="FQ203">
        <v>1.87634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5.91</v>
      </c>
      <c r="GF203">
        <v>0.3285</v>
      </c>
      <c r="GG203">
        <v>1.955544260391263</v>
      </c>
      <c r="GH203">
        <v>0.004448784868333973</v>
      </c>
      <c r="GI203">
        <v>-1.803656819089732E-06</v>
      </c>
      <c r="GJ203">
        <v>4.26395578146833E-10</v>
      </c>
      <c r="GK203">
        <v>0.3285026105281108</v>
      </c>
      <c r="GL203">
        <v>0</v>
      </c>
      <c r="GM203">
        <v>0</v>
      </c>
      <c r="GN203">
        <v>0</v>
      </c>
      <c r="GO203">
        <v>-1</v>
      </c>
      <c r="GP203">
        <v>2136</v>
      </c>
      <c r="GQ203">
        <v>1</v>
      </c>
      <c r="GR203">
        <v>23</v>
      </c>
      <c r="GS203">
        <v>230425.7</v>
      </c>
      <c r="GT203">
        <v>8301.4</v>
      </c>
      <c r="GU203">
        <v>3.1311</v>
      </c>
      <c r="GV203">
        <v>2.51099</v>
      </c>
      <c r="GW203">
        <v>1.39893</v>
      </c>
      <c r="GX203">
        <v>2.35352</v>
      </c>
      <c r="GY203">
        <v>1.44897</v>
      </c>
      <c r="GZ203">
        <v>2.50366</v>
      </c>
      <c r="HA203">
        <v>36.4578</v>
      </c>
      <c r="HB203">
        <v>15.3228</v>
      </c>
      <c r="HC203">
        <v>18</v>
      </c>
      <c r="HD203">
        <v>493.118</v>
      </c>
      <c r="HE203">
        <v>480.185</v>
      </c>
      <c r="HF203">
        <v>34.5821</v>
      </c>
      <c r="HG203">
        <v>28.9121</v>
      </c>
      <c r="HH203">
        <v>30.0003</v>
      </c>
      <c r="HI203">
        <v>28.5968</v>
      </c>
      <c r="HJ203">
        <v>28.6408</v>
      </c>
      <c r="HK203">
        <v>62.7177</v>
      </c>
      <c r="HL203">
        <v>0</v>
      </c>
      <c r="HM203">
        <v>100</v>
      </c>
      <c r="HN203">
        <v>34.5793</v>
      </c>
      <c r="HO203">
        <v>1523.05</v>
      </c>
      <c r="HP203">
        <v>25.3489</v>
      </c>
      <c r="HQ203">
        <v>100.399</v>
      </c>
      <c r="HR203">
        <v>101.868</v>
      </c>
    </row>
    <row r="204" spans="1:226">
      <c r="A204">
        <v>188</v>
      </c>
      <c r="B204">
        <v>1678293613.5</v>
      </c>
      <c r="C204">
        <v>1760.400000095367</v>
      </c>
      <c r="D204" t="s">
        <v>734</v>
      </c>
      <c r="E204" t="s">
        <v>735</v>
      </c>
      <c r="F204">
        <v>5</v>
      </c>
      <c r="G204" t="s">
        <v>353</v>
      </c>
      <c r="H204" t="s">
        <v>354</v>
      </c>
      <c r="I204">
        <v>1678293605.714286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1547.549232399256</v>
      </c>
      <c r="AK204">
        <v>1510.623393939394</v>
      </c>
      <c r="AL204">
        <v>3.434600146186287</v>
      </c>
      <c r="AM204">
        <v>63.83776752790466</v>
      </c>
      <c r="AN204">
        <f>(AP204 - AO204 + BO204*1E3/(8.314*(BQ204+273.15)) * AR204/BN204 * AQ204) * BN204/(100*BB204) * 1000/(1000 - AP204)</f>
        <v>0</v>
      </c>
      <c r="AO204">
        <v>24.22682744934537</v>
      </c>
      <c r="AP204">
        <v>25.72775999999999</v>
      </c>
      <c r="AQ204">
        <v>-1.264126625639817E-05</v>
      </c>
      <c r="AR204">
        <v>97.27065221119963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3.21</v>
      </c>
      <c r="BC204">
        <v>0.5</v>
      </c>
      <c r="BD204" t="s">
        <v>355</v>
      </c>
      <c r="BE204">
        <v>2</v>
      </c>
      <c r="BF204" t="b">
        <v>1</v>
      </c>
      <c r="BG204">
        <v>1678293605.714286</v>
      </c>
      <c r="BH204">
        <v>1447.441428571429</v>
      </c>
      <c r="BI204">
        <v>1493.798214285714</v>
      </c>
      <c r="BJ204">
        <v>25.73945</v>
      </c>
      <c r="BK204">
        <v>24.225625</v>
      </c>
      <c r="BL204">
        <v>1441.544285714286</v>
      </c>
      <c r="BM204">
        <v>25.41094642857143</v>
      </c>
      <c r="BN204">
        <v>500.0303214285714</v>
      </c>
      <c r="BO204">
        <v>90.9146607142857</v>
      </c>
      <c r="BP204">
        <v>0.1000196142857143</v>
      </c>
      <c r="BQ204">
        <v>34.11870357142857</v>
      </c>
      <c r="BR204">
        <v>35.00829999999999</v>
      </c>
      <c r="BS204">
        <v>999.9000000000002</v>
      </c>
      <c r="BT204">
        <v>0</v>
      </c>
      <c r="BU204">
        <v>0</v>
      </c>
      <c r="BV204">
        <v>9999.483928571428</v>
      </c>
      <c r="BW204">
        <v>0</v>
      </c>
      <c r="BX204">
        <v>3.865127142857144</v>
      </c>
      <c r="BY204">
        <v>-46.35560357142857</v>
      </c>
      <c r="BZ204">
        <v>1485.682142857143</v>
      </c>
      <c r="CA204">
        <v>1530.885</v>
      </c>
      <c r="CB204">
        <v>1.513818214285714</v>
      </c>
      <c r="CC204">
        <v>1493.798214285714</v>
      </c>
      <c r="CD204">
        <v>24.225625</v>
      </c>
      <c r="CE204">
        <v>2.340092857142857</v>
      </c>
      <c r="CF204">
        <v>2.202465357142857</v>
      </c>
      <c r="CG204">
        <v>19.955075</v>
      </c>
      <c r="CH204">
        <v>18.98025357142857</v>
      </c>
      <c r="CI204">
        <v>1999.987142857143</v>
      </c>
      <c r="CJ204">
        <v>0.9800021785714286</v>
      </c>
      <c r="CK204">
        <v>0.01999788214285714</v>
      </c>
      <c r="CL204">
        <v>0</v>
      </c>
      <c r="CM204">
        <v>2.015478571428571</v>
      </c>
      <c r="CN204">
        <v>0</v>
      </c>
      <c r="CO204">
        <v>8304.306071428571</v>
      </c>
      <c r="CP204">
        <v>17338.13214285714</v>
      </c>
      <c r="CQ204">
        <v>39.95942857142857</v>
      </c>
      <c r="CR204">
        <v>40</v>
      </c>
      <c r="CS204">
        <v>38.96174999999999</v>
      </c>
      <c r="CT204">
        <v>38.39489285714285</v>
      </c>
      <c r="CU204">
        <v>39.21407142857142</v>
      </c>
      <c r="CV204">
        <v>1959.993214285714</v>
      </c>
      <c r="CW204">
        <v>39.99392857142857</v>
      </c>
      <c r="CX204">
        <v>0</v>
      </c>
      <c r="CY204">
        <v>1678293623.2</v>
      </c>
      <c r="CZ204">
        <v>0</v>
      </c>
      <c r="DA204">
        <v>0</v>
      </c>
      <c r="DB204" t="s">
        <v>356</v>
      </c>
      <c r="DC204">
        <v>1664468064.5</v>
      </c>
      <c r="DD204">
        <v>1677795524</v>
      </c>
      <c r="DE204">
        <v>0</v>
      </c>
      <c r="DF204">
        <v>-0.419</v>
      </c>
      <c r="DG204">
        <v>-0.001</v>
      </c>
      <c r="DH204">
        <v>3.097</v>
      </c>
      <c r="DI204">
        <v>0.268</v>
      </c>
      <c r="DJ204">
        <v>400</v>
      </c>
      <c r="DK204">
        <v>24</v>
      </c>
      <c r="DL204">
        <v>0.15</v>
      </c>
      <c r="DM204">
        <v>0.13</v>
      </c>
      <c r="DN204">
        <v>-46.33396829268293</v>
      </c>
      <c r="DO204">
        <v>-0.5075979094076608</v>
      </c>
      <c r="DP204">
        <v>0.1084805286316723</v>
      </c>
      <c r="DQ204">
        <v>0</v>
      </c>
      <c r="DR204">
        <v>1.521992682926829</v>
      </c>
      <c r="DS204">
        <v>-0.1309680836236908</v>
      </c>
      <c r="DT204">
        <v>0.01294720819786939</v>
      </c>
      <c r="DU204">
        <v>0</v>
      </c>
      <c r="DV204">
        <v>0</v>
      </c>
      <c r="DW204">
        <v>2</v>
      </c>
      <c r="DX204" t="s">
        <v>369</v>
      </c>
      <c r="DY204">
        <v>2.97753</v>
      </c>
      <c r="DZ204">
        <v>2.72841</v>
      </c>
      <c r="EA204">
        <v>0.199196</v>
      </c>
      <c r="EB204">
        <v>0.204702</v>
      </c>
      <c r="EC204">
        <v>0.11256</v>
      </c>
      <c r="ED204">
        <v>0.108758</v>
      </c>
      <c r="EE204">
        <v>23887.2</v>
      </c>
      <c r="EF204">
        <v>23488.3</v>
      </c>
      <c r="EG204">
        <v>30368.7</v>
      </c>
      <c r="EH204">
        <v>29793.5</v>
      </c>
      <c r="EI204">
        <v>37197.7</v>
      </c>
      <c r="EJ204">
        <v>34960.3</v>
      </c>
      <c r="EK204">
        <v>46458.8</v>
      </c>
      <c r="EL204">
        <v>44297.6</v>
      </c>
      <c r="EM204">
        <v>1.85355</v>
      </c>
      <c r="EN204">
        <v>1.87722</v>
      </c>
      <c r="EO204">
        <v>0.204328</v>
      </c>
      <c r="EP204">
        <v>0</v>
      </c>
      <c r="EQ204">
        <v>31.6917</v>
      </c>
      <c r="ER204">
        <v>999.9</v>
      </c>
      <c r="ES204">
        <v>50.6</v>
      </c>
      <c r="ET204">
        <v>30.3</v>
      </c>
      <c r="EU204">
        <v>24.1259</v>
      </c>
      <c r="EV204">
        <v>63.145</v>
      </c>
      <c r="EW204">
        <v>21.6587</v>
      </c>
      <c r="EX204">
        <v>1</v>
      </c>
      <c r="EY204">
        <v>0.135437</v>
      </c>
      <c r="EZ204">
        <v>-2.13272</v>
      </c>
      <c r="FA204">
        <v>20.2364</v>
      </c>
      <c r="FB204">
        <v>5.22852</v>
      </c>
      <c r="FC204">
        <v>11.9706</v>
      </c>
      <c r="FD204">
        <v>4.9706</v>
      </c>
      <c r="FE204">
        <v>3.28958</v>
      </c>
      <c r="FF204">
        <v>9999</v>
      </c>
      <c r="FG204">
        <v>9999</v>
      </c>
      <c r="FH204">
        <v>9999</v>
      </c>
      <c r="FI204">
        <v>999.9</v>
      </c>
      <c r="FJ204">
        <v>4.97278</v>
      </c>
      <c r="FK204">
        <v>1.87684</v>
      </c>
      <c r="FL204">
        <v>1.87497</v>
      </c>
      <c r="FM204">
        <v>1.87776</v>
      </c>
      <c r="FN204">
        <v>1.87447</v>
      </c>
      <c r="FO204">
        <v>1.87813</v>
      </c>
      <c r="FP204">
        <v>1.87516</v>
      </c>
      <c r="FQ204">
        <v>1.87633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5.94</v>
      </c>
      <c r="GF204">
        <v>0.3285</v>
      </c>
      <c r="GG204">
        <v>1.955544260391263</v>
      </c>
      <c r="GH204">
        <v>0.004448784868333973</v>
      </c>
      <c r="GI204">
        <v>-1.803656819089732E-06</v>
      </c>
      <c r="GJ204">
        <v>4.26395578146833E-10</v>
      </c>
      <c r="GK204">
        <v>0.3285026105281108</v>
      </c>
      <c r="GL204">
        <v>0</v>
      </c>
      <c r="GM204">
        <v>0</v>
      </c>
      <c r="GN204">
        <v>0</v>
      </c>
      <c r="GO204">
        <v>-1</v>
      </c>
      <c r="GP204">
        <v>2136</v>
      </c>
      <c r="GQ204">
        <v>1</v>
      </c>
      <c r="GR204">
        <v>23</v>
      </c>
      <c r="GS204">
        <v>230425.8</v>
      </c>
      <c r="GT204">
        <v>8301.5</v>
      </c>
      <c r="GU204">
        <v>3.15674</v>
      </c>
      <c r="GV204">
        <v>2.51709</v>
      </c>
      <c r="GW204">
        <v>1.39893</v>
      </c>
      <c r="GX204">
        <v>2.35352</v>
      </c>
      <c r="GY204">
        <v>1.44897</v>
      </c>
      <c r="GZ204">
        <v>2.46826</v>
      </c>
      <c r="HA204">
        <v>36.4578</v>
      </c>
      <c r="HB204">
        <v>15.3141</v>
      </c>
      <c r="HC204">
        <v>18</v>
      </c>
      <c r="HD204">
        <v>493.144</v>
      </c>
      <c r="HE204">
        <v>480.371</v>
      </c>
      <c r="HF204">
        <v>34.574</v>
      </c>
      <c r="HG204">
        <v>28.9146</v>
      </c>
      <c r="HH204">
        <v>30.0003</v>
      </c>
      <c r="HI204">
        <v>28.5986</v>
      </c>
      <c r="HJ204">
        <v>28.6432</v>
      </c>
      <c r="HK204">
        <v>63.2184</v>
      </c>
      <c r="HL204">
        <v>0</v>
      </c>
      <c r="HM204">
        <v>100</v>
      </c>
      <c r="HN204">
        <v>34.5682</v>
      </c>
      <c r="HO204">
        <v>1536.42</v>
      </c>
      <c r="HP204">
        <v>25.3489</v>
      </c>
      <c r="HQ204">
        <v>100.399</v>
      </c>
      <c r="HR204">
        <v>101.868</v>
      </c>
    </row>
    <row r="205" spans="1:226">
      <c r="A205">
        <v>189</v>
      </c>
      <c r="B205">
        <v>1678293618.5</v>
      </c>
      <c r="C205">
        <v>1765.400000095367</v>
      </c>
      <c r="D205" t="s">
        <v>736</v>
      </c>
      <c r="E205" t="s">
        <v>737</v>
      </c>
      <c r="F205">
        <v>5</v>
      </c>
      <c r="G205" t="s">
        <v>353</v>
      </c>
      <c r="H205" t="s">
        <v>354</v>
      </c>
      <c r="I205">
        <v>1678293611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1564.720135583962</v>
      </c>
      <c r="AK205">
        <v>1527.614</v>
      </c>
      <c r="AL205">
        <v>3.374894647382678</v>
      </c>
      <c r="AM205">
        <v>63.83776752790466</v>
      </c>
      <c r="AN205">
        <f>(AP205 - AO205 + BO205*1E3/(8.314*(BQ205+273.15)) * AR205/BN205 * AQ205) * BN205/(100*BB205) * 1000/(1000 - AP205)</f>
        <v>0</v>
      </c>
      <c r="AO205">
        <v>24.228637643638</v>
      </c>
      <c r="AP205">
        <v>25.71560727272725</v>
      </c>
      <c r="AQ205">
        <v>-2.503232040947937E-05</v>
      </c>
      <c r="AR205">
        <v>97.27065221119963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3.21</v>
      </c>
      <c r="BC205">
        <v>0.5</v>
      </c>
      <c r="BD205" t="s">
        <v>355</v>
      </c>
      <c r="BE205">
        <v>2</v>
      </c>
      <c r="BF205" t="b">
        <v>1</v>
      </c>
      <c r="BG205">
        <v>1678293611</v>
      </c>
      <c r="BH205">
        <v>1465.07962962963</v>
      </c>
      <c r="BI205">
        <v>1511.502962962963</v>
      </c>
      <c r="BJ205">
        <v>25.72969259259259</v>
      </c>
      <c r="BK205">
        <v>24.22717777777778</v>
      </c>
      <c r="BL205">
        <v>1459.147777777778</v>
      </c>
      <c r="BM205">
        <v>25.40118888888889</v>
      </c>
      <c r="BN205">
        <v>500.0314074074074</v>
      </c>
      <c r="BO205">
        <v>90.91432592592592</v>
      </c>
      <c r="BP205">
        <v>0.09993344074074074</v>
      </c>
      <c r="BQ205">
        <v>34.11742222222222</v>
      </c>
      <c r="BR205">
        <v>35.00549259259259</v>
      </c>
      <c r="BS205">
        <v>999.9000000000001</v>
      </c>
      <c r="BT205">
        <v>0</v>
      </c>
      <c r="BU205">
        <v>0</v>
      </c>
      <c r="BV205">
        <v>10009.09555555556</v>
      </c>
      <c r="BW205">
        <v>0</v>
      </c>
      <c r="BX205">
        <v>3.88492888888889</v>
      </c>
      <c r="BY205">
        <v>-46.42314074074074</v>
      </c>
      <c r="BZ205">
        <v>1503.771481481481</v>
      </c>
      <c r="CA205">
        <v>1549.031851851852</v>
      </c>
      <c r="CB205">
        <v>1.502512962962963</v>
      </c>
      <c r="CC205">
        <v>1511.502962962963</v>
      </c>
      <c r="CD205">
        <v>24.22717777777778</v>
      </c>
      <c r="CE205">
        <v>2.339197777777778</v>
      </c>
      <c r="CF205">
        <v>2.202598148148148</v>
      </c>
      <c r="CG205">
        <v>19.9489</v>
      </c>
      <c r="CH205">
        <v>18.98121851851852</v>
      </c>
      <c r="CI205">
        <v>1999.994074074074</v>
      </c>
      <c r="CJ205">
        <v>0.9800019259259259</v>
      </c>
      <c r="CK205">
        <v>0.01999806296296296</v>
      </c>
      <c r="CL205">
        <v>0</v>
      </c>
      <c r="CM205">
        <v>2.021511111111111</v>
      </c>
      <c r="CN205">
        <v>0</v>
      </c>
      <c r="CO205">
        <v>8304.421111111113</v>
      </c>
      <c r="CP205">
        <v>17338.18148148148</v>
      </c>
      <c r="CQ205">
        <v>40.16162962962962</v>
      </c>
      <c r="CR205">
        <v>40</v>
      </c>
      <c r="CS205">
        <v>38.86311111111112</v>
      </c>
      <c r="CT205">
        <v>38.36333333333333</v>
      </c>
      <c r="CU205">
        <v>39.19640740740741</v>
      </c>
      <c r="CV205">
        <v>1959.998888888889</v>
      </c>
      <c r="CW205">
        <v>39.99518518518518</v>
      </c>
      <c r="CX205">
        <v>0</v>
      </c>
      <c r="CY205">
        <v>1678293628.6</v>
      </c>
      <c r="CZ205">
        <v>0</v>
      </c>
      <c r="DA205">
        <v>0</v>
      </c>
      <c r="DB205" t="s">
        <v>356</v>
      </c>
      <c r="DC205">
        <v>1664468064.5</v>
      </c>
      <c r="DD205">
        <v>1677795524</v>
      </c>
      <c r="DE205">
        <v>0</v>
      </c>
      <c r="DF205">
        <v>-0.419</v>
      </c>
      <c r="DG205">
        <v>-0.001</v>
      </c>
      <c r="DH205">
        <v>3.097</v>
      </c>
      <c r="DI205">
        <v>0.268</v>
      </c>
      <c r="DJ205">
        <v>400</v>
      </c>
      <c r="DK205">
        <v>24</v>
      </c>
      <c r="DL205">
        <v>0.15</v>
      </c>
      <c r="DM205">
        <v>0.13</v>
      </c>
      <c r="DN205">
        <v>-46.3723475</v>
      </c>
      <c r="DO205">
        <v>-0.7556499061912727</v>
      </c>
      <c r="DP205">
        <v>0.107909892937349</v>
      </c>
      <c r="DQ205">
        <v>0</v>
      </c>
      <c r="DR205">
        <v>1.509398</v>
      </c>
      <c r="DS205">
        <v>-0.1271193996247696</v>
      </c>
      <c r="DT205">
        <v>0.01225342894866576</v>
      </c>
      <c r="DU205">
        <v>0</v>
      </c>
      <c r="DV205">
        <v>0</v>
      </c>
      <c r="DW205">
        <v>2</v>
      </c>
      <c r="DX205" t="s">
        <v>369</v>
      </c>
      <c r="DY205">
        <v>2.97748</v>
      </c>
      <c r="DZ205">
        <v>2.72837</v>
      </c>
      <c r="EA205">
        <v>0.200534</v>
      </c>
      <c r="EB205">
        <v>0.206031</v>
      </c>
      <c r="EC205">
        <v>0.112529</v>
      </c>
      <c r="ED205">
        <v>0.108763</v>
      </c>
      <c r="EE205">
        <v>23847.1</v>
      </c>
      <c r="EF205">
        <v>23448.8</v>
      </c>
      <c r="EG205">
        <v>30368.6</v>
      </c>
      <c r="EH205">
        <v>29793.2</v>
      </c>
      <c r="EI205">
        <v>37199.1</v>
      </c>
      <c r="EJ205">
        <v>34959.8</v>
      </c>
      <c r="EK205">
        <v>46458.7</v>
      </c>
      <c r="EL205">
        <v>44297.1</v>
      </c>
      <c r="EM205">
        <v>1.85365</v>
      </c>
      <c r="EN205">
        <v>1.87705</v>
      </c>
      <c r="EO205">
        <v>0.204239</v>
      </c>
      <c r="EP205">
        <v>0</v>
      </c>
      <c r="EQ205">
        <v>31.6876</v>
      </c>
      <c r="ER205">
        <v>999.9</v>
      </c>
      <c r="ES205">
        <v>50.6</v>
      </c>
      <c r="ET205">
        <v>30.3</v>
      </c>
      <c r="EU205">
        <v>24.1223</v>
      </c>
      <c r="EV205">
        <v>63.185</v>
      </c>
      <c r="EW205">
        <v>21.7508</v>
      </c>
      <c r="EX205">
        <v>1</v>
      </c>
      <c r="EY205">
        <v>0.135467</v>
      </c>
      <c r="EZ205">
        <v>-2.14118</v>
      </c>
      <c r="FA205">
        <v>20.2363</v>
      </c>
      <c r="FB205">
        <v>5.22852</v>
      </c>
      <c r="FC205">
        <v>11.9712</v>
      </c>
      <c r="FD205">
        <v>4.97055</v>
      </c>
      <c r="FE205">
        <v>3.28953</v>
      </c>
      <c r="FF205">
        <v>9999</v>
      </c>
      <c r="FG205">
        <v>9999</v>
      </c>
      <c r="FH205">
        <v>9999</v>
      </c>
      <c r="FI205">
        <v>999.9</v>
      </c>
      <c r="FJ205">
        <v>4.97276</v>
      </c>
      <c r="FK205">
        <v>1.87684</v>
      </c>
      <c r="FL205">
        <v>1.87498</v>
      </c>
      <c r="FM205">
        <v>1.87777</v>
      </c>
      <c r="FN205">
        <v>1.87448</v>
      </c>
      <c r="FO205">
        <v>1.87811</v>
      </c>
      <c r="FP205">
        <v>1.87515</v>
      </c>
      <c r="FQ205">
        <v>1.87634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5.98</v>
      </c>
      <c r="GF205">
        <v>0.3285</v>
      </c>
      <c r="GG205">
        <v>1.955544260391263</v>
      </c>
      <c r="GH205">
        <v>0.004448784868333973</v>
      </c>
      <c r="GI205">
        <v>-1.803656819089732E-06</v>
      </c>
      <c r="GJ205">
        <v>4.26395578146833E-10</v>
      </c>
      <c r="GK205">
        <v>0.3285026105281108</v>
      </c>
      <c r="GL205">
        <v>0</v>
      </c>
      <c r="GM205">
        <v>0</v>
      </c>
      <c r="GN205">
        <v>0</v>
      </c>
      <c r="GO205">
        <v>-1</v>
      </c>
      <c r="GP205">
        <v>2136</v>
      </c>
      <c r="GQ205">
        <v>1</v>
      </c>
      <c r="GR205">
        <v>23</v>
      </c>
      <c r="GS205">
        <v>230425.9</v>
      </c>
      <c r="GT205">
        <v>8301.6</v>
      </c>
      <c r="GU205">
        <v>3.18481</v>
      </c>
      <c r="GV205">
        <v>2.51953</v>
      </c>
      <c r="GW205">
        <v>1.39893</v>
      </c>
      <c r="GX205">
        <v>2.35352</v>
      </c>
      <c r="GY205">
        <v>1.44897</v>
      </c>
      <c r="GZ205">
        <v>2.38892</v>
      </c>
      <c r="HA205">
        <v>36.4814</v>
      </c>
      <c r="HB205">
        <v>15.3053</v>
      </c>
      <c r="HC205">
        <v>18</v>
      </c>
      <c r="HD205">
        <v>493.216</v>
      </c>
      <c r="HE205">
        <v>480.269</v>
      </c>
      <c r="HF205">
        <v>34.564</v>
      </c>
      <c r="HG205">
        <v>28.916</v>
      </c>
      <c r="HH205">
        <v>30</v>
      </c>
      <c r="HI205">
        <v>28.6009</v>
      </c>
      <c r="HJ205">
        <v>28.645</v>
      </c>
      <c r="HK205">
        <v>63.7998</v>
      </c>
      <c r="HL205">
        <v>0</v>
      </c>
      <c r="HM205">
        <v>100</v>
      </c>
      <c r="HN205">
        <v>34.5629</v>
      </c>
      <c r="HO205">
        <v>1556.45</v>
      </c>
      <c r="HP205">
        <v>25.3489</v>
      </c>
      <c r="HQ205">
        <v>100.399</v>
      </c>
      <c r="HR205">
        <v>101.867</v>
      </c>
    </row>
    <row r="206" spans="1:226">
      <c r="A206">
        <v>190</v>
      </c>
      <c r="B206">
        <v>1678293623.5</v>
      </c>
      <c r="C206">
        <v>1770.400000095367</v>
      </c>
      <c r="D206" t="s">
        <v>738</v>
      </c>
      <c r="E206" t="s">
        <v>739</v>
      </c>
      <c r="F206">
        <v>5</v>
      </c>
      <c r="G206" t="s">
        <v>353</v>
      </c>
      <c r="H206" t="s">
        <v>354</v>
      </c>
      <c r="I206">
        <v>1678293615.714286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1581.962557587734</v>
      </c>
      <c r="AK206">
        <v>1544.882303030303</v>
      </c>
      <c r="AL206">
        <v>3.457904016055358</v>
      </c>
      <c r="AM206">
        <v>63.83776752790466</v>
      </c>
      <c r="AN206">
        <f>(AP206 - AO206 + BO206*1E3/(8.314*(BQ206+273.15)) * AR206/BN206 * AQ206) * BN206/(100*BB206) * 1000/(1000 - AP206)</f>
        <v>0</v>
      </c>
      <c r="AO206">
        <v>24.23168500738916</v>
      </c>
      <c r="AP206">
        <v>25.70553454545454</v>
      </c>
      <c r="AQ206">
        <v>-2.290082254748199E-05</v>
      </c>
      <c r="AR206">
        <v>97.27065221119963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3.21</v>
      </c>
      <c r="BC206">
        <v>0.5</v>
      </c>
      <c r="BD206" t="s">
        <v>355</v>
      </c>
      <c r="BE206">
        <v>2</v>
      </c>
      <c r="BF206" t="b">
        <v>1</v>
      </c>
      <c r="BG206">
        <v>1678293615.714286</v>
      </c>
      <c r="BH206">
        <v>1480.798571428571</v>
      </c>
      <c r="BI206">
        <v>1527.279285714286</v>
      </c>
      <c r="BJ206">
        <v>25.72037857142857</v>
      </c>
      <c r="BK206">
        <v>24.22866428571429</v>
      </c>
      <c r="BL206">
        <v>1474.836071428571</v>
      </c>
      <c r="BM206">
        <v>25.391875</v>
      </c>
      <c r="BN206">
        <v>500.0326428571429</v>
      </c>
      <c r="BO206">
        <v>90.91489642857142</v>
      </c>
      <c r="BP206">
        <v>0.09997348571428573</v>
      </c>
      <c r="BQ206">
        <v>34.11626428571429</v>
      </c>
      <c r="BR206">
        <v>35.00341785714285</v>
      </c>
      <c r="BS206">
        <v>999.9000000000002</v>
      </c>
      <c r="BT206">
        <v>0</v>
      </c>
      <c r="BU206">
        <v>0</v>
      </c>
      <c r="BV206">
        <v>10005.80178571429</v>
      </c>
      <c r="BW206">
        <v>0</v>
      </c>
      <c r="BX206">
        <v>3.907635714285715</v>
      </c>
      <c r="BY206">
        <v>-46.47997857142858</v>
      </c>
      <c r="BZ206">
        <v>1519.891071428572</v>
      </c>
      <c r="CA206">
        <v>1565.201785714286</v>
      </c>
      <c r="CB206">
        <v>1.4917175</v>
      </c>
      <c r="CC206">
        <v>1527.279285714286</v>
      </c>
      <c r="CD206">
        <v>24.22866428571429</v>
      </c>
      <c r="CE206">
        <v>2.338366071428572</v>
      </c>
      <c r="CF206">
        <v>2.202747142857143</v>
      </c>
      <c r="CG206">
        <v>19.94315357142857</v>
      </c>
      <c r="CH206">
        <v>18.98229642857143</v>
      </c>
      <c r="CI206">
        <v>1999.983571428571</v>
      </c>
      <c r="CJ206">
        <v>0.980002607142857</v>
      </c>
      <c r="CK206">
        <v>0.01999734285714286</v>
      </c>
      <c r="CL206">
        <v>0</v>
      </c>
      <c r="CM206">
        <v>2.019410714285714</v>
      </c>
      <c r="CN206">
        <v>0</v>
      </c>
      <c r="CO206">
        <v>8304.339285714286</v>
      </c>
      <c r="CP206">
        <v>17338.09285714286</v>
      </c>
      <c r="CQ206">
        <v>40.12235714285713</v>
      </c>
      <c r="CR206">
        <v>40</v>
      </c>
      <c r="CS206">
        <v>38.90596428571428</v>
      </c>
      <c r="CT206">
        <v>38.36374999999999</v>
      </c>
      <c r="CU206">
        <v>39.20057142857143</v>
      </c>
      <c r="CV206">
        <v>1959.989285714286</v>
      </c>
      <c r="CW206">
        <v>39.99357142857143</v>
      </c>
      <c r="CX206">
        <v>0</v>
      </c>
      <c r="CY206">
        <v>1678293633.4</v>
      </c>
      <c r="CZ206">
        <v>0</v>
      </c>
      <c r="DA206">
        <v>0</v>
      </c>
      <c r="DB206" t="s">
        <v>356</v>
      </c>
      <c r="DC206">
        <v>1664468064.5</v>
      </c>
      <c r="DD206">
        <v>1677795524</v>
      </c>
      <c r="DE206">
        <v>0</v>
      </c>
      <c r="DF206">
        <v>-0.419</v>
      </c>
      <c r="DG206">
        <v>-0.001</v>
      </c>
      <c r="DH206">
        <v>3.097</v>
      </c>
      <c r="DI206">
        <v>0.268</v>
      </c>
      <c r="DJ206">
        <v>400</v>
      </c>
      <c r="DK206">
        <v>24</v>
      </c>
      <c r="DL206">
        <v>0.15</v>
      </c>
      <c r="DM206">
        <v>0.13</v>
      </c>
      <c r="DN206">
        <v>-46.46631707317074</v>
      </c>
      <c r="DO206">
        <v>-0.5682146341464291</v>
      </c>
      <c r="DP206">
        <v>0.08101518948949712</v>
      </c>
      <c r="DQ206">
        <v>0</v>
      </c>
      <c r="DR206">
        <v>1.497709756097561</v>
      </c>
      <c r="DS206">
        <v>-0.1354760278745619</v>
      </c>
      <c r="DT206">
        <v>0.0134076502529849</v>
      </c>
      <c r="DU206">
        <v>0</v>
      </c>
      <c r="DV206">
        <v>0</v>
      </c>
      <c r="DW206">
        <v>2</v>
      </c>
      <c r="DX206" t="s">
        <v>369</v>
      </c>
      <c r="DY206">
        <v>2.97745</v>
      </c>
      <c r="DZ206">
        <v>2.7285</v>
      </c>
      <c r="EA206">
        <v>0.201879</v>
      </c>
      <c r="EB206">
        <v>0.207369</v>
      </c>
      <c r="EC206">
        <v>0.112497</v>
      </c>
      <c r="ED206">
        <v>0.108779</v>
      </c>
      <c r="EE206">
        <v>23806.7</v>
      </c>
      <c r="EF206">
        <v>23409</v>
      </c>
      <c r="EG206">
        <v>30368.2</v>
      </c>
      <c r="EH206">
        <v>29792.9</v>
      </c>
      <c r="EI206">
        <v>37200.2</v>
      </c>
      <c r="EJ206">
        <v>34958.8</v>
      </c>
      <c r="EK206">
        <v>46458.2</v>
      </c>
      <c r="EL206">
        <v>44296.5</v>
      </c>
      <c r="EM206">
        <v>1.8535</v>
      </c>
      <c r="EN206">
        <v>1.87715</v>
      </c>
      <c r="EO206">
        <v>0.204775</v>
      </c>
      <c r="EP206">
        <v>0</v>
      </c>
      <c r="EQ206">
        <v>31.6841</v>
      </c>
      <c r="ER206">
        <v>999.9</v>
      </c>
      <c r="ES206">
        <v>50.6</v>
      </c>
      <c r="ET206">
        <v>30.3</v>
      </c>
      <c r="EU206">
        <v>24.1234</v>
      </c>
      <c r="EV206">
        <v>62.985</v>
      </c>
      <c r="EW206">
        <v>22.0513</v>
      </c>
      <c r="EX206">
        <v>1</v>
      </c>
      <c r="EY206">
        <v>0.135567</v>
      </c>
      <c r="EZ206">
        <v>-2.20425</v>
      </c>
      <c r="FA206">
        <v>20.2355</v>
      </c>
      <c r="FB206">
        <v>5.22807</v>
      </c>
      <c r="FC206">
        <v>11.9724</v>
      </c>
      <c r="FD206">
        <v>4.97065</v>
      </c>
      <c r="FE206">
        <v>3.28958</v>
      </c>
      <c r="FF206">
        <v>9999</v>
      </c>
      <c r="FG206">
        <v>9999</v>
      </c>
      <c r="FH206">
        <v>9999</v>
      </c>
      <c r="FI206">
        <v>999.9</v>
      </c>
      <c r="FJ206">
        <v>4.97275</v>
      </c>
      <c r="FK206">
        <v>1.87683</v>
      </c>
      <c r="FL206">
        <v>1.87491</v>
      </c>
      <c r="FM206">
        <v>1.87775</v>
      </c>
      <c r="FN206">
        <v>1.87442</v>
      </c>
      <c r="FO206">
        <v>1.87808</v>
      </c>
      <c r="FP206">
        <v>1.87515</v>
      </c>
      <c r="FQ206">
        <v>1.87627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6.01</v>
      </c>
      <c r="GF206">
        <v>0.3285</v>
      </c>
      <c r="GG206">
        <v>1.955544260391263</v>
      </c>
      <c r="GH206">
        <v>0.004448784868333973</v>
      </c>
      <c r="GI206">
        <v>-1.803656819089732E-06</v>
      </c>
      <c r="GJ206">
        <v>4.26395578146833E-10</v>
      </c>
      <c r="GK206">
        <v>0.3285026105281108</v>
      </c>
      <c r="GL206">
        <v>0</v>
      </c>
      <c r="GM206">
        <v>0</v>
      </c>
      <c r="GN206">
        <v>0</v>
      </c>
      <c r="GO206">
        <v>-1</v>
      </c>
      <c r="GP206">
        <v>2136</v>
      </c>
      <c r="GQ206">
        <v>1</v>
      </c>
      <c r="GR206">
        <v>23</v>
      </c>
      <c r="GS206">
        <v>230426</v>
      </c>
      <c r="GT206">
        <v>8301.700000000001</v>
      </c>
      <c r="GU206">
        <v>3.21045</v>
      </c>
      <c r="GV206">
        <v>2.50732</v>
      </c>
      <c r="GW206">
        <v>1.39893</v>
      </c>
      <c r="GX206">
        <v>2.35352</v>
      </c>
      <c r="GY206">
        <v>1.44897</v>
      </c>
      <c r="GZ206">
        <v>2.44995</v>
      </c>
      <c r="HA206">
        <v>36.4814</v>
      </c>
      <c r="HB206">
        <v>15.3141</v>
      </c>
      <c r="HC206">
        <v>18</v>
      </c>
      <c r="HD206">
        <v>493.148</v>
      </c>
      <c r="HE206">
        <v>480.356</v>
      </c>
      <c r="HF206">
        <v>34.5642</v>
      </c>
      <c r="HG206">
        <v>28.9173</v>
      </c>
      <c r="HH206">
        <v>30.0001</v>
      </c>
      <c r="HI206">
        <v>28.6033</v>
      </c>
      <c r="HJ206">
        <v>28.6474</v>
      </c>
      <c r="HK206">
        <v>64.29389999999999</v>
      </c>
      <c r="HL206">
        <v>0</v>
      </c>
      <c r="HM206">
        <v>100</v>
      </c>
      <c r="HN206">
        <v>34.5758</v>
      </c>
      <c r="HO206">
        <v>1569.81</v>
      </c>
      <c r="HP206">
        <v>25.3489</v>
      </c>
      <c r="HQ206">
        <v>100.398</v>
      </c>
      <c r="HR206">
        <v>101.865</v>
      </c>
    </row>
    <row r="207" spans="1:226">
      <c r="A207">
        <v>191</v>
      </c>
      <c r="B207">
        <v>1678293628.5</v>
      </c>
      <c r="C207">
        <v>1775.400000095367</v>
      </c>
      <c r="D207" t="s">
        <v>740</v>
      </c>
      <c r="E207" t="s">
        <v>741</v>
      </c>
      <c r="F207">
        <v>5</v>
      </c>
      <c r="G207" t="s">
        <v>353</v>
      </c>
      <c r="H207" t="s">
        <v>354</v>
      </c>
      <c r="I207">
        <v>1678293621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1599.169794962774</v>
      </c>
      <c r="AK207">
        <v>1562.032424242424</v>
      </c>
      <c r="AL207">
        <v>3.442971893981245</v>
      </c>
      <c r="AM207">
        <v>63.83776752790466</v>
      </c>
      <c r="AN207">
        <f>(AP207 - AO207 + BO207*1E3/(8.314*(BQ207+273.15)) * AR207/BN207 * AQ207) * BN207/(100*BB207) * 1000/(1000 - AP207)</f>
        <v>0</v>
      </c>
      <c r="AO207">
        <v>24.2351197201243</v>
      </c>
      <c r="AP207">
        <v>25.69873696969697</v>
      </c>
      <c r="AQ207">
        <v>-1.096819182109445E-05</v>
      </c>
      <c r="AR207">
        <v>97.27065221119963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3.21</v>
      </c>
      <c r="BC207">
        <v>0.5</v>
      </c>
      <c r="BD207" t="s">
        <v>355</v>
      </c>
      <c r="BE207">
        <v>2</v>
      </c>
      <c r="BF207" t="b">
        <v>1</v>
      </c>
      <c r="BG207">
        <v>1678293621</v>
      </c>
      <c r="BH207">
        <v>1498.455185185185</v>
      </c>
      <c r="BI207">
        <v>1545.012592592593</v>
      </c>
      <c r="BJ207">
        <v>25.71016296296296</v>
      </c>
      <c r="BK207">
        <v>24.23140740740741</v>
      </c>
      <c r="BL207">
        <v>1492.458518518519</v>
      </c>
      <c r="BM207">
        <v>25.38165555555556</v>
      </c>
      <c r="BN207">
        <v>500.0230370370369</v>
      </c>
      <c r="BO207">
        <v>90.9149074074074</v>
      </c>
      <c r="BP207">
        <v>0.09994333703703703</v>
      </c>
      <c r="BQ207">
        <v>34.11518518518519</v>
      </c>
      <c r="BR207">
        <v>34.99672592592592</v>
      </c>
      <c r="BS207">
        <v>999.9000000000001</v>
      </c>
      <c r="BT207">
        <v>0</v>
      </c>
      <c r="BU207">
        <v>0</v>
      </c>
      <c r="BV207">
        <v>10003.70185185185</v>
      </c>
      <c r="BW207">
        <v>0</v>
      </c>
      <c r="BX207">
        <v>3.905258518518519</v>
      </c>
      <c r="BY207">
        <v>-46.55734814814814</v>
      </c>
      <c r="BZ207">
        <v>1537.998518518519</v>
      </c>
      <c r="CA207">
        <v>1583.37962962963</v>
      </c>
      <c r="CB207">
        <v>1.478754814814815</v>
      </c>
      <c r="CC207">
        <v>1545.012592592593</v>
      </c>
      <c r="CD207">
        <v>24.23140740740741</v>
      </c>
      <c r="CE207">
        <v>2.337437037037037</v>
      </c>
      <c r="CF207">
        <v>2.202996666666667</v>
      </c>
      <c r="CG207">
        <v>19.93674444444444</v>
      </c>
      <c r="CH207">
        <v>18.98411481481482</v>
      </c>
      <c r="CI207">
        <v>1999.976666666667</v>
      </c>
      <c r="CJ207">
        <v>0.980003111111111</v>
      </c>
      <c r="CK207">
        <v>0.01999688148148148</v>
      </c>
      <c r="CL207">
        <v>0</v>
      </c>
      <c r="CM207">
        <v>2.007266666666667</v>
      </c>
      <c r="CN207">
        <v>0</v>
      </c>
      <c r="CO207">
        <v>8304.13111111111</v>
      </c>
      <c r="CP207">
        <v>17338.03703703704</v>
      </c>
      <c r="CQ207">
        <v>40.02277777777778</v>
      </c>
      <c r="CR207">
        <v>40</v>
      </c>
      <c r="CS207">
        <v>38.9094074074074</v>
      </c>
      <c r="CT207">
        <v>38.37033333333333</v>
      </c>
      <c r="CU207">
        <v>39.20566666666667</v>
      </c>
      <c r="CV207">
        <v>1959.983703703704</v>
      </c>
      <c r="CW207">
        <v>39.99222222222222</v>
      </c>
      <c r="CX207">
        <v>0</v>
      </c>
      <c r="CY207">
        <v>1678293638.2</v>
      </c>
      <c r="CZ207">
        <v>0</v>
      </c>
      <c r="DA207">
        <v>0</v>
      </c>
      <c r="DB207" t="s">
        <v>356</v>
      </c>
      <c r="DC207">
        <v>1664468064.5</v>
      </c>
      <c r="DD207">
        <v>1677795524</v>
      </c>
      <c r="DE207">
        <v>0</v>
      </c>
      <c r="DF207">
        <v>-0.419</v>
      </c>
      <c r="DG207">
        <v>-0.001</v>
      </c>
      <c r="DH207">
        <v>3.097</v>
      </c>
      <c r="DI207">
        <v>0.268</v>
      </c>
      <c r="DJ207">
        <v>400</v>
      </c>
      <c r="DK207">
        <v>24</v>
      </c>
      <c r="DL207">
        <v>0.15</v>
      </c>
      <c r="DM207">
        <v>0.13</v>
      </c>
      <c r="DN207">
        <v>-46.51688048780488</v>
      </c>
      <c r="DO207">
        <v>-0.951416027874484</v>
      </c>
      <c r="DP207">
        <v>0.1032696853483982</v>
      </c>
      <c r="DQ207">
        <v>0</v>
      </c>
      <c r="DR207">
        <v>1.486020975609756</v>
      </c>
      <c r="DS207">
        <v>-0.1464852961672458</v>
      </c>
      <c r="DT207">
        <v>0.01448745105505369</v>
      </c>
      <c r="DU207">
        <v>0</v>
      </c>
      <c r="DV207">
        <v>0</v>
      </c>
      <c r="DW207">
        <v>2</v>
      </c>
      <c r="DX207" t="s">
        <v>369</v>
      </c>
      <c r="DY207">
        <v>2.97742</v>
      </c>
      <c r="DZ207">
        <v>2.72805</v>
      </c>
      <c r="EA207">
        <v>0.203206</v>
      </c>
      <c r="EB207">
        <v>0.20868</v>
      </c>
      <c r="EC207">
        <v>0.112475</v>
      </c>
      <c r="ED207">
        <v>0.108786</v>
      </c>
      <c r="EE207">
        <v>23767.1</v>
      </c>
      <c r="EF207">
        <v>23370.4</v>
      </c>
      <c r="EG207">
        <v>30368.3</v>
      </c>
      <c r="EH207">
        <v>29793.2</v>
      </c>
      <c r="EI207">
        <v>37201.1</v>
      </c>
      <c r="EJ207">
        <v>34959.5</v>
      </c>
      <c r="EK207">
        <v>46458.1</v>
      </c>
      <c r="EL207">
        <v>44297.6</v>
      </c>
      <c r="EM207">
        <v>1.85352</v>
      </c>
      <c r="EN207">
        <v>1.87705</v>
      </c>
      <c r="EO207">
        <v>0.204969</v>
      </c>
      <c r="EP207">
        <v>0</v>
      </c>
      <c r="EQ207">
        <v>31.6806</v>
      </c>
      <c r="ER207">
        <v>999.9</v>
      </c>
      <c r="ES207">
        <v>50.6</v>
      </c>
      <c r="ET207">
        <v>30.3</v>
      </c>
      <c r="EU207">
        <v>24.122</v>
      </c>
      <c r="EV207">
        <v>63.265</v>
      </c>
      <c r="EW207">
        <v>22.0232</v>
      </c>
      <c r="EX207">
        <v>1</v>
      </c>
      <c r="EY207">
        <v>0.135739</v>
      </c>
      <c r="EZ207">
        <v>-2.19763</v>
      </c>
      <c r="FA207">
        <v>20.2356</v>
      </c>
      <c r="FB207">
        <v>5.22852</v>
      </c>
      <c r="FC207">
        <v>11.9713</v>
      </c>
      <c r="FD207">
        <v>4.97115</v>
      </c>
      <c r="FE207">
        <v>3.2897</v>
      </c>
      <c r="FF207">
        <v>9999</v>
      </c>
      <c r="FG207">
        <v>9999</v>
      </c>
      <c r="FH207">
        <v>9999</v>
      </c>
      <c r="FI207">
        <v>999.9</v>
      </c>
      <c r="FJ207">
        <v>4.97276</v>
      </c>
      <c r="FK207">
        <v>1.87684</v>
      </c>
      <c r="FL207">
        <v>1.87492</v>
      </c>
      <c r="FM207">
        <v>1.87775</v>
      </c>
      <c r="FN207">
        <v>1.87444</v>
      </c>
      <c r="FO207">
        <v>1.87808</v>
      </c>
      <c r="FP207">
        <v>1.87515</v>
      </c>
      <c r="FQ207">
        <v>1.87627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6.05</v>
      </c>
      <c r="GF207">
        <v>0.3285</v>
      </c>
      <c r="GG207">
        <v>1.955544260391263</v>
      </c>
      <c r="GH207">
        <v>0.004448784868333973</v>
      </c>
      <c r="GI207">
        <v>-1.803656819089732E-06</v>
      </c>
      <c r="GJ207">
        <v>4.26395578146833E-10</v>
      </c>
      <c r="GK207">
        <v>0.3285026105281108</v>
      </c>
      <c r="GL207">
        <v>0</v>
      </c>
      <c r="GM207">
        <v>0</v>
      </c>
      <c r="GN207">
        <v>0</v>
      </c>
      <c r="GO207">
        <v>-1</v>
      </c>
      <c r="GP207">
        <v>2136</v>
      </c>
      <c r="GQ207">
        <v>1</v>
      </c>
      <c r="GR207">
        <v>23</v>
      </c>
      <c r="GS207">
        <v>230426.1</v>
      </c>
      <c r="GT207">
        <v>8301.700000000001</v>
      </c>
      <c r="GU207">
        <v>3.23853</v>
      </c>
      <c r="GV207">
        <v>2.50366</v>
      </c>
      <c r="GW207">
        <v>1.39893</v>
      </c>
      <c r="GX207">
        <v>2.35352</v>
      </c>
      <c r="GY207">
        <v>1.44897</v>
      </c>
      <c r="GZ207">
        <v>2.48779</v>
      </c>
      <c r="HA207">
        <v>36.4814</v>
      </c>
      <c r="HB207">
        <v>15.3141</v>
      </c>
      <c r="HC207">
        <v>18</v>
      </c>
      <c r="HD207">
        <v>493.176</v>
      </c>
      <c r="HE207">
        <v>480.31</v>
      </c>
      <c r="HF207">
        <v>34.5745</v>
      </c>
      <c r="HG207">
        <v>28.9196</v>
      </c>
      <c r="HH207">
        <v>30.0003</v>
      </c>
      <c r="HI207">
        <v>28.6054</v>
      </c>
      <c r="HJ207">
        <v>28.6499</v>
      </c>
      <c r="HK207">
        <v>64.86279999999999</v>
      </c>
      <c r="HL207">
        <v>0</v>
      </c>
      <c r="HM207">
        <v>100</v>
      </c>
      <c r="HN207">
        <v>34.5773</v>
      </c>
      <c r="HO207">
        <v>1589.85</v>
      </c>
      <c r="HP207">
        <v>25.3489</v>
      </c>
      <c r="HQ207">
        <v>100.398</v>
      </c>
      <c r="HR207">
        <v>101.867</v>
      </c>
    </row>
    <row r="208" spans="1:226">
      <c r="A208">
        <v>192</v>
      </c>
      <c r="B208">
        <v>1678293633.5</v>
      </c>
      <c r="C208">
        <v>1780.400000095367</v>
      </c>
      <c r="D208" t="s">
        <v>742</v>
      </c>
      <c r="E208" t="s">
        <v>743</v>
      </c>
      <c r="F208">
        <v>5</v>
      </c>
      <c r="G208" t="s">
        <v>353</v>
      </c>
      <c r="H208" t="s">
        <v>354</v>
      </c>
      <c r="I208">
        <v>1678293625.714286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1616.32458652263</v>
      </c>
      <c r="AK208">
        <v>1579.185636363636</v>
      </c>
      <c r="AL208">
        <v>3.42876181525994</v>
      </c>
      <c r="AM208">
        <v>63.83776752790466</v>
      </c>
      <c r="AN208">
        <f>(AP208 - AO208 + BO208*1E3/(8.314*(BQ208+273.15)) * AR208/BN208 * AQ208) * BN208/(100*BB208) * 1000/(1000 - AP208)</f>
        <v>0</v>
      </c>
      <c r="AO208">
        <v>24.23727227223631</v>
      </c>
      <c r="AP208">
        <v>25.69033939393937</v>
      </c>
      <c r="AQ208">
        <v>-1.773570078482162E-05</v>
      </c>
      <c r="AR208">
        <v>97.27065221119963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3.21</v>
      </c>
      <c r="BC208">
        <v>0.5</v>
      </c>
      <c r="BD208" t="s">
        <v>355</v>
      </c>
      <c r="BE208">
        <v>2</v>
      </c>
      <c r="BF208" t="b">
        <v>1</v>
      </c>
      <c r="BG208">
        <v>1678293625.714286</v>
      </c>
      <c r="BH208">
        <v>1514.220714285714</v>
      </c>
      <c r="BI208">
        <v>1560.816785714286</v>
      </c>
      <c r="BJ208">
        <v>25.70191071428572</v>
      </c>
      <c r="BK208">
        <v>24.234</v>
      </c>
      <c r="BL208">
        <v>1508.194642857143</v>
      </c>
      <c r="BM208">
        <v>25.37340357142857</v>
      </c>
      <c r="BN208">
        <v>500.0208571428571</v>
      </c>
      <c r="BO208">
        <v>90.91526071428574</v>
      </c>
      <c r="BP208">
        <v>0.1000068321428571</v>
      </c>
      <c r="BQ208">
        <v>34.11420357142858</v>
      </c>
      <c r="BR208">
        <v>34.99935357142857</v>
      </c>
      <c r="BS208">
        <v>999.9000000000002</v>
      </c>
      <c r="BT208">
        <v>0</v>
      </c>
      <c r="BU208">
        <v>0</v>
      </c>
      <c r="BV208">
        <v>9997.922500000001</v>
      </c>
      <c r="BW208">
        <v>0</v>
      </c>
      <c r="BX208">
        <v>3.887932142857143</v>
      </c>
      <c r="BY208">
        <v>-46.59567857142856</v>
      </c>
      <c r="BZ208">
        <v>1554.166428571428</v>
      </c>
      <c r="CA208">
        <v>1599.580714285714</v>
      </c>
      <c r="CB208">
        <v>1.467910357142857</v>
      </c>
      <c r="CC208">
        <v>1560.816785714286</v>
      </c>
      <c r="CD208">
        <v>24.234</v>
      </c>
      <c r="CE208">
        <v>2.336696071428571</v>
      </c>
      <c r="CF208">
        <v>2.203241428571428</v>
      </c>
      <c r="CG208">
        <v>19.931625</v>
      </c>
      <c r="CH208">
        <v>18.98588928571429</v>
      </c>
      <c r="CI208">
        <v>1999.984642857143</v>
      </c>
      <c r="CJ208">
        <v>0.98000275</v>
      </c>
      <c r="CK208">
        <v>0.01999722857142857</v>
      </c>
      <c r="CL208">
        <v>0</v>
      </c>
      <c r="CM208">
        <v>1.979371428571429</v>
      </c>
      <c r="CN208">
        <v>0</v>
      </c>
      <c r="CO208">
        <v>8303.68142857143</v>
      </c>
      <c r="CP208">
        <v>17338.10714285714</v>
      </c>
      <c r="CQ208">
        <v>40.04657142857142</v>
      </c>
      <c r="CR208">
        <v>40</v>
      </c>
      <c r="CS208">
        <v>38.88585714285714</v>
      </c>
      <c r="CT208">
        <v>38.36375</v>
      </c>
      <c r="CU208">
        <v>39.19392857142856</v>
      </c>
      <c r="CV208">
        <v>1959.990714285714</v>
      </c>
      <c r="CW208">
        <v>39.99321428571428</v>
      </c>
      <c r="CX208">
        <v>0</v>
      </c>
      <c r="CY208">
        <v>1678293643.6</v>
      </c>
      <c r="CZ208">
        <v>0</v>
      </c>
      <c r="DA208">
        <v>0</v>
      </c>
      <c r="DB208" t="s">
        <v>356</v>
      </c>
      <c r="DC208">
        <v>1664468064.5</v>
      </c>
      <c r="DD208">
        <v>1677795524</v>
      </c>
      <c r="DE208">
        <v>0</v>
      </c>
      <c r="DF208">
        <v>-0.419</v>
      </c>
      <c r="DG208">
        <v>-0.001</v>
      </c>
      <c r="DH208">
        <v>3.097</v>
      </c>
      <c r="DI208">
        <v>0.268</v>
      </c>
      <c r="DJ208">
        <v>400</v>
      </c>
      <c r="DK208">
        <v>24</v>
      </c>
      <c r="DL208">
        <v>0.15</v>
      </c>
      <c r="DM208">
        <v>0.13</v>
      </c>
      <c r="DN208">
        <v>-46.5567487804878</v>
      </c>
      <c r="DO208">
        <v>-0.6755226480836063</v>
      </c>
      <c r="DP208">
        <v>0.09045549538228287</v>
      </c>
      <c r="DQ208">
        <v>0</v>
      </c>
      <c r="DR208">
        <v>1.47682</v>
      </c>
      <c r="DS208">
        <v>-0.1449802787456477</v>
      </c>
      <c r="DT208">
        <v>0.01434359498428377</v>
      </c>
      <c r="DU208">
        <v>0</v>
      </c>
      <c r="DV208">
        <v>0</v>
      </c>
      <c r="DW208">
        <v>2</v>
      </c>
      <c r="DX208" t="s">
        <v>369</v>
      </c>
      <c r="DY208">
        <v>2.97768</v>
      </c>
      <c r="DZ208">
        <v>2.72854</v>
      </c>
      <c r="EA208">
        <v>0.204521</v>
      </c>
      <c r="EB208">
        <v>0.209966</v>
      </c>
      <c r="EC208">
        <v>0.11245</v>
      </c>
      <c r="ED208">
        <v>0.108789</v>
      </c>
      <c r="EE208">
        <v>23727</v>
      </c>
      <c r="EF208">
        <v>23332.3</v>
      </c>
      <c r="EG208">
        <v>30367.2</v>
      </c>
      <c r="EH208">
        <v>29793</v>
      </c>
      <c r="EI208">
        <v>37201.2</v>
      </c>
      <c r="EJ208">
        <v>34959.4</v>
      </c>
      <c r="EK208">
        <v>46456.7</v>
      </c>
      <c r="EL208">
        <v>44297.4</v>
      </c>
      <c r="EM208">
        <v>1.85365</v>
      </c>
      <c r="EN208">
        <v>1.877</v>
      </c>
      <c r="EO208">
        <v>0.205256</v>
      </c>
      <c r="EP208">
        <v>0</v>
      </c>
      <c r="EQ208">
        <v>31.677</v>
      </c>
      <c r="ER208">
        <v>999.9</v>
      </c>
      <c r="ES208">
        <v>50.6</v>
      </c>
      <c r="ET208">
        <v>30.3</v>
      </c>
      <c r="EU208">
        <v>24.1235</v>
      </c>
      <c r="EV208">
        <v>63.0951</v>
      </c>
      <c r="EW208">
        <v>21.7348</v>
      </c>
      <c r="EX208">
        <v>1</v>
      </c>
      <c r="EY208">
        <v>0.135932</v>
      </c>
      <c r="EZ208">
        <v>-2.19619</v>
      </c>
      <c r="FA208">
        <v>20.2356</v>
      </c>
      <c r="FB208">
        <v>5.22762</v>
      </c>
      <c r="FC208">
        <v>11.9719</v>
      </c>
      <c r="FD208">
        <v>4.97095</v>
      </c>
      <c r="FE208">
        <v>3.28965</v>
      </c>
      <c r="FF208">
        <v>9999</v>
      </c>
      <c r="FG208">
        <v>9999</v>
      </c>
      <c r="FH208">
        <v>9999</v>
      </c>
      <c r="FI208">
        <v>999.9</v>
      </c>
      <c r="FJ208">
        <v>4.97278</v>
      </c>
      <c r="FK208">
        <v>1.87684</v>
      </c>
      <c r="FL208">
        <v>1.87497</v>
      </c>
      <c r="FM208">
        <v>1.87776</v>
      </c>
      <c r="FN208">
        <v>1.87446</v>
      </c>
      <c r="FO208">
        <v>1.8781</v>
      </c>
      <c r="FP208">
        <v>1.87515</v>
      </c>
      <c r="FQ208">
        <v>1.87634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6.07</v>
      </c>
      <c r="GF208">
        <v>0.3285</v>
      </c>
      <c r="GG208">
        <v>1.955544260391263</v>
      </c>
      <c r="GH208">
        <v>0.004448784868333973</v>
      </c>
      <c r="GI208">
        <v>-1.803656819089732E-06</v>
      </c>
      <c r="GJ208">
        <v>4.26395578146833E-10</v>
      </c>
      <c r="GK208">
        <v>0.3285026105281108</v>
      </c>
      <c r="GL208">
        <v>0</v>
      </c>
      <c r="GM208">
        <v>0</v>
      </c>
      <c r="GN208">
        <v>0</v>
      </c>
      <c r="GO208">
        <v>-1</v>
      </c>
      <c r="GP208">
        <v>2136</v>
      </c>
      <c r="GQ208">
        <v>1</v>
      </c>
      <c r="GR208">
        <v>23</v>
      </c>
      <c r="GS208">
        <v>230426.1</v>
      </c>
      <c r="GT208">
        <v>8301.799999999999</v>
      </c>
      <c r="GU208">
        <v>3.26416</v>
      </c>
      <c r="GV208">
        <v>2.51465</v>
      </c>
      <c r="GW208">
        <v>1.39893</v>
      </c>
      <c r="GX208">
        <v>2.35352</v>
      </c>
      <c r="GY208">
        <v>1.44897</v>
      </c>
      <c r="GZ208">
        <v>2.47192</v>
      </c>
      <c r="HA208">
        <v>36.4578</v>
      </c>
      <c r="HB208">
        <v>15.3141</v>
      </c>
      <c r="HC208">
        <v>18</v>
      </c>
      <c r="HD208">
        <v>493.258</v>
      </c>
      <c r="HE208">
        <v>480.291</v>
      </c>
      <c r="HF208">
        <v>34.578</v>
      </c>
      <c r="HG208">
        <v>28.9216</v>
      </c>
      <c r="HH208">
        <v>30.0003</v>
      </c>
      <c r="HI208">
        <v>28.6072</v>
      </c>
      <c r="HJ208">
        <v>28.6518</v>
      </c>
      <c r="HK208">
        <v>65.36360000000001</v>
      </c>
      <c r="HL208">
        <v>0</v>
      </c>
      <c r="HM208">
        <v>100</v>
      </c>
      <c r="HN208">
        <v>34.5791</v>
      </c>
      <c r="HO208">
        <v>1603.21</v>
      </c>
      <c r="HP208">
        <v>25.3489</v>
      </c>
      <c r="HQ208">
        <v>100.395</v>
      </c>
      <c r="HR208">
        <v>101.867</v>
      </c>
    </row>
    <row r="209" spans="1:226">
      <c r="A209">
        <v>193</v>
      </c>
      <c r="B209">
        <v>1678294667.6</v>
      </c>
      <c r="C209">
        <v>2814.5</v>
      </c>
      <c r="D209" t="s">
        <v>744</v>
      </c>
      <c r="E209" t="s">
        <v>745</v>
      </c>
      <c r="F209">
        <v>5</v>
      </c>
      <c r="G209" t="s">
        <v>353</v>
      </c>
      <c r="H209" t="s">
        <v>746</v>
      </c>
      <c r="I209">
        <v>1678294659.849999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429.8023089130691</v>
      </c>
      <c r="AK209">
        <v>419.5629575757573</v>
      </c>
      <c r="AL209">
        <v>-0.0003293691276858916</v>
      </c>
      <c r="AM209">
        <v>64.10699790950726</v>
      </c>
      <c r="AN209">
        <f>(AP209 - AO209 + BO209*1E3/(8.314*(BQ209+273.15)) * AR209/BN209 * AQ209) * BN209/(100*BB209) * 1000/(1000 - AP209)</f>
        <v>0</v>
      </c>
      <c r="AO209">
        <v>23.11740539942853</v>
      </c>
      <c r="AP209">
        <v>23.94019939393939</v>
      </c>
      <c r="AQ209">
        <v>0.0007368801362401938</v>
      </c>
      <c r="AR209">
        <v>97.0788811448428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3.21</v>
      </c>
      <c r="BC209">
        <v>0.5</v>
      </c>
      <c r="BD209" t="s">
        <v>355</v>
      </c>
      <c r="BE209">
        <v>2</v>
      </c>
      <c r="BF209" t="b">
        <v>1</v>
      </c>
      <c r="BG209">
        <v>1678294659.849999</v>
      </c>
      <c r="BH209">
        <v>409.5561666666666</v>
      </c>
      <c r="BI209">
        <v>419.9261333333334</v>
      </c>
      <c r="BJ209">
        <v>23.93650666666667</v>
      </c>
      <c r="BK209">
        <v>23.11563666666667</v>
      </c>
      <c r="BL209">
        <v>406.0630666666667</v>
      </c>
      <c r="BM209">
        <v>23.59791</v>
      </c>
      <c r="BN209">
        <v>500.0214</v>
      </c>
      <c r="BO209">
        <v>90.89479666666668</v>
      </c>
      <c r="BP209">
        <v>0.1000255866666667</v>
      </c>
      <c r="BQ209">
        <v>26.48087666666667</v>
      </c>
      <c r="BR209">
        <v>27.48421333333334</v>
      </c>
      <c r="BS209">
        <v>999.9000000000002</v>
      </c>
      <c r="BT209">
        <v>0</v>
      </c>
      <c r="BU209">
        <v>0</v>
      </c>
      <c r="BV209">
        <v>9994.24</v>
      </c>
      <c r="BW209">
        <v>0</v>
      </c>
      <c r="BX209">
        <v>4.287763999999999</v>
      </c>
      <c r="BY209">
        <v>-10.36989333333333</v>
      </c>
      <c r="BZ209">
        <v>419.5998666666666</v>
      </c>
      <c r="CA209">
        <v>429.8625666666667</v>
      </c>
      <c r="CB209">
        <v>0.8208758666666667</v>
      </c>
      <c r="CC209">
        <v>419.9261333333334</v>
      </c>
      <c r="CD209">
        <v>23.11563666666667</v>
      </c>
      <c r="CE209">
        <v>2.175704</v>
      </c>
      <c r="CF209">
        <v>2.101090333333334</v>
      </c>
      <c r="CG209">
        <v>18.78452666666667</v>
      </c>
      <c r="CH209">
        <v>18.22745666666667</v>
      </c>
      <c r="CI209">
        <v>1999.989666666667</v>
      </c>
      <c r="CJ209">
        <v>0.9800017999999999</v>
      </c>
      <c r="CK209">
        <v>0.01999811333333333</v>
      </c>
      <c r="CL209">
        <v>0</v>
      </c>
      <c r="CM209">
        <v>2.06174</v>
      </c>
      <c r="CN209">
        <v>0</v>
      </c>
      <c r="CO209">
        <v>6896.065</v>
      </c>
      <c r="CP209">
        <v>17338.13333333333</v>
      </c>
      <c r="CQ209">
        <v>39.69153333333333</v>
      </c>
      <c r="CR209">
        <v>40.00826666666666</v>
      </c>
      <c r="CS209">
        <v>38.7164</v>
      </c>
      <c r="CT209">
        <v>38.12486666666666</v>
      </c>
      <c r="CU209">
        <v>38.29133333333333</v>
      </c>
      <c r="CV209">
        <v>1959.989666666667</v>
      </c>
      <c r="CW209">
        <v>40</v>
      </c>
      <c r="CX209">
        <v>0</v>
      </c>
      <c r="CY209">
        <v>1678294677.4</v>
      </c>
      <c r="CZ209">
        <v>0</v>
      </c>
      <c r="DA209">
        <v>0</v>
      </c>
      <c r="DB209" t="s">
        <v>356</v>
      </c>
      <c r="DC209">
        <v>1664468064.5</v>
      </c>
      <c r="DD209">
        <v>1677795524</v>
      </c>
      <c r="DE209">
        <v>0</v>
      </c>
      <c r="DF209">
        <v>-0.419</v>
      </c>
      <c r="DG209">
        <v>-0.001</v>
      </c>
      <c r="DH209">
        <v>3.097</v>
      </c>
      <c r="DI209">
        <v>0.268</v>
      </c>
      <c r="DJ209">
        <v>400</v>
      </c>
      <c r="DK209">
        <v>24</v>
      </c>
      <c r="DL209">
        <v>0.15</v>
      </c>
      <c r="DM209">
        <v>0.13</v>
      </c>
      <c r="DN209">
        <v>-10.35197804878049</v>
      </c>
      <c r="DO209">
        <v>-0.1395135888501706</v>
      </c>
      <c r="DP209">
        <v>0.04203408902420968</v>
      </c>
      <c r="DQ209">
        <v>0</v>
      </c>
      <c r="DR209">
        <v>0.8328503658536587</v>
      </c>
      <c r="DS209">
        <v>-0.2020651358884993</v>
      </c>
      <c r="DT209">
        <v>0.0219191071139093</v>
      </c>
      <c r="DU209">
        <v>0</v>
      </c>
      <c r="DV209">
        <v>0</v>
      </c>
      <c r="DW209">
        <v>2</v>
      </c>
      <c r="DX209" t="s">
        <v>369</v>
      </c>
      <c r="DY209">
        <v>2.97709</v>
      </c>
      <c r="DZ209">
        <v>2.72798</v>
      </c>
      <c r="EA209">
        <v>0.0839121</v>
      </c>
      <c r="EB209">
        <v>0.0865341</v>
      </c>
      <c r="EC209">
        <v>0.106858</v>
      </c>
      <c r="ED209">
        <v>0.105172</v>
      </c>
      <c r="EE209">
        <v>27301.9</v>
      </c>
      <c r="EF209">
        <v>26953.9</v>
      </c>
      <c r="EG209">
        <v>30341.7</v>
      </c>
      <c r="EH209">
        <v>29766.4</v>
      </c>
      <c r="EI209">
        <v>37402.9</v>
      </c>
      <c r="EJ209">
        <v>35064.6</v>
      </c>
      <c r="EK209">
        <v>46422.6</v>
      </c>
      <c r="EL209">
        <v>44259.1</v>
      </c>
      <c r="EM209">
        <v>1.8494</v>
      </c>
      <c r="EN209">
        <v>1.86155</v>
      </c>
      <c r="EO209">
        <v>0.0911951</v>
      </c>
      <c r="EP209">
        <v>0</v>
      </c>
      <c r="EQ209">
        <v>25.9765</v>
      </c>
      <c r="ER209">
        <v>999.9</v>
      </c>
      <c r="ES209">
        <v>49.9</v>
      </c>
      <c r="ET209">
        <v>30.8</v>
      </c>
      <c r="EU209">
        <v>24.4871</v>
      </c>
      <c r="EV209">
        <v>63.6534</v>
      </c>
      <c r="EW209">
        <v>22.2997</v>
      </c>
      <c r="EX209">
        <v>1</v>
      </c>
      <c r="EY209">
        <v>0.16578</v>
      </c>
      <c r="EZ209">
        <v>1.87519</v>
      </c>
      <c r="FA209">
        <v>20.2388</v>
      </c>
      <c r="FB209">
        <v>5.23331</v>
      </c>
      <c r="FC209">
        <v>11.974</v>
      </c>
      <c r="FD209">
        <v>4.97075</v>
      </c>
      <c r="FE209">
        <v>3.29038</v>
      </c>
      <c r="FF209">
        <v>9999</v>
      </c>
      <c r="FG209">
        <v>9999</v>
      </c>
      <c r="FH209">
        <v>9999</v>
      </c>
      <c r="FI209">
        <v>999.9</v>
      </c>
      <c r="FJ209">
        <v>4.97275</v>
      </c>
      <c r="FK209">
        <v>1.87683</v>
      </c>
      <c r="FL209">
        <v>1.87496</v>
      </c>
      <c r="FM209">
        <v>1.87775</v>
      </c>
      <c r="FN209">
        <v>1.87443</v>
      </c>
      <c r="FO209">
        <v>1.87805</v>
      </c>
      <c r="FP209">
        <v>1.87515</v>
      </c>
      <c r="FQ209">
        <v>1.87631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3.493</v>
      </c>
      <c r="GF209">
        <v>0.3388</v>
      </c>
      <c r="GG209">
        <v>1.955544260391263</v>
      </c>
      <c r="GH209">
        <v>0.004448784868333973</v>
      </c>
      <c r="GI209">
        <v>-1.803656819089732E-06</v>
      </c>
      <c r="GJ209">
        <v>4.26395578146833E-10</v>
      </c>
      <c r="GK209">
        <v>0.001738939304154581</v>
      </c>
      <c r="GL209">
        <v>0.001829357211096985</v>
      </c>
      <c r="GM209">
        <v>0.000603149683337579</v>
      </c>
      <c r="GN209">
        <v>-3.209321064931282E-06</v>
      </c>
      <c r="GO209">
        <v>-1</v>
      </c>
      <c r="GP209">
        <v>2136</v>
      </c>
      <c r="GQ209">
        <v>1</v>
      </c>
      <c r="GR209">
        <v>23</v>
      </c>
      <c r="GS209">
        <v>230443.4</v>
      </c>
      <c r="GT209">
        <v>8319.1</v>
      </c>
      <c r="GU209">
        <v>1.12183</v>
      </c>
      <c r="GV209">
        <v>2.53174</v>
      </c>
      <c r="GW209">
        <v>1.39893</v>
      </c>
      <c r="GX209">
        <v>2.35229</v>
      </c>
      <c r="GY209">
        <v>1.44897</v>
      </c>
      <c r="GZ209">
        <v>2.44507</v>
      </c>
      <c r="HA209">
        <v>37.0509</v>
      </c>
      <c r="HB209">
        <v>15.0689</v>
      </c>
      <c r="HC209">
        <v>18</v>
      </c>
      <c r="HD209">
        <v>493.769</v>
      </c>
      <c r="HE209">
        <v>473.643</v>
      </c>
      <c r="HF209">
        <v>23.2919</v>
      </c>
      <c r="HG209">
        <v>29.2454</v>
      </c>
      <c r="HH209">
        <v>29.9989</v>
      </c>
      <c r="HI209">
        <v>29.0376</v>
      </c>
      <c r="HJ209">
        <v>29.0933</v>
      </c>
      <c r="HK209">
        <v>22.4143</v>
      </c>
      <c r="HL209">
        <v>15.108</v>
      </c>
      <c r="HM209">
        <v>100</v>
      </c>
      <c r="HN209">
        <v>23.3295</v>
      </c>
      <c r="HO209">
        <v>413.214</v>
      </c>
      <c r="HP209">
        <v>23.1224</v>
      </c>
      <c r="HQ209">
        <v>100.317</v>
      </c>
      <c r="HR209">
        <v>101.778</v>
      </c>
    </row>
    <row r="210" spans="1:226">
      <c r="A210">
        <v>194</v>
      </c>
      <c r="B210">
        <v>1678294672.6</v>
      </c>
      <c r="C210">
        <v>2819.5</v>
      </c>
      <c r="D210" t="s">
        <v>747</v>
      </c>
      <c r="E210" t="s">
        <v>748</v>
      </c>
      <c r="F210">
        <v>5</v>
      </c>
      <c r="G210" t="s">
        <v>353</v>
      </c>
      <c r="H210" t="s">
        <v>746</v>
      </c>
      <c r="I210">
        <v>1678294664.755172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429.7503943506588</v>
      </c>
      <c r="AK210">
        <v>419.4253818181817</v>
      </c>
      <c r="AL210">
        <v>-0.03179569119232051</v>
      </c>
      <c r="AM210">
        <v>64.10699790950726</v>
      </c>
      <c r="AN210">
        <f>(AP210 - AO210 + BO210*1E3/(8.314*(BQ210+273.15)) * AR210/BN210 * AQ210) * BN210/(100*BB210) * 1000/(1000 - AP210)</f>
        <v>0</v>
      </c>
      <c r="AO210">
        <v>23.11804672939602</v>
      </c>
      <c r="AP210">
        <v>23.95972484848484</v>
      </c>
      <c r="AQ210">
        <v>0.0005004647822490987</v>
      </c>
      <c r="AR210">
        <v>97.0788811448428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3.21</v>
      </c>
      <c r="BC210">
        <v>0.5</v>
      </c>
      <c r="BD210" t="s">
        <v>355</v>
      </c>
      <c r="BE210">
        <v>2</v>
      </c>
      <c r="BF210" t="b">
        <v>1</v>
      </c>
      <c r="BG210">
        <v>1678294664.755172</v>
      </c>
      <c r="BH210">
        <v>409.5246551724138</v>
      </c>
      <c r="BI210">
        <v>419.7231724137931</v>
      </c>
      <c r="BJ210">
        <v>23.93572413793104</v>
      </c>
      <c r="BK210">
        <v>23.11625172413793</v>
      </c>
      <c r="BL210">
        <v>406.0316206896551</v>
      </c>
      <c r="BM210">
        <v>23.59714137931034</v>
      </c>
      <c r="BN210">
        <v>500.0297241379309</v>
      </c>
      <c r="BO210">
        <v>90.89510344827585</v>
      </c>
      <c r="BP210">
        <v>0.09980142758620689</v>
      </c>
      <c r="BQ210">
        <v>26.47166206896551</v>
      </c>
      <c r="BR210">
        <v>27.47748620689655</v>
      </c>
      <c r="BS210">
        <v>999.9000000000002</v>
      </c>
      <c r="BT210">
        <v>0</v>
      </c>
      <c r="BU210">
        <v>0</v>
      </c>
      <c r="BV210">
        <v>9998.910344827587</v>
      </c>
      <c r="BW210">
        <v>0</v>
      </c>
      <c r="BX210">
        <v>4.354536551724139</v>
      </c>
      <c r="BY210">
        <v>-10.19846379310345</v>
      </c>
      <c r="BZ210">
        <v>419.5672413793104</v>
      </c>
      <c r="CA210">
        <v>429.6551379310345</v>
      </c>
      <c r="CB210">
        <v>0.8194734482758622</v>
      </c>
      <c r="CC210">
        <v>419.7231724137931</v>
      </c>
      <c r="CD210">
        <v>23.11625172413793</v>
      </c>
      <c r="CE210">
        <v>2.175640344827587</v>
      </c>
      <c r="CF210">
        <v>2.101153103448275</v>
      </c>
      <c r="CG210">
        <v>18.78405517241379</v>
      </c>
      <c r="CH210">
        <v>18.22793793103449</v>
      </c>
      <c r="CI210">
        <v>1999.988620689655</v>
      </c>
      <c r="CJ210">
        <v>0.9800019999999999</v>
      </c>
      <c r="CK210">
        <v>0.0199979</v>
      </c>
      <c r="CL210">
        <v>0</v>
      </c>
      <c r="CM210">
        <v>2.044631034482759</v>
      </c>
      <c r="CN210">
        <v>0</v>
      </c>
      <c r="CO210">
        <v>6895.555172413794</v>
      </c>
      <c r="CP210">
        <v>17338.13448275862</v>
      </c>
      <c r="CQ210">
        <v>39.65927586206895</v>
      </c>
      <c r="CR210">
        <v>40.01282758620689</v>
      </c>
      <c r="CS210">
        <v>38.72389655172413</v>
      </c>
      <c r="CT210">
        <v>38.127</v>
      </c>
      <c r="CU210">
        <v>38.28627586206895</v>
      </c>
      <c r="CV210">
        <v>1959.988620689655</v>
      </c>
      <c r="CW210">
        <v>40</v>
      </c>
      <c r="CX210">
        <v>0</v>
      </c>
      <c r="CY210">
        <v>1678294682.8</v>
      </c>
      <c r="CZ210">
        <v>0</v>
      </c>
      <c r="DA210">
        <v>0</v>
      </c>
      <c r="DB210" t="s">
        <v>356</v>
      </c>
      <c r="DC210">
        <v>1664468064.5</v>
      </c>
      <c r="DD210">
        <v>1677795524</v>
      </c>
      <c r="DE210">
        <v>0</v>
      </c>
      <c r="DF210">
        <v>-0.419</v>
      </c>
      <c r="DG210">
        <v>-0.001</v>
      </c>
      <c r="DH210">
        <v>3.097</v>
      </c>
      <c r="DI210">
        <v>0.268</v>
      </c>
      <c r="DJ210">
        <v>400</v>
      </c>
      <c r="DK210">
        <v>24</v>
      </c>
      <c r="DL210">
        <v>0.15</v>
      </c>
      <c r="DM210">
        <v>0.13</v>
      </c>
      <c r="DN210">
        <v>-10.30430195121951</v>
      </c>
      <c r="DO210">
        <v>1.204983344947727</v>
      </c>
      <c r="DP210">
        <v>0.2634394169279052</v>
      </c>
      <c r="DQ210">
        <v>0</v>
      </c>
      <c r="DR210">
        <v>0.8249716341463416</v>
      </c>
      <c r="DS210">
        <v>-0.04247977003484378</v>
      </c>
      <c r="DT210">
        <v>0.01425658171795699</v>
      </c>
      <c r="DU210">
        <v>1</v>
      </c>
      <c r="DV210">
        <v>1</v>
      </c>
      <c r="DW210">
        <v>2</v>
      </c>
      <c r="DX210" t="s">
        <v>357</v>
      </c>
      <c r="DY210">
        <v>2.97723</v>
      </c>
      <c r="DZ210">
        <v>2.72803</v>
      </c>
      <c r="EA210">
        <v>0.0838773</v>
      </c>
      <c r="EB210">
        <v>0.0860465</v>
      </c>
      <c r="EC210">
        <v>0.106917</v>
      </c>
      <c r="ED210">
        <v>0.105171</v>
      </c>
      <c r="EE210">
        <v>27303.8</v>
      </c>
      <c r="EF210">
        <v>26968.6</v>
      </c>
      <c r="EG210">
        <v>30342.6</v>
      </c>
      <c r="EH210">
        <v>29766.7</v>
      </c>
      <c r="EI210">
        <v>37401.8</v>
      </c>
      <c r="EJ210">
        <v>35064.8</v>
      </c>
      <c r="EK210">
        <v>46424.4</v>
      </c>
      <c r="EL210">
        <v>44259.4</v>
      </c>
      <c r="EM210">
        <v>1.84977</v>
      </c>
      <c r="EN210">
        <v>1.8616</v>
      </c>
      <c r="EO210">
        <v>0.0919253</v>
      </c>
      <c r="EP210">
        <v>0</v>
      </c>
      <c r="EQ210">
        <v>25.9697</v>
      </c>
      <c r="ER210">
        <v>999.9</v>
      </c>
      <c r="ES210">
        <v>49.9</v>
      </c>
      <c r="ET210">
        <v>30.8</v>
      </c>
      <c r="EU210">
        <v>24.4854</v>
      </c>
      <c r="EV210">
        <v>63.3934</v>
      </c>
      <c r="EW210">
        <v>22.1154</v>
      </c>
      <c r="EX210">
        <v>1</v>
      </c>
      <c r="EY210">
        <v>0.164848</v>
      </c>
      <c r="EZ210">
        <v>1.77364</v>
      </c>
      <c r="FA210">
        <v>20.2393</v>
      </c>
      <c r="FB210">
        <v>5.22942</v>
      </c>
      <c r="FC210">
        <v>11.9733</v>
      </c>
      <c r="FD210">
        <v>4.96965</v>
      </c>
      <c r="FE210">
        <v>3.2897</v>
      </c>
      <c r="FF210">
        <v>9999</v>
      </c>
      <c r="FG210">
        <v>9999</v>
      </c>
      <c r="FH210">
        <v>9999</v>
      </c>
      <c r="FI210">
        <v>999.9</v>
      </c>
      <c r="FJ210">
        <v>4.97277</v>
      </c>
      <c r="FK210">
        <v>1.87683</v>
      </c>
      <c r="FL210">
        <v>1.87497</v>
      </c>
      <c r="FM210">
        <v>1.87776</v>
      </c>
      <c r="FN210">
        <v>1.87444</v>
      </c>
      <c r="FO210">
        <v>1.87806</v>
      </c>
      <c r="FP210">
        <v>1.87515</v>
      </c>
      <c r="FQ210">
        <v>1.87634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3.493</v>
      </c>
      <c r="GF210">
        <v>0.3392</v>
      </c>
      <c r="GG210">
        <v>1.955544260391263</v>
      </c>
      <c r="GH210">
        <v>0.004448784868333973</v>
      </c>
      <c r="GI210">
        <v>-1.803656819089732E-06</v>
      </c>
      <c r="GJ210">
        <v>4.26395578146833E-10</v>
      </c>
      <c r="GK210">
        <v>0.001738939304154581</v>
      </c>
      <c r="GL210">
        <v>0.001829357211096985</v>
      </c>
      <c r="GM210">
        <v>0.000603149683337579</v>
      </c>
      <c r="GN210">
        <v>-3.209321064931282E-06</v>
      </c>
      <c r="GO210">
        <v>-1</v>
      </c>
      <c r="GP210">
        <v>2136</v>
      </c>
      <c r="GQ210">
        <v>1</v>
      </c>
      <c r="GR210">
        <v>23</v>
      </c>
      <c r="GS210">
        <v>230443.5</v>
      </c>
      <c r="GT210">
        <v>8319.1</v>
      </c>
      <c r="GU210">
        <v>1.09497</v>
      </c>
      <c r="GV210">
        <v>2.5415</v>
      </c>
      <c r="GW210">
        <v>1.39893</v>
      </c>
      <c r="GX210">
        <v>2.35229</v>
      </c>
      <c r="GY210">
        <v>1.44897</v>
      </c>
      <c r="GZ210">
        <v>2.39746</v>
      </c>
      <c r="HA210">
        <v>37.0509</v>
      </c>
      <c r="HB210">
        <v>15.0689</v>
      </c>
      <c r="HC210">
        <v>18</v>
      </c>
      <c r="HD210">
        <v>493.949</v>
      </c>
      <c r="HE210">
        <v>473.645</v>
      </c>
      <c r="HF210">
        <v>23.3215</v>
      </c>
      <c r="HG210">
        <v>29.2365</v>
      </c>
      <c r="HH210">
        <v>29.9991</v>
      </c>
      <c r="HI210">
        <v>29.033</v>
      </c>
      <c r="HJ210">
        <v>29.0894</v>
      </c>
      <c r="HK210">
        <v>21.9112</v>
      </c>
      <c r="HL210">
        <v>15.108</v>
      </c>
      <c r="HM210">
        <v>100</v>
      </c>
      <c r="HN210">
        <v>23.3508</v>
      </c>
      <c r="HO210">
        <v>399.843</v>
      </c>
      <c r="HP210">
        <v>23.1224</v>
      </c>
      <c r="HQ210">
        <v>100.32</v>
      </c>
      <c r="HR210">
        <v>101.778</v>
      </c>
    </row>
    <row r="211" spans="1:226">
      <c r="A211">
        <v>195</v>
      </c>
      <c r="B211">
        <v>1678294677.6</v>
      </c>
      <c r="C211">
        <v>2824.5</v>
      </c>
      <c r="D211" t="s">
        <v>749</v>
      </c>
      <c r="E211" t="s">
        <v>750</v>
      </c>
      <c r="F211">
        <v>5</v>
      </c>
      <c r="G211" t="s">
        <v>353</v>
      </c>
      <c r="H211" t="s">
        <v>746</v>
      </c>
      <c r="I211">
        <v>1678294669.832142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421.7316112479343</v>
      </c>
      <c r="AK211">
        <v>415.7407454545455</v>
      </c>
      <c r="AL211">
        <v>-0.9259715525960686</v>
      </c>
      <c r="AM211">
        <v>64.10699790950726</v>
      </c>
      <c r="AN211">
        <f>(AP211 - AO211 + BO211*1E3/(8.314*(BQ211+273.15)) * AR211/BN211 * AQ211) * BN211/(100*BB211) * 1000/(1000 - AP211)</f>
        <v>0</v>
      </c>
      <c r="AO211">
        <v>23.11790194185902</v>
      </c>
      <c r="AP211">
        <v>23.97597636363635</v>
      </c>
      <c r="AQ211">
        <v>0.0003335824700380858</v>
      </c>
      <c r="AR211">
        <v>97.0788811448428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3.21</v>
      </c>
      <c r="BC211">
        <v>0.5</v>
      </c>
      <c r="BD211" t="s">
        <v>355</v>
      </c>
      <c r="BE211">
        <v>2</v>
      </c>
      <c r="BF211" t="b">
        <v>1</v>
      </c>
      <c r="BG211">
        <v>1678294669.832142</v>
      </c>
      <c r="BH211">
        <v>408.9325357142858</v>
      </c>
      <c r="BI211">
        <v>416.8012857142857</v>
      </c>
      <c r="BJ211">
        <v>23.95055357142857</v>
      </c>
      <c r="BK211">
        <v>23.11760357142856</v>
      </c>
      <c r="BL211">
        <v>405.4413571428571</v>
      </c>
      <c r="BM211">
        <v>23.61161428571429</v>
      </c>
      <c r="BN211">
        <v>500.0125000000001</v>
      </c>
      <c r="BO211">
        <v>90.89504285714288</v>
      </c>
      <c r="BP211">
        <v>0.09970307499999999</v>
      </c>
      <c r="BQ211">
        <v>26.465075</v>
      </c>
      <c r="BR211">
        <v>27.46952857142858</v>
      </c>
      <c r="BS211">
        <v>999.9000000000002</v>
      </c>
      <c r="BT211">
        <v>0</v>
      </c>
      <c r="BU211">
        <v>0</v>
      </c>
      <c r="BV211">
        <v>10002.51607142857</v>
      </c>
      <c r="BW211">
        <v>0</v>
      </c>
      <c r="BX211">
        <v>4.422040357142857</v>
      </c>
      <c r="BY211">
        <v>-7.868632357142857</v>
      </c>
      <c r="BZ211">
        <v>418.9669642857143</v>
      </c>
      <c r="CA211">
        <v>426.6646071428571</v>
      </c>
      <c r="CB211">
        <v>0.8329469285714285</v>
      </c>
      <c r="CC211">
        <v>416.8012857142857</v>
      </c>
      <c r="CD211">
        <v>23.11760357142856</v>
      </c>
      <c r="CE211">
        <v>2.176987142857143</v>
      </c>
      <c r="CF211">
        <v>2.101275714285714</v>
      </c>
      <c r="CG211">
        <v>18.79395714285714</v>
      </c>
      <c r="CH211">
        <v>18.22885714285714</v>
      </c>
      <c r="CI211">
        <v>1999.987142857143</v>
      </c>
      <c r="CJ211">
        <v>0.9800019999999999</v>
      </c>
      <c r="CK211">
        <v>0.0199979</v>
      </c>
      <c r="CL211">
        <v>0</v>
      </c>
      <c r="CM211">
        <v>2.0443</v>
      </c>
      <c r="CN211">
        <v>0</v>
      </c>
      <c r="CO211">
        <v>6895.562857142854</v>
      </c>
      <c r="CP211">
        <v>17338.13571428571</v>
      </c>
      <c r="CQ211">
        <v>39.63153571428571</v>
      </c>
      <c r="CR211">
        <v>40.01771428571427</v>
      </c>
      <c r="CS211">
        <v>38.73628571428571</v>
      </c>
      <c r="CT211">
        <v>38.13375</v>
      </c>
      <c r="CU211">
        <v>38.28764285714286</v>
      </c>
      <c r="CV211">
        <v>1959.987142857143</v>
      </c>
      <c r="CW211">
        <v>40</v>
      </c>
      <c r="CX211">
        <v>0</v>
      </c>
      <c r="CY211">
        <v>1678294687.6</v>
      </c>
      <c r="CZ211">
        <v>0</v>
      </c>
      <c r="DA211">
        <v>0</v>
      </c>
      <c r="DB211" t="s">
        <v>356</v>
      </c>
      <c r="DC211">
        <v>1664468064.5</v>
      </c>
      <c r="DD211">
        <v>1677795524</v>
      </c>
      <c r="DE211">
        <v>0</v>
      </c>
      <c r="DF211">
        <v>-0.419</v>
      </c>
      <c r="DG211">
        <v>-0.001</v>
      </c>
      <c r="DH211">
        <v>3.097</v>
      </c>
      <c r="DI211">
        <v>0.268</v>
      </c>
      <c r="DJ211">
        <v>400</v>
      </c>
      <c r="DK211">
        <v>24</v>
      </c>
      <c r="DL211">
        <v>0.15</v>
      </c>
      <c r="DM211">
        <v>0.13</v>
      </c>
      <c r="DN211">
        <v>-8.550462150000001</v>
      </c>
      <c r="DO211">
        <v>25.46844999624772</v>
      </c>
      <c r="DP211">
        <v>3.156210409179421</v>
      </c>
      <c r="DQ211">
        <v>0</v>
      </c>
      <c r="DR211">
        <v>0.8273639749999999</v>
      </c>
      <c r="DS211">
        <v>0.1631479812382728</v>
      </c>
      <c r="DT211">
        <v>0.01636377885374815</v>
      </c>
      <c r="DU211">
        <v>0</v>
      </c>
      <c r="DV211">
        <v>0</v>
      </c>
      <c r="DW211">
        <v>2</v>
      </c>
      <c r="DX211" t="s">
        <v>369</v>
      </c>
      <c r="DY211">
        <v>2.97724</v>
      </c>
      <c r="DZ211">
        <v>2.72856</v>
      </c>
      <c r="EA211">
        <v>0.08322069999999999</v>
      </c>
      <c r="EB211">
        <v>0.0840293</v>
      </c>
      <c r="EC211">
        <v>0.106967</v>
      </c>
      <c r="ED211">
        <v>0.105173</v>
      </c>
      <c r="EE211">
        <v>27324.5</v>
      </c>
      <c r="EF211">
        <v>27028.5</v>
      </c>
      <c r="EG211">
        <v>30343.8</v>
      </c>
      <c r="EH211">
        <v>29767</v>
      </c>
      <c r="EI211">
        <v>37400.8</v>
      </c>
      <c r="EJ211">
        <v>35065</v>
      </c>
      <c r="EK211">
        <v>46425.9</v>
      </c>
      <c r="EL211">
        <v>44260</v>
      </c>
      <c r="EM211">
        <v>1.84977</v>
      </c>
      <c r="EN211">
        <v>1.86162</v>
      </c>
      <c r="EO211">
        <v>0.09131060000000001</v>
      </c>
      <c r="EP211">
        <v>0</v>
      </c>
      <c r="EQ211">
        <v>25.9638</v>
      </c>
      <c r="ER211">
        <v>999.9</v>
      </c>
      <c r="ES211">
        <v>49.9</v>
      </c>
      <c r="ET211">
        <v>30.8</v>
      </c>
      <c r="EU211">
        <v>24.4879</v>
      </c>
      <c r="EV211">
        <v>63.3434</v>
      </c>
      <c r="EW211">
        <v>21.9912</v>
      </c>
      <c r="EX211">
        <v>1</v>
      </c>
      <c r="EY211">
        <v>0.164192</v>
      </c>
      <c r="EZ211">
        <v>1.74154</v>
      </c>
      <c r="FA211">
        <v>20.2398</v>
      </c>
      <c r="FB211">
        <v>5.22927</v>
      </c>
      <c r="FC211">
        <v>11.9728</v>
      </c>
      <c r="FD211">
        <v>4.96965</v>
      </c>
      <c r="FE211">
        <v>3.2897</v>
      </c>
      <c r="FF211">
        <v>9999</v>
      </c>
      <c r="FG211">
        <v>9999</v>
      </c>
      <c r="FH211">
        <v>9999</v>
      </c>
      <c r="FI211">
        <v>999.9</v>
      </c>
      <c r="FJ211">
        <v>4.97276</v>
      </c>
      <c r="FK211">
        <v>1.87683</v>
      </c>
      <c r="FL211">
        <v>1.87498</v>
      </c>
      <c r="FM211">
        <v>1.87776</v>
      </c>
      <c r="FN211">
        <v>1.87444</v>
      </c>
      <c r="FO211">
        <v>1.87805</v>
      </c>
      <c r="FP211">
        <v>1.87515</v>
      </c>
      <c r="FQ211">
        <v>1.87635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3.479</v>
      </c>
      <c r="GF211">
        <v>0.3396</v>
      </c>
      <c r="GG211">
        <v>1.955544260391263</v>
      </c>
      <c r="GH211">
        <v>0.004448784868333973</v>
      </c>
      <c r="GI211">
        <v>-1.803656819089732E-06</v>
      </c>
      <c r="GJ211">
        <v>4.26395578146833E-10</v>
      </c>
      <c r="GK211">
        <v>0.001738939304154581</v>
      </c>
      <c r="GL211">
        <v>0.001829357211096985</v>
      </c>
      <c r="GM211">
        <v>0.000603149683337579</v>
      </c>
      <c r="GN211">
        <v>-3.209321064931282E-06</v>
      </c>
      <c r="GO211">
        <v>-1</v>
      </c>
      <c r="GP211">
        <v>2136</v>
      </c>
      <c r="GQ211">
        <v>1</v>
      </c>
      <c r="GR211">
        <v>23</v>
      </c>
      <c r="GS211">
        <v>230443.6</v>
      </c>
      <c r="GT211">
        <v>8319.200000000001</v>
      </c>
      <c r="GU211">
        <v>1.06445</v>
      </c>
      <c r="GV211">
        <v>2.53662</v>
      </c>
      <c r="GW211">
        <v>1.39893</v>
      </c>
      <c r="GX211">
        <v>2.35352</v>
      </c>
      <c r="GY211">
        <v>1.44897</v>
      </c>
      <c r="GZ211">
        <v>2.40479</v>
      </c>
      <c r="HA211">
        <v>37.0509</v>
      </c>
      <c r="HB211">
        <v>15.0777</v>
      </c>
      <c r="HC211">
        <v>18</v>
      </c>
      <c r="HD211">
        <v>493.924</v>
      </c>
      <c r="HE211">
        <v>473.633</v>
      </c>
      <c r="HF211">
        <v>23.3534</v>
      </c>
      <c r="HG211">
        <v>29.2292</v>
      </c>
      <c r="HH211">
        <v>29.9994</v>
      </c>
      <c r="HI211">
        <v>29.0293</v>
      </c>
      <c r="HJ211">
        <v>29.0859</v>
      </c>
      <c r="HK211">
        <v>21.2131</v>
      </c>
      <c r="HL211">
        <v>15.108</v>
      </c>
      <c r="HM211">
        <v>100</v>
      </c>
      <c r="HN211">
        <v>23.371</v>
      </c>
      <c r="HO211">
        <v>379.789</v>
      </c>
      <c r="HP211">
        <v>23.1201</v>
      </c>
      <c r="HQ211">
        <v>100.324</v>
      </c>
      <c r="HR211">
        <v>101.78</v>
      </c>
    </row>
    <row r="212" spans="1:226">
      <c r="A212">
        <v>196</v>
      </c>
      <c r="B212">
        <v>1678294682.6</v>
      </c>
      <c r="C212">
        <v>2829.5</v>
      </c>
      <c r="D212" t="s">
        <v>751</v>
      </c>
      <c r="E212" t="s">
        <v>752</v>
      </c>
      <c r="F212">
        <v>5</v>
      </c>
      <c r="G212" t="s">
        <v>353</v>
      </c>
      <c r="H212" t="s">
        <v>746</v>
      </c>
      <c r="I212">
        <v>1678294675.1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406.8942573855592</v>
      </c>
      <c r="AK212">
        <v>406.3696545454545</v>
      </c>
      <c r="AL212">
        <v>-2.031713416357453</v>
      </c>
      <c r="AM212">
        <v>64.10699790950726</v>
      </c>
      <c r="AN212">
        <f>(AP212 - AO212 + BO212*1E3/(8.314*(BQ212+273.15)) * AR212/BN212 * AQ212) * BN212/(100*BB212) * 1000/(1000 - AP212)</f>
        <v>0</v>
      </c>
      <c r="AO212">
        <v>23.11906542010693</v>
      </c>
      <c r="AP212">
        <v>23.9863703030303</v>
      </c>
      <c r="AQ212">
        <v>0.0001217802467520767</v>
      </c>
      <c r="AR212">
        <v>97.0788811448428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3.21</v>
      </c>
      <c r="BC212">
        <v>0.5</v>
      </c>
      <c r="BD212" t="s">
        <v>355</v>
      </c>
      <c r="BE212">
        <v>2</v>
      </c>
      <c r="BF212" t="b">
        <v>1</v>
      </c>
      <c r="BG212">
        <v>1678294675.1</v>
      </c>
      <c r="BH212">
        <v>405.973074074074</v>
      </c>
      <c r="BI212">
        <v>408.837037037037</v>
      </c>
      <c r="BJ212">
        <v>23.96824444444445</v>
      </c>
      <c r="BK212">
        <v>23.1183962962963</v>
      </c>
      <c r="BL212">
        <v>402.4913333333334</v>
      </c>
      <c r="BM212">
        <v>23.62886666666666</v>
      </c>
      <c r="BN212">
        <v>500.0362592592594</v>
      </c>
      <c r="BO212">
        <v>90.89390370370369</v>
      </c>
      <c r="BP212">
        <v>0.09967242962962963</v>
      </c>
      <c r="BQ212">
        <v>26.46097777777777</v>
      </c>
      <c r="BR212">
        <v>27.46755555555556</v>
      </c>
      <c r="BS212">
        <v>999.9000000000001</v>
      </c>
      <c r="BT212">
        <v>0</v>
      </c>
      <c r="BU212">
        <v>0</v>
      </c>
      <c r="BV212">
        <v>10007.28703703704</v>
      </c>
      <c r="BW212">
        <v>0</v>
      </c>
      <c r="BX212">
        <v>4.549655925925927</v>
      </c>
      <c r="BY212">
        <v>-2.86388874074074</v>
      </c>
      <c r="BZ212">
        <v>415.9423703703704</v>
      </c>
      <c r="CA212">
        <v>418.5122592592593</v>
      </c>
      <c r="CB212">
        <v>0.8498367777777779</v>
      </c>
      <c r="CC212">
        <v>408.837037037037</v>
      </c>
      <c r="CD212">
        <v>23.1183962962963</v>
      </c>
      <c r="CE212">
        <v>2.178567777777778</v>
      </c>
      <c r="CF212">
        <v>2.101321851851852</v>
      </c>
      <c r="CG212">
        <v>18.80557037037037</v>
      </c>
      <c r="CH212">
        <v>18.2292037037037</v>
      </c>
      <c r="CI212">
        <v>1999.99037037037</v>
      </c>
      <c r="CJ212">
        <v>0.9800019999999999</v>
      </c>
      <c r="CK212">
        <v>0.0199979</v>
      </c>
      <c r="CL212">
        <v>0</v>
      </c>
      <c r="CM212">
        <v>2.065844444444445</v>
      </c>
      <c r="CN212">
        <v>0</v>
      </c>
      <c r="CO212">
        <v>6896.90037037037</v>
      </c>
      <c r="CP212">
        <v>17338.16296296296</v>
      </c>
      <c r="CQ212">
        <v>39.43274074074074</v>
      </c>
      <c r="CR212">
        <v>40.03444444444444</v>
      </c>
      <c r="CS212">
        <v>38.86762962962963</v>
      </c>
      <c r="CT212">
        <v>38.18507407407407</v>
      </c>
      <c r="CU212">
        <v>38.30992592592592</v>
      </c>
      <c r="CV212">
        <v>1959.99037037037</v>
      </c>
      <c r="CW212">
        <v>40</v>
      </c>
      <c r="CX212">
        <v>0</v>
      </c>
      <c r="CY212">
        <v>1678294692.4</v>
      </c>
      <c r="CZ212">
        <v>0</v>
      </c>
      <c r="DA212">
        <v>0</v>
      </c>
      <c r="DB212" t="s">
        <v>356</v>
      </c>
      <c r="DC212">
        <v>1664468064.5</v>
      </c>
      <c r="DD212">
        <v>1677795524</v>
      </c>
      <c r="DE212">
        <v>0</v>
      </c>
      <c r="DF212">
        <v>-0.419</v>
      </c>
      <c r="DG212">
        <v>-0.001</v>
      </c>
      <c r="DH212">
        <v>3.097</v>
      </c>
      <c r="DI212">
        <v>0.268</v>
      </c>
      <c r="DJ212">
        <v>400</v>
      </c>
      <c r="DK212">
        <v>24</v>
      </c>
      <c r="DL212">
        <v>0.15</v>
      </c>
      <c r="DM212">
        <v>0.13</v>
      </c>
      <c r="DN212">
        <v>-5.776862400000001</v>
      </c>
      <c r="DO212">
        <v>52.80630747467167</v>
      </c>
      <c r="DP212">
        <v>5.5664720716248</v>
      </c>
      <c r="DQ212">
        <v>0</v>
      </c>
      <c r="DR212">
        <v>0.8377138250000001</v>
      </c>
      <c r="DS212">
        <v>0.194547365853658</v>
      </c>
      <c r="DT212">
        <v>0.01879050900572879</v>
      </c>
      <c r="DU212">
        <v>0</v>
      </c>
      <c r="DV212">
        <v>0</v>
      </c>
      <c r="DW212">
        <v>2</v>
      </c>
      <c r="DX212" t="s">
        <v>369</v>
      </c>
      <c r="DY212">
        <v>2.97715</v>
      </c>
      <c r="DZ212">
        <v>2.72817</v>
      </c>
      <c r="EA212">
        <v>0.0816948</v>
      </c>
      <c r="EB212">
        <v>0.081527</v>
      </c>
      <c r="EC212">
        <v>0.107</v>
      </c>
      <c r="ED212">
        <v>0.105175</v>
      </c>
      <c r="EE212">
        <v>27369.6</v>
      </c>
      <c r="EF212">
        <v>27103</v>
      </c>
      <c r="EG212">
        <v>30343.3</v>
      </c>
      <c r="EH212">
        <v>29767.8</v>
      </c>
      <c r="EI212">
        <v>37398.9</v>
      </c>
      <c r="EJ212">
        <v>35065.5</v>
      </c>
      <c r="EK212">
        <v>46425.4</v>
      </c>
      <c r="EL212">
        <v>44260.9</v>
      </c>
      <c r="EM212">
        <v>1.84965</v>
      </c>
      <c r="EN212">
        <v>1.86185</v>
      </c>
      <c r="EO212">
        <v>0.09281929999999999</v>
      </c>
      <c r="EP212">
        <v>0</v>
      </c>
      <c r="EQ212">
        <v>25.9565</v>
      </c>
      <c r="ER212">
        <v>999.9</v>
      </c>
      <c r="ES212">
        <v>49.9</v>
      </c>
      <c r="ET212">
        <v>30.8</v>
      </c>
      <c r="EU212">
        <v>24.4841</v>
      </c>
      <c r="EV212">
        <v>63.4734</v>
      </c>
      <c r="EW212">
        <v>22.1074</v>
      </c>
      <c r="EX212">
        <v>1</v>
      </c>
      <c r="EY212">
        <v>0.16345</v>
      </c>
      <c r="EZ212">
        <v>1.7005</v>
      </c>
      <c r="FA212">
        <v>20.2403</v>
      </c>
      <c r="FB212">
        <v>5.22957</v>
      </c>
      <c r="FC212">
        <v>11.9727</v>
      </c>
      <c r="FD212">
        <v>4.96975</v>
      </c>
      <c r="FE212">
        <v>3.28968</v>
      </c>
      <c r="FF212">
        <v>9999</v>
      </c>
      <c r="FG212">
        <v>9999</v>
      </c>
      <c r="FH212">
        <v>9999</v>
      </c>
      <c r="FI212">
        <v>999.9</v>
      </c>
      <c r="FJ212">
        <v>4.97275</v>
      </c>
      <c r="FK212">
        <v>1.87683</v>
      </c>
      <c r="FL212">
        <v>1.87493</v>
      </c>
      <c r="FM212">
        <v>1.87775</v>
      </c>
      <c r="FN212">
        <v>1.87439</v>
      </c>
      <c r="FO212">
        <v>1.87805</v>
      </c>
      <c r="FP212">
        <v>1.87514</v>
      </c>
      <c r="FQ212">
        <v>1.87627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3.448</v>
      </c>
      <c r="GF212">
        <v>0.3398</v>
      </c>
      <c r="GG212">
        <v>1.955544260391263</v>
      </c>
      <c r="GH212">
        <v>0.004448784868333973</v>
      </c>
      <c r="GI212">
        <v>-1.803656819089732E-06</v>
      </c>
      <c r="GJ212">
        <v>4.26395578146833E-10</v>
      </c>
      <c r="GK212">
        <v>0.001738939304154581</v>
      </c>
      <c r="GL212">
        <v>0.001829357211096985</v>
      </c>
      <c r="GM212">
        <v>0.000603149683337579</v>
      </c>
      <c r="GN212">
        <v>-3.209321064931282E-06</v>
      </c>
      <c r="GO212">
        <v>-1</v>
      </c>
      <c r="GP212">
        <v>2136</v>
      </c>
      <c r="GQ212">
        <v>1</v>
      </c>
      <c r="GR212">
        <v>23</v>
      </c>
      <c r="GS212">
        <v>230443.6</v>
      </c>
      <c r="GT212">
        <v>8319.299999999999</v>
      </c>
      <c r="GU212">
        <v>1.02661</v>
      </c>
      <c r="GV212">
        <v>2.53418</v>
      </c>
      <c r="GW212">
        <v>1.39893</v>
      </c>
      <c r="GX212">
        <v>2.35352</v>
      </c>
      <c r="GY212">
        <v>1.44897</v>
      </c>
      <c r="GZ212">
        <v>2.43286</v>
      </c>
      <c r="HA212">
        <v>37.0509</v>
      </c>
      <c r="HB212">
        <v>15.0864</v>
      </c>
      <c r="HC212">
        <v>18</v>
      </c>
      <c r="HD212">
        <v>493.824</v>
      </c>
      <c r="HE212">
        <v>473.75</v>
      </c>
      <c r="HF212">
        <v>23.3824</v>
      </c>
      <c r="HG212">
        <v>29.2208</v>
      </c>
      <c r="HH212">
        <v>29.9994</v>
      </c>
      <c r="HI212">
        <v>29.0247</v>
      </c>
      <c r="HJ212">
        <v>29.082</v>
      </c>
      <c r="HK212">
        <v>20.5359</v>
      </c>
      <c r="HL212">
        <v>15.108</v>
      </c>
      <c r="HM212">
        <v>100</v>
      </c>
      <c r="HN212">
        <v>23.3982</v>
      </c>
      <c r="HO212">
        <v>366.431</v>
      </c>
      <c r="HP212">
        <v>23.1131</v>
      </c>
      <c r="HQ212">
        <v>100.323</v>
      </c>
      <c r="HR212">
        <v>101.782</v>
      </c>
    </row>
    <row r="213" spans="1:226">
      <c r="A213">
        <v>197</v>
      </c>
      <c r="B213">
        <v>1678294687.6</v>
      </c>
      <c r="C213">
        <v>2834.5</v>
      </c>
      <c r="D213" t="s">
        <v>753</v>
      </c>
      <c r="E213" t="s">
        <v>754</v>
      </c>
      <c r="F213">
        <v>5</v>
      </c>
      <c r="G213" t="s">
        <v>353</v>
      </c>
      <c r="H213" t="s">
        <v>746</v>
      </c>
      <c r="I213">
        <v>1678294679.814285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390.4857413794066</v>
      </c>
      <c r="AK213">
        <v>393.2406484848482</v>
      </c>
      <c r="AL213">
        <v>-2.701200903747823</v>
      </c>
      <c r="AM213">
        <v>64.10699790950726</v>
      </c>
      <c r="AN213">
        <f>(AP213 - AO213 + BO213*1E3/(8.314*(BQ213+273.15)) * AR213/BN213 * AQ213) * BN213/(100*BB213) * 1000/(1000 - AP213)</f>
        <v>0</v>
      </c>
      <c r="AO213">
        <v>23.12058520790187</v>
      </c>
      <c r="AP213">
        <v>23.9969309090909</v>
      </c>
      <c r="AQ213">
        <v>0.0001503141465873521</v>
      </c>
      <c r="AR213">
        <v>97.0788811448428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3.21</v>
      </c>
      <c r="BC213">
        <v>0.5</v>
      </c>
      <c r="BD213" t="s">
        <v>355</v>
      </c>
      <c r="BE213">
        <v>2</v>
      </c>
      <c r="BF213" t="b">
        <v>1</v>
      </c>
      <c r="BG213">
        <v>1678294679.814285</v>
      </c>
      <c r="BH213">
        <v>399.5635714285714</v>
      </c>
      <c r="BI213">
        <v>396.61</v>
      </c>
      <c r="BJ213">
        <v>23.98087857142858</v>
      </c>
      <c r="BK213">
        <v>23.11890357142857</v>
      </c>
      <c r="BL213">
        <v>396.1023928571429</v>
      </c>
      <c r="BM213">
        <v>23.64118928571429</v>
      </c>
      <c r="BN213">
        <v>500.0285714285715</v>
      </c>
      <c r="BO213">
        <v>90.89363214285711</v>
      </c>
      <c r="BP213">
        <v>0.09987849642857145</v>
      </c>
      <c r="BQ213">
        <v>26.45865</v>
      </c>
      <c r="BR213">
        <v>27.46568571428572</v>
      </c>
      <c r="BS213">
        <v>999.9000000000002</v>
      </c>
      <c r="BT213">
        <v>0</v>
      </c>
      <c r="BU213">
        <v>0</v>
      </c>
      <c r="BV213">
        <v>10000.51428571429</v>
      </c>
      <c r="BW213">
        <v>0</v>
      </c>
      <c r="BX213">
        <v>5.403910714285715</v>
      </c>
      <c r="BY213">
        <v>2.953626214285714</v>
      </c>
      <c r="BZ213">
        <v>409.3807500000001</v>
      </c>
      <c r="CA213">
        <v>405.9960357142857</v>
      </c>
      <c r="CB213">
        <v>0.8619606428571428</v>
      </c>
      <c r="CC213">
        <v>396.61</v>
      </c>
      <c r="CD213">
        <v>23.11890357142857</v>
      </c>
      <c r="CE213">
        <v>2.179709285714286</v>
      </c>
      <c r="CF213">
        <v>2.101361785714286</v>
      </c>
      <c r="CG213">
        <v>18.81395357142857</v>
      </c>
      <c r="CH213">
        <v>18.22951071428572</v>
      </c>
      <c r="CI213">
        <v>1999.996428571429</v>
      </c>
      <c r="CJ213">
        <v>0.9800021071428571</v>
      </c>
      <c r="CK213">
        <v>0.01999778928571428</v>
      </c>
      <c r="CL213">
        <v>0</v>
      </c>
      <c r="CM213">
        <v>2.08305</v>
      </c>
      <c r="CN213">
        <v>0</v>
      </c>
      <c r="CO213">
        <v>6899.892142857144</v>
      </c>
      <c r="CP213">
        <v>17338.21785714286</v>
      </c>
      <c r="CQ213">
        <v>39.26332142857143</v>
      </c>
      <c r="CR213">
        <v>40.04871428571428</v>
      </c>
      <c r="CS213">
        <v>38.9660357142857</v>
      </c>
      <c r="CT213">
        <v>38.21646428571429</v>
      </c>
      <c r="CU213">
        <v>38.33467857142857</v>
      </c>
      <c r="CV213">
        <v>1959.996428571429</v>
      </c>
      <c r="CW213">
        <v>40</v>
      </c>
      <c r="CX213">
        <v>0</v>
      </c>
      <c r="CY213">
        <v>1678294697.8</v>
      </c>
      <c r="CZ213">
        <v>0</v>
      </c>
      <c r="DA213">
        <v>0</v>
      </c>
      <c r="DB213" t="s">
        <v>356</v>
      </c>
      <c r="DC213">
        <v>1664468064.5</v>
      </c>
      <c r="DD213">
        <v>1677795524</v>
      </c>
      <c r="DE213">
        <v>0</v>
      </c>
      <c r="DF213">
        <v>-0.419</v>
      </c>
      <c r="DG213">
        <v>-0.001</v>
      </c>
      <c r="DH213">
        <v>3.097</v>
      </c>
      <c r="DI213">
        <v>0.268</v>
      </c>
      <c r="DJ213">
        <v>400</v>
      </c>
      <c r="DK213">
        <v>24</v>
      </c>
      <c r="DL213">
        <v>0.15</v>
      </c>
      <c r="DM213">
        <v>0.13</v>
      </c>
      <c r="DN213">
        <v>-0.1826501500000001</v>
      </c>
      <c r="DO213">
        <v>75.16140661913698</v>
      </c>
      <c r="DP213">
        <v>7.306054700848477</v>
      </c>
      <c r="DQ213">
        <v>0</v>
      </c>
      <c r="DR213">
        <v>0.8547671999999998</v>
      </c>
      <c r="DS213">
        <v>0.1569752645403354</v>
      </c>
      <c r="DT213">
        <v>0.0153637246268605</v>
      </c>
      <c r="DU213">
        <v>0</v>
      </c>
      <c r="DV213">
        <v>0</v>
      </c>
      <c r="DW213">
        <v>2</v>
      </c>
      <c r="DX213" t="s">
        <v>369</v>
      </c>
      <c r="DY213">
        <v>2.97727</v>
      </c>
      <c r="DZ213">
        <v>2.72834</v>
      </c>
      <c r="EA213">
        <v>0.0795999</v>
      </c>
      <c r="EB213">
        <v>0.0788585</v>
      </c>
      <c r="EC213">
        <v>0.107032</v>
      </c>
      <c r="ED213">
        <v>0.105185</v>
      </c>
      <c r="EE213">
        <v>27433.5</v>
      </c>
      <c r="EF213">
        <v>27181.9</v>
      </c>
      <c r="EG213">
        <v>30344.9</v>
      </c>
      <c r="EH213">
        <v>29767.9</v>
      </c>
      <c r="EI213">
        <v>37399.1</v>
      </c>
      <c r="EJ213">
        <v>35065</v>
      </c>
      <c r="EK213">
        <v>46427.6</v>
      </c>
      <c r="EL213">
        <v>44261.1</v>
      </c>
      <c r="EM213">
        <v>1.84993</v>
      </c>
      <c r="EN213">
        <v>1.86162</v>
      </c>
      <c r="EO213">
        <v>0.0920407</v>
      </c>
      <c r="EP213">
        <v>0</v>
      </c>
      <c r="EQ213">
        <v>25.9496</v>
      </c>
      <c r="ER213">
        <v>999.9</v>
      </c>
      <c r="ES213">
        <v>49.9</v>
      </c>
      <c r="ET213">
        <v>30.8</v>
      </c>
      <c r="EU213">
        <v>24.4861</v>
      </c>
      <c r="EV213">
        <v>63.6334</v>
      </c>
      <c r="EW213">
        <v>22.1314</v>
      </c>
      <c r="EX213">
        <v>1</v>
      </c>
      <c r="EY213">
        <v>0.163039</v>
      </c>
      <c r="EZ213">
        <v>1.7012</v>
      </c>
      <c r="FA213">
        <v>20.2402</v>
      </c>
      <c r="FB213">
        <v>5.22972</v>
      </c>
      <c r="FC213">
        <v>11.9736</v>
      </c>
      <c r="FD213">
        <v>4.96965</v>
      </c>
      <c r="FE213">
        <v>3.28953</v>
      </c>
      <c r="FF213">
        <v>9999</v>
      </c>
      <c r="FG213">
        <v>9999</v>
      </c>
      <c r="FH213">
        <v>9999</v>
      </c>
      <c r="FI213">
        <v>999.9</v>
      </c>
      <c r="FJ213">
        <v>4.97276</v>
      </c>
      <c r="FK213">
        <v>1.87682</v>
      </c>
      <c r="FL213">
        <v>1.87492</v>
      </c>
      <c r="FM213">
        <v>1.87775</v>
      </c>
      <c r="FN213">
        <v>1.87443</v>
      </c>
      <c r="FO213">
        <v>1.87806</v>
      </c>
      <c r="FP213">
        <v>1.87514</v>
      </c>
      <c r="FQ213">
        <v>1.87629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3.405</v>
      </c>
      <c r="GF213">
        <v>0.3401</v>
      </c>
      <c r="GG213">
        <v>1.955544260391263</v>
      </c>
      <c r="GH213">
        <v>0.004448784868333973</v>
      </c>
      <c r="GI213">
        <v>-1.803656819089732E-06</v>
      </c>
      <c r="GJ213">
        <v>4.26395578146833E-10</v>
      </c>
      <c r="GK213">
        <v>0.001738939304154581</v>
      </c>
      <c r="GL213">
        <v>0.001829357211096985</v>
      </c>
      <c r="GM213">
        <v>0.000603149683337579</v>
      </c>
      <c r="GN213">
        <v>-3.209321064931282E-06</v>
      </c>
      <c r="GO213">
        <v>-1</v>
      </c>
      <c r="GP213">
        <v>2136</v>
      </c>
      <c r="GQ213">
        <v>1</v>
      </c>
      <c r="GR213">
        <v>23</v>
      </c>
      <c r="GS213">
        <v>230443.7</v>
      </c>
      <c r="GT213">
        <v>8319.4</v>
      </c>
      <c r="GU213">
        <v>0.992432</v>
      </c>
      <c r="GV213">
        <v>2.5293</v>
      </c>
      <c r="GW213">
        <v>1.39893</v>
      </c>
      <c r="GX213">
        <v>2.35229</v>
      </c>
      <c r="GY213">
        <v>1.44897</v>
      </c>
      <c r="GZ213">
        <v>2.5</v>
      </c>
      <c r="HA213">
        <v>37.0509</v>
      </c>
      <c r="HB213">
        <v>15.0952</v>
      </c>
      <c r="HC213">
        <v>18</v>
      </c>
      <c r="HD213">
        <v>493.946</v>
      </c>
      <c r="HE213">
        <v>473.574</v>
      </c>
      <c r="HF213">
        <v>23.4082</v>
      </c>
      <c r="HG213">
        <v>29.2135</v>
      </c>
      <c r="HH213">
        <v>29.9996</v>
      </c>
      <c r="HI213">
        <v>29.02</v>
      </c>
      <c r="HJ213">
        <v>29.0785</v>
      </c>
      <c r="HK213">
        <v>19.7833</v>
      </c>
      <c r="HL213">
        <v>15.108</v>
      </c>
      <c r="HM213">
        <v>100</v>
      </c>
      <c r="HN213">
        <v>23.4175</v>
      </c>
      <c r="HO213">
        <v>346.396</v>
      </c>
      <c r="HP213">
        <v>23.1006</v>
      </c>
      <c r="HQ213">
        <v>100.328</v>
      </c>
      <c r="HR213">
        <v>101.782</v>
      </c>
    </row>
    <row r="214" spans="1:226">
      <c r="A214">
        <v>198</v>
      </c>
      <c r="B214">
        <v>1678294692.6</v>
      </c>
      <c r="C214">
        <v>2839.5</v>
      </c>
      <c r="D214" t="s">
        <v>755</v>
      </c>
      <c r="E214" t="s">
        <v>756</v>
      </c>
      <c r="F214">
        <v>5</v>
      </c>
      <c r="G214" t="s">
        <v>353</v>
      </c>
      <c r="H214" t="s">
        <v>746</v>
      </c>
      <c r="I214">
        <v>1678294685.1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373.7085236641965</v>
      </c>
      <c r="AK214">
        <v>378.2539454545454</v>
      </c>
      <c r="AL214">
        <v>-3.035580476555214</v>
      </c>
      <c r="AM214">
        <v>64.10699790950726</v>
      </c>
      <c r="AN214">
        <f>(AP214 - AO214 + BO214*1E3/(8.314*(BQ214+273.15)) * AR214/BN214 * AQ214) * BN214/(100*BB214) * 1000/(1000 - AP214)</f>
        <v>0</v>
      </c>
      <c r="AO214">
        <v>23.12188379993588</v>
      </c>
      <c r="AP214">
        <v>24.00390484848484</v>
      </c>
      <c r="AQ214">
        <v>9.523367201815627E-05</v>
      </c>
      <c r="AR214">
        <v>97.0788811448428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3.21</v>
      </c>
      <c r="BC214">
        <v>0.5</v>
      </c>
      <c r="BD214" t="s">
        <v>355</v>
      </c>
      <c r="BE214">
        <v>2</v>
      </c>
      <c r="BF214" t="b">
        <v>1</v>
      </c>
      <c r="BG214">
        <v>1678294685.1</v>
      </c>
      <c r="BH214">
        <v>388.3248148148148</v>
      </c>
      <c r="BI214">
        <v>380.1483703703703</v>
      </c>
      <c r="BJ214">
        <v>23.99211111111111</v>
      </c>
      <c r="BK214">
        <v>23.12029629629629</v>
      </c>
      <c r="BL214">
        <v>384.899962962963</v>
      </c>
      <c r="BM214">
        <v>23.65214074074074</v>
      </c>
      <c r="BN214">
        <v>500.0392592592593</v>
      </c>
      <c r="BO214">
        <v>90.89405185185187</v>
      </c>
      <c r="BP214">
        <v>0.09991777777777779</v>
      </c>
      <c r="BQ214">
        <v>26.45893703703704</v>
      </c>
      <c r="BR214">
        <v>27.46057777777778</v>
      </c>
      <c r="BS214">
        <v>999.9000000000001</v>
      </c>
      <c r="BT214">
        <v>0</v>
      </c>
      <c r="BU214">
        <v>0</v>
      </c>
      <c r="BV214">
        <v>9995.345555555556</v>
      </c>
      <c r="BW214">
        <v>0</v>
      </c>
      <c r="BX214">
        <v>6.205342222222224</v>
      </c>
      <c r="BY214">
        <v>8.176424444444443</v>
      </c>
      <c r="BZ214">
        <v>397.8704814814814</v>
      </c>
      <c r="CA214">
        <v>389.1456296296296</v>
      </c>
      <c r="CB214">
        <v>0.8718063703703706</v>
      </c>
      <c r="CC214">
        <v>380.1483703703703</v>
      </c>
      <c r="CD214">
        <v>23.12029629629629</v>
      </c>
      <c r="CE214">
        <v>2.180738888888889</v>
      </c>
      <c r="CF214">
        <v>2.101497037037037</v>
      </c>
      <c r="CG214">
        <v>18.82151481481481</v>
      </c>
      <c r="CH214">
        <v>18.23053703703703</v>
      </c>
      <c r="CI214">
        <v>1999.997407407407</v>
      </c>
      <c r="CJ214">
        <v>0.9800021111111111</v>
      </c>
      <c r="CK214">
        <v>0.01999778518518518</v>
      </c>
      <c r="CL214">
        <v>0</v>
      </c>
      <c r="CM214">
        <v>2.079485185185185</v>
      </c>
      <c r="CN214">
        <v>0</v>
      </c>
      <c r="CO214">
        <v>6903.659259259259</v>
      </c>
      <c r="CP214">
        <v>17338.21851851852</v>
      </c>
      <c r="CQ214">
        <v>39.125</v>
      </c>
      <c r="CR214">
        <v>40.06199999999999</v>
      </c>
      <c r="CS214">
        <v>39.062</v>
      </c>
      <c r="CT214">
        <v>38.25</v>
      </c>
      <c r="CU214">
        <v>38.361</v>
      </c>
      <c r="CV214">
        <v>1959.997407407407</v>
      </c>
      <c r="CW214">
        <v>40</v>
      </c>
      <c r="CX214">
        <v>0</v>
      </c>
      <c r="CY214">
        <v>1678294702.6</v>
      </c>
      <c r="CZ214">
        <v>0</v>
      </c>
      <c r="DA214">
        <v>0</v>
      </c>
      <c r="DB214" t="s">
        <v>356</v>
      </c>
      <c r="DC214">
        <v>1664468064.5</v>
      </c>
      <c r="DD214">
        <v>1677795524</v>
      </c>
      <c r="DE214">
        <v>0</v>
      </c>
      <c r="DF214">
        <v>-0.419</v>
      </c>
      <c r="DG214">
        <v>-0.001</v>
      </c>
      <c r="DH214">
        <v>3.097</v>
      </c>
      <c r="DI214">
        <v>0.268</v>
      </c>
      <c r="DJ214">
        <v>400</v>
      </c>
      <c r="DK214">
        <v>24</v>
      </c>
      <c r="DL214">
        <v>0.15</v>
      </c>
      <c r="DM214">
        <v>0.13</v>
      </c>
      <c r="DN214">
        <v>4.0600886</v>
      </c>
      <c r="DO214">
        <v>64.12040593621015</v>
      </c>
      <c r="DP214">
        <v>6.349732662853035</v>
      </c>
      <c r="DQ214">
        <v>0</v>
      </c>
      <c r="DR214">
        <v>0.864162225</v>
      </c>
      <c r="DS214">
        <v>0.1179383076923083</v>
      </c>
      <c r="DT214">
        <v>0.01155802995213176</v>
      </c>
      <c r="DU214">
        <v>0</v>
      </c>
      <c r="DV214">
        <v>0</v>
      </c>
      <c r="DW214">
        <v>2</v>
      </c>
      <c r="DX214" t="s">
        <v>369</v>
      </c>
      <c r="DY214">
        <v>2.97706</v>
      </c>
      <c r="DZ214">
        <v>2.72834</v>
      </c>
      <c r="EA214">
        <v>0.0771947</v>
      </c>
      <c r="EB214">
        <v>0.0761111</v>
      </c>
      <c r="EC214">
        <v>0.107057</v>
      </c>
      <c r="ED214">
        <v>0.105189</v>
      </c>
      <c r="EE214">
        <v>27505.5</v>
      </c>
      <c r="EF214">
        <v>27263.3</v>
      </c>
      <c r="EG214">
        <v>30345.2</v>
      </c>
      <c r="EH214">
        <v>29768.2</v>
      </c>
      <c r="EI214">
        <v>37398.4</v>
      </c>
      <c r="EJ214">
        <v>35064.9</v>
      </c>
      <c r="EK214">
        <v>46428.2</v>
      </c>
      <c r="EL214">
        <v>44261.4</v>
      </c>
      <c r="EM214">
        <v>1.84988</v>
      </c>
      <c r="EN214">
        <v>1.86197</v>
      </c>
      <c r="EO214">
        <v>0.092525</v>
      </c>
      <c r="EP214">
        <v>0</v>
      </c>
      <c r="EQ214">
        <v>25.9439</v>
      </c>
      <c r="ER214">
        <v>999.9</v>
      </c>
      <c r="ES214">
        <v>49.9</v>
      </c>
      <c r="ET214">
        <v>30.8</v>
      </c>
      <c r="EU214">
        <v>24.4856</v>
      </c>
      <c r="EV214">
        <v>63.5234</v>
      </c>
      <c r="EW214">
        <v>22.476</v>
      </c>
      <c r="EX214">
        <v>1</v>
      </c>
      <c r="EY214">
        <v>0.162403</v>
      </c>
      <c r="EZ214">
        <v>1.65303</v>
      </c>
      <c r="FA214">
        <v>20.2404</v>
      </c>
      <c r="FB214">
        <v>5.22912</v>
      </c>
      <c r="FC214">
        <v>11.9725</v>
      </c>
      <c r="FD214">
        <v>4.9693</v>
      </c>
      <c r="FE214">
        <v>3.28958</v>
      </c>
      <c r="FF214">
        <v>9999</v>
      </c>
      <c r="FG214">
        <v>9999</v>
      </c>
      <c r="FH214">
        <v>9999</v>
      </c>
      <c r="FI214">
        <v>999.9</v>
      </c>
      <c r="FJ214">
        <v>4.97277</v>
      </c>
      <c r="FK214">
        <v>1.87684</v>
      </c>
      <c r="FL214">
        <v>1.87497</v>
      </c>
      <c r="FM214">
        <v>1.87776</v>
      </c>
      <c r="FN214">
        <v>1.87446</v>
      </c>
      <c r="FO214">
        <v>1.87809</v>
      </c>
      <c r="FP214">
        <v>1.87515</v>
      </c>
      <c r="FQ214">
        <v>1.87634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3.357</v>
      </c>
      <c r="GF214">
        <v>0.3403</v>
      </c>
      <c r="GG214">
        <v>1.955544260391263</v>
      </c>
      <c r="GH214">
        <v>0.004448784868333973</v>
      </c>
      <c r="GI214">
        <v>-1.803656819089732E-06</v>
      </c>
      <c r="GJ214">
        <v>4.26395578146833E-10</v>
      </c>
      <c r="GK214">
        <v>0.001738939304154581</v>
      </c>
      <c r="GL214">
        <v>0.001829357211096985</v>
      </c>
      <c r="GM214">
        <v>0.000603149683337579</v>
      </c>
      <c r="GN214">
        <v>-3.209321064931282E-06</v>
      </c>
      <c r="GO214">
        <v>-1</v>
      </c>
      <c r="GP214">
        <v>2136</v>
      </c>
      <c r="GQ214">
        <v>1</v>
      </c>
      <c r="GR214">
        <v>23</v>
      </c>
      <c r="GS214">
        <v>230443.8</v>
      </c>
      <c r="GT214">
        <v>8319.5</v>
      </c>
      <c r="GU214">
        <v>0.95459</v>
      </c>
      <c r="GV214">
        <v>2.5293</v>
      </c>
      <c r="GW214">
        <v>1.39893</v>
      </c>
      <c r="GX214">
        <v>2.35352</v>
      </c>
      <c r="GY214">
        <v>1.44897</v>
      </c>
      <c r="GZ214">
        <v>2.49634</v>
      </c>
      <c r="HA214">
        <v>37.0509</v>
      </c>
      <c r="HB214">
        <v>15.0952</v>
      </c>
      <c r="HC214">
        <v>18</v>
      </c>
      <c r="HD214">
        <v>493.888</v>
      </c>
      <c r="HE214">
        <v>473.773</v>
      </c>
      <c r="HF214">
        <v>23.4341</v>
      </c>
      <c r="HG214">
        <v>29.2057</v>
      </c>
      <c r="HH214">
        <v>29.9995</v>
      </c>
      <c r="HI214">
        <v>29.0156</v>
      </c>
      <c r="HJ214">
        <v>29.0746</v>
      </c>
      <c r="HK214">
        <v>19.0881</v>
      </c>
      <c r="HL214">
        <v>15.108</v>
      </c>
      <c r="HM214">
        <v>100</v>
      </c>
      <c r="HN214">
        <v>23.4484</v>
      </c>
      <c r="HO214">
        <v>333.037</v>
      </c>
      <c r="HP214">
        <v>23.0876</v>
      </c>
      <c r="HQ214">
        <v>100.329</v>
      </c>
      <c r="HR214">
        <v>101.783</v>
      </c>
    </row>
    <row r="215" spans="1:226">
      <c r="A215">
        <v>199</v>
      </c>
      <c r="B215">
        <v>1678294697.6</v>
      </c>
      <c r="C215">
        <v>2844.5</v>
      </c>
      <c r="D215" t="s">
        <v>757</v>
      </c>
      <c r="E215" t="s">
        <v>758</v>
      </c>
      <c r="F215">
        <v>5</v>
      </c>
      <c r="G215" t="s">
        <v>353</v>
      </c>
      <c r="H215" t="s">
        <v>746</v>
      </c>
      <c r="I215">
        <v>1678294689.814285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356.6971492507446</v>
      </c>
      <c r="AK215">
        <v>362.3552606060607</v>
      </c>
      <c r="AL215">
        <v>-3.209787806374709</v>
      </c>
      <c r="AM215">
        <v>64.10699790950726</v>
      </c>
      <c r="AN215">
        <f>(AP215 - AO215 + BO215*1E3/(8.314*(BQ215+273.15)) * AR215/BN215 * AQ215) * BN215/(100*BB215) * 1000/(1000 - AP215)</f>
        <v>0</v>
      </c>
      <c r="AO215">
        <v>23.12274802315478</v>
      </c>
      <c r="AP215">
        <v>24.01144303030303</v>
      </c>
      <c r="AQ215">
        <v>8.37621323740064E-05</v>
      </c>
      <c r="AR215">
        <v>97.0788811448428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3.21</v>
      </c>
      <c r="BC215">
        <v>0.5</v>
      </c>
      <c r="BD215" t="s">
        <v>355</v>
      </c>
      <c r="BE215">
        <v>2</v>
      </c>
      <c r="BF215" t="b">
        <v>1</v>
      </c>
      <c r="BG215">
        <v>1678294689.814285</v>
      </c>
      <c r="BH215">
        <v>375.5159642857143</v>
      </c>
      <c r="BI215">
        <v>364.7276428571429</v>
      </c>
      <c r="BJ215">
        <v>23.99992857142857</v>
      </c>
      <c r="BK215">
        <v>23.12133571428571</v>
      </c>
      <c r="BL215">
        <v>372.1329285714286</v>
      </c>
      <c r="BM215">
        <v>23.65976428571429</v>
      </c>
      <c r="BN215">
        <v>500.0196428571429</v>
      </c>
      <c r="BO215">
        <v>90.8946</v>
      </c>
      <c r="BP215">
        <v>0.09997276428571426</v>
      </c>
      <c r="BQ215">
        <v>26.4601</v>
      </c>
      <c r="BR215">
        <v>27.46106071428571</v>
      </c>
      <c r="BS215">
        <v>999.9000000000002</v>
      </c>
      <c r="BT215">
        <v>0</v>
      </c>
      <c r="BU215">
        <v>0</v>
      </c>
      <c r="BV215">
        <v>9992.745714285715</v>
      </c>
      <c r="BW215">
        <v>0</v>
      </c>
      <c r="BX215">
        <v>6.090504642857142</v>
      </c>
      <c r="BY215">
        <v>10.78838357142857</v>
      </c>
      <c r="BZ215">
        <v>384.7499642857143</v>
      </c>
      <c r="CA215">
        <v>373.3602857142857</v>
      </c>
      <c r="CB215">
        <v>0.8785860000000001</v>
      </c>
      <c r="CC215">
        <v>364.7276428571429</v>
      </c>
      <c r="CD215">
        <v>23.12133571428571</v>
      </c>
      <c r="CE215">
        <v>2.181463214285714</v>
      </c>
      <c r="CF215">
        <v>2.101604642857143</v>
      </c>
      <c r="CG215">
        <v>18.82682857142857</v>
      </c>
      <c r="CH215">
        <v>18.23135357142857</v>
      </c>
      <c r="CI215">
        <v>2000.002142857143</v>
      </c>
      <c r="CJ215">
        <v>0.9800021071428571</v>
      </c>
      <c r="CK215">
        <v>0.01999778928571428</v>
      </c>
      <c r="CL215">
        <v>0</v>
      </c>
      <c r="CM215">
        <v>2.080364285714285</v>
      </c>
      <c r="CN215">
        <v>0</v>
      </c>
      <c r="CO215">
        <v>6907.260714285715</v>
      </c>
      <c r="CP215">
        <v>17338.25714285714</v>
      </c>
      <c r="CQ215">
        <v>39.125</v>
      </c>
      <c r="CR215">
        <v>40.06199999999999</v>
      </c>
      <c r="CS215">
        <v>39.062</v>
      </c>
      <c r="CT215">
        <v>38.25</v>
      </c>
      <c r="CU215">
        <v>38.36375</v>
      </c>
      <c r="CV215">
        <v>1960.002142857143</v>
      </c>
      <c r="CW215">
        <v>40</v>
      </c>
      <c r="CX215">
        <v>0</v>
      </c>
      <c r="CY215">
        <v>1678294707.4</v>
      </c>
      <c r="CZ215">
        <v>0</v>
      </c>
      <c r="DA215">
        <v>0</v>
      </c>
      <c r="DB215" t="s">
        <v>356</v>
      </c>
      <c r="DC215">
        <v>1664468064.5</v>
      </c>
      <c r="DD215">
        <v>1677795524</v>
      </c>
      <c r="DE215">
        <v>0</v>
      </c>
      <c r="DF215">
        <v>-0.419</v>
      </c>
      <c r="DG215">
        <v>-0.001</v>
      </c>
      <c r="DH215">
        <v>3.097</v>
      </c>
      <c r="DI215">
        <v>0.268</v>
      </c>
      <c r="DJ215">
        <v>400</v>
      </c>
      <c r="DK215">
        <v>24</v>
      </c>
      <c r="DL215">
        <v>0.15</v>
      </c>
      <c r="DM215">
        <v>0.13</v>
      </c>
      <c r="DN215">
        <v>9.1403245</v>
      </c>
      <c r="DO215">
        <v>34.03765373358349</v>
      </c>
      <c r="DP215">
        <v>3.42054449275839</v>
      </c>
      <c r="DQ215">
        <v>0</v>
      </c>
      <c r="DR215">
        <v>0.8748596</v>
      </c>
      <c r="DS215">
        <v>0.08643890431519523</v>
      </c>
      <c r="DT215">
        <v>0.008351476901722239</v>
      </c>
      <c r="DU215">
        <v>1</v>
      </c>
      <c r="DV215">
        <v>1</v>
      </c>
      <c r="DW215">
        <v>2</v>
      </c>
      <c r="DX215" t="s">
        <v>357</v>
      </c>
      <c r="DY215">
        <v>2.97731</v>
      </c>
      <c r="DZ215">
        <v>2.72831</v>
      </c>
      <c r="EA215">
        <v>0.07459830000000001</v>
      </c>
      <c r="EB215">
        <v>0.0732911</v>
      </c>
      <c r="EC215">
        <v>0.10708</v>
      </c>
      <c r="ED215">
        <v>0.10519</v>
      </c>
      <c r="EE215">
        <v>27582.8</v>
      </c>
      <c r="EF215">
        <v>27346.9</v>
      </c>
      <c r="EG215">
        <v>30345.1</v>
      </c>
      <c r="EH215">
        <v>29768.6</v>
      </c>
      <c r="EI215">
        <v>37396.7</v>
      </c>
      <c r="EJ215">
        <v>35065.2</v>
      </c>
      <c r="EK215">
        <v>46427.7</v>
      </c>
      <c r="EL215">
        <v>44262.1</v>
      </c>
      <c r="EM215">
        <v>1.85008</v>
      </c>
      <c r="EN215">
        <v>1.86192</v>
      </c>
      <c r="EO215">
        <v>0.0936352</v>
      </c>
      <c r="EP215">
        <v>0</v>
      </c>
      <c r="EQ215">
        <v>25.9386</v>
      </c>
      <c r="ER215">
        <v>999.9</v>
      </c>
      <c r="ES215">
        <v>49.9</v>
      </c>
      <c r="ET215">
        <v>30.8</v>
      </c>
      <c r="EU215">
        <v>24.4852</v>
      </c>
      <c r="EV215">
        <v>63.5334</v>
      </c>
      <c r="EW215">
        <v>22.0873</v>
      </c>
      <c r="EX215">
        <v>1</v>
      </c>
      <c r="EY215">
        <v>0.1617</v>
      </c>
      <c r="EZ215">
        <v>1.61425</v>
      </c>
      <c r="FA215">
        <v>20.2411</v>
      </c>
      <c r="FB215">
        <v>5.22942</v>
      </c>
      <c r="FC215">
        <v>11.9733</v>
      </c>
      <c r="FD215">
        <v>4.96975</v>
      </c>
      <c r="FE215">
        <v>3.2897</v>
      </c>
      <c r="FF215">
        <v>9999</v>
      </c>
      <c r="FG215">
        <v>9999</v>
      </c>
      <c r="FH215">
        <v>9999</v>
      </c>
      <c r="FI215">
        <v>999.9</v>
      </c>
      <c r="FJ215">
        <v>4.97275</v>
      </c>
      <c r="FK215">
        <v>1.87683</v>
      </c>
      <c r="FL215">
        <v>1.87495</v>
      </c>
      <c r="FM215">
        <v>1.87776</v>
      </c>
      <c r="FN215">
        <v>1.87443</v>
      </c>
      <c r="FO215">
        <v>1.87806</v>
      </c>
      <c r="FP215">
        <v>1.87515</v>
      </c>
      <c r="FQ215">
        <v>1.87631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3.305</v>
      </c>
      <c r="GF215">
        <v>0.3405</v>
      </c>
      <c r="GG215">
        <v>1.955544260391263</v>
      </c>
      <c r="GH215">
        <v>0.004448784868333973</v>
      </c>
      <c r="GI215">
        <v>-1.803656819089732E-06</v>
      </c>
      <c r="GJ215">
        <v>4.26395578146833E-10</v>
      </c>
      <c r="GK215">
        <v>0.001738939304154581</v>
      </c>
      <c r="GL215">
        <v>0.001829357211096985</v>
      </c>
      <c r="GM215">
        <v>0.000603149683337579</v>
      </c>
      <c r="GN215">
        <v>-3.209321064931282E-06</v>
      </c>
      <c r="GO215">
        <v>-1</v>
      </c>
      <c r="GP215">
        <v>2136</v>
      </c>
      <c r="GQ215">
        <v>1</v>
      </c>
      <c r="GR215">
        <v>23</v>
      </c>
      <c r="GS215">
        <v>230443.9</v>
      </c>
      <c r="GT215">
        <v>8319.6</v>
      </c>
      <c r="GU215">
        <v>0.92041</v>
      </c>
      <c r="GV215">
        <v>2.53784</v>
      </c>
      <c r="GW215">
        <v>1.39893</v>
      </c>
      <c r="GX215">
        <v>2.35229</v>
      </c>
      <c r="GY215">
        <v>1.44897</v>
      </c>
      <c r="GZ215">
        <v>2.50122</v>
      </c>
      <c r="HA215">
        <v>37.0509</v>
      </c>
      <c r="HB215">
        <v>15.0864</v>
      </c>
      <c r="HC215">
        <v>18</v>
      </c>
      <c r="HD215">
        <v>493.967</v>
      </c>
      <c r="HE215">
        <v>473.712</v>
      </c>
      <c r="HF215">
        <v>23.464</v>
      </c>
      <c r="HG215">
        <v>29.1985</v>
      </c>
      <c r="HH215">
        <v>29.9995</v>
      </c>
      <c r="HI215">
        <v>29.0107</v>
      </c>
      <c r="HJ215">
        <v>29.071</v>
      </c>
      <c r="HK215">
        <v>18.4055</v>
      </c>
      <c r="HL215">
        <v>15.108</v>
      </c>
      <c r="HM215">
        <v>100</v>
      </c>
      <c r="HN215">
        <v>23.4802</v>
      </c>
      <c r="HO215">
        <v>313.001</v>
      </c>
      <c r="HP215">
        <v>23.0703</v>
      </c>
      <c r="HQ215">
        <v>100.328</v>
      </c>
      <c r="HR215">
        <v>101.785</v>
      </c>
    </row>
    <row r="216" spans="1:226">
      <c r="A216">
        <v>200</v>
      </c>
      <c r="B216">
        <v>1678294702.6</v>
      </c>
      <c r="C216">
        <v>2849.5</v>
      </c>
      <c r="D216" t="s">
        <v>759</v>
      </c>
      <c r="E216" t="s">
        <v>760</v>
      </c>
      <c r="F216">
        <v>5</v>
      </c>
      <c r="G216" t="s">
        <v>353</v>
      </c>
      <c r="H216" t="s">
        <v>746</v>
      </c>
      <c r="I216">
        <v>1678294695.1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339.7096050497931</v>
      </c>
      <c r="AK216">
        <v>346.0838909090908</v>
      </c>
      <c r="AL216">
        <v>-3.251114623815806</v>
      </c>
      <c r="AM216">
        <v>64.10699790950726</v>
      </c>
      <c r="AN216">
        <f>(AP216 - AO216 + BO216*1E3/(8.314*(BQ216+273.15)) * AR216/BN216 * AQ216) * BN216/(100*BB216) * 1000/(1000 - AP216)</f>
        <v>0</v>
      </c>
      <c r="AO216">
        <v>23.1214272530002</v>
      </c>
      <c r="AP216">
        <v>24.0193296969697</v>
      </c>
      <c r="AQ216">
        <v>8.062571296375613E-05</v>
      </c>
      <c r="AR216">
        <v>97.0788811448428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3.21</v>
      </c>
      <c r="BC216">
        <v>0.5</v>
      </c>
      <c r="BD216" t="s">
        <v>355</v>
      </c>
      <c r="BE216">
        <v>2</v>
      </c>
      <c r="BF216" t="b">
        <v>1</v>
      </c>
      <c r="BG216">
        <v>1678294695.1</v>
      </c>
      <c r="BH216">
        <v>359.7251851851852</v>
      </c>
      <c r="BI216">
        <v>347.2851851851851</v>
      </c>
      <c r="BJ216">
        <v>24.00822222222222</v>
      </c>
      <c r="BK216">
        <v>23.12194074074074</v>
      </c>
      <c r="BL216">
        <v>356.3941851851852</v>
      </c>
      <c r="BM216">
        <v>23.66786296296296</v>
      </c>
      <c r="BN216">
        <v>500.0357407407408</v>
      </c>
      <c r="BO216">
        <v>90.89487407407407</v>
      </c>
      <c r="BP216">
        <v>0.09996784444444443</v>
      </c>
      <c r="BQ216">
        <v>26.46328888888889</v>
      </c>
      <c r="BR216">
        <v>27.46374814814815</v>
      </c>
      <c r="BS216">
        <v>999.9000000000001</v>
      </c>
      <c r="BT216">
        <v>0</v>
      </c>
      <c r="BU216">
        <v>0</v>
      </c>
      <c r="BV216">
        <v>9993.864074074074</v>
      </c>
      <c r="BW216">
        <v>0</v>
      </c>
      <c r="BX216">
        <v>5.206974074074073</v>
      </c>
      <c r="BY216">
        <v>12.44008518518518</v>
      </c>
      <c r="BZ216">
        <v>368.5739629629629</v>
      </c>
      <c r="CA216">
        <v>355.5052222222222</v>
      </c>
      <c r="CB216">
        <v>0.8862771851851853</v>
      </c>
      <c r="CC216">
        <v>347.2851851851851</v>
      </c>
      <c r="CD216">
        <v>23.12194074074074</v>
      </c>
      <c r="CE216">
        <v>2.182224074074074</v>
      </c>
      <c r="CF216">
        <v>2.101666296296297</v>
      </c>
      <c r="CG216">
        <v>18.83240740740741</v>
      </c>
      <c r="CH216">
        <v>18.23181481481481</v>
      </c>
      <c r="CI216">
        <v>1999.999259259259</v>
      </c>
      <c r="CJ216">
        <v>0.9800019999999999</v>
      </c>
      <c r="CK216">
        <v>0.0199979</v>
      </c>
      <c r="CL216">
        <v>0</v>
      </c>
      <c r="CM216">
        <v>2.069262962962963</v>
      </c>
      <c r="CN216">
        <v>0</v>
      </c>
      <c r="CO216">
        <v>6911.351481481481</v>
      </c>
      <c r="CP216">
        <v>17338.22962962963</v>
      </c>
      <c r="CQ216">
        <v>39.125</v>
      </c>
      <c r="CR216">
        <v>40.06199999999999</v>
      </c>
      <c r="CS216">
        <v>39.062</v>
      </c>
      <c r="CT216">
        <v>38.25</v>
      </c>
      <c r="CU216">
        <v>38.368</v>
      </c>
      <c r="CV216">
        <v>1959.999259259259</v>
      </c>
      <c r="CW216">
        <v>40</v>
      </c>
      <c r="CX216">
        <v>0</v>
      </c>
      <c r="CY216">
        <v>1678294712.8</v>
      </c>
      <c r="CZ216">
        <v>0</v>
      </c>
      <c r="DA216">
        <v>0</v>
      </c>
      <c r="DB216" t="s">
        <v>356</v>
      </c>
      <c r="DC216">
        <v>1664468064.5</v>
      </c>
      <c r="DD216">
        <v>1677795524</v>
      </c>
      <c r="DE216">
        <v>0</v>
      </c>
      <c r="DF216">
        <v>-0.419</v>
      </c>
      <c r="DG216">
        <v>-0.001</v>
      </c>
      <c r="DH216">
        <v>3.097</v>
      </c>
      <c r="DI216">
        <v>0.268</v>
      </c>
      <c r="DJ216">
        <v>400</v>
      </c>
      <c r="DK216">
        <v>24</v>
      </c>
      <c r="DL216">
        <v>0.15</v>
      </c>
      <c r="DM216">
        <v>0.13</v>
      </c>
      <c r="DN216">
        <v>11.10888975</v>
      </c>
      <c r="DO216">
        <v>21.04438345215758</v>
      </c>
      <c r="DP216">
        <v>2.114159863744328</v>
      </c>
      <c r="DQ216">
        <v>0</v>
      </c>
      <c r="DR216">
        <v>0.8809868999999999</v>
      </c>
      <c r="DS216">
        <v>0.08573979737335718</v>
      </c>
      <c r="DT216">
        <v>0.008276854317311615</v>
      </c>
      <c r="DU216">
        <v>1</v>
      </c>
      <c r="DV216">
        <v>1</v>
      </c>
      <c r="DW216">
        <v>2</v>
      </c>
      <c r="DX216" t="s">
        <v>357</v>
      </c>
      <c r="DY216">
        <v>2.97719</v>
      </c>
      <c r="DZ216">
        <v>2.72834</v>
      </c>
      <c r="EA216">
        <v>0.071909</v>
      </c>
      <c r="EB216">
        <v>0.0704936</v>
      </c>
      <c r="EC216">
        <v>0.107109</v>
      </c>
      <c r="ED216">
        <v>0.105192</v>
      </c>
      <c r="EE216">
        <v>27663.5</v>
      </c>
      <c r="EF216">
        <v>27429.4</v>
      </c>
      <c r="EG216">
        <v>30345.7</v>
      </c>
      <c r="EH216">
        <v>29768.5</v>
      </c>
      <c r="EI216">
        <v>37396.1</v>
      </c>
      <c r="EJ216">
        <v>35064.9</v>
      </c>
      <c r="EK216">
        <v>46428.7</v>
      </c>
      <c r="EL216">
        <v>44262.1</v>
      </c>
      <c r="EM216">
        <v>1.8498</v>
      </c>
      <c r="EN216">
        <v>1.86192</v>
      </c>
      <c r="EO216">
        <v>0.0941418</v>
      </c>
      <c r="EP216">
        <v>0</v>
      </c>
      <c r="EQ216">
        <v>25.933</v>
      </c>
      <c r="ER216">
        <v>999.9</v>
      </c>
      <c r="ES216">
        <v>49.9</v>
      </c>
      <c r="ET216">
        <v>30.8</v>
      </c>
      <c r="EU216">
        <v>24.4862</v>
      </c>
      <c r="EV216">
        <v>63.3634</v>
      </c>
      <c r="EW216">
        <v>22.3718</v>
      </c>
      <c r="EX216">
        <v>1</v>
      </c>
      <c r="EY216">
        <v>0.161202</v>
      </c>
      <c r="EZ216">
        <v>1.61992</v>
      </c>
      <c r="FA216">
        <v>20.2409</v>
      </c>
      <c r="FB216">
        <v>5.22972</v>
      </c>
      <c r="FC216">
        <v>11.9731</v>
      </c>
      <c r="FD216">
        <v>4.96985</v>
      </c>
      <c r="FE216">
        <v>3.28965</v>
      </c>
      <c r="FF216">
        <v>9999</v>
      </c>
      <c r="FG216">
        <v>9999</v>
      </c>
      <c r="FH216">
        <v>9999</v>
      </c>
      <c r="FI216">
        <v>999.9</v>
      </c>
      <c r="FJ216">
        <v>4.97277</v>
      </c>
      <c r="FK216">
        <v>1.87684</v>
      </c>
      <c r="FL216">
        <v>1.875</v>
      </c>
      <c r="FM216">
        <v>1.87778</v>
      </c>
      <c r="FN216">
        <v>1.87445</v>
      </c>
      <c r="FO216">
        <v>1.87808</v>
      </c>
      <c r="FP216">
        <v>1.87515</v>
      </c>
      <c r="FQ216">
        <v>1.87635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3.252</v>
      </c>
      <c r="GF216">
        <v>0.3407</v>
      </c>
      <c r="GG216">
        <v>1.955544260391263</v>
      </c>
      <c r="GH216">
        <v>0.004448784868333973</v>
      </c>
      <c r="GI216">
        <v>-1.803656819089732E-06</v>
      </c>
      <c r="GJ216">
        <v>4.26395578146833E-10</v>
      </c>
      <c r="GK216">
        <v>0.001738939304154581</v>
      </c>
      <c r="GL216">
        <v>0.001829357211096985</v>
      </c>
      <c r="GM216">
        <v>0.000603149683337579</v>
      </c>
      <c r="GN216">
        <v>-3.209321064931282E-06</v>
      </c>
      <c r="GO216">
        <v>-1</v>
      </c>
      <c r="GP216">
        <v>2136</v>
      </c>
      <c r="GQ216">
        <v>1</v>
      </c>
      <c r="GR216">
        <v>23</v>
      </c>
      <c r="GS216">
        <v>230444</v>
      </c>
      <c r="GT216">
        <v>8319.6</v>
      </c>
      <c r="GU216">
        <v>0.882568</v>
      </c>
      <c r="GV216">
        <v>2.54517</v>
      </c>
      <c r="GW216">
        <v>1.39893</v>
      </c>
      <c r="GX216">
        <v>2.35229</v>
      </c>
      <c r="GY216">
        <v>1.44897</v>
      </c>
      <c r="GZ216">
        <v>2.4646</v>
      </c>
      <c r="HA216">
        <v>37.0509</v>
      </c>
      <c r="HB216">
        <v>15.0777</v>
      </c>
      <c r="HC216">
        <v>18</v>
      </c>
      <c r="HD216">
        <v>493.786</v>
      </c>
      <c r="HE216">
        <v>473.686</v>
      </c>
      <c r="HF216">
        <v>23.4935</v>
      </c>
      <c r="HG216">
        <v>29.1907</v>
      </c>
      <c r="HH216">
        <v>29.9996</v>
      </c>
      <c r="HI216">
        <v>29.0066</v>
      </c>
      <c r="HJ216">
        <v>29.0678</v>
      </c>
      <c r="HK216">
        <v>17.6294</v>
      </c>
      <c r="HL216">
        <v>15.108</v>
      </c>
      <c r="HM216">
        <v>100</v>
      </c>
      <c r="HN216">
        <v>23.5003</v>
      </c>
      <c r="HO216">
        <v>299.639</v>
      </c>
      <c r="HP216">
        <v>23.0486</v>
      </c>
      <c r="HQ216">
        <v>100.33</v>
      </c>
      <c r="HR216">
        <v>101.785</v>
      </c>
    </row>
    <row r="217" spans="1:226">
      <c r="A217">
        <v>201</v>
      </c>
      <c r="B217">
        <v>1678294707.6</v>
      </c>
      <c r="C217">
        <v>2854.5</v>
      </c>
      <c r="D217" t="s">
        <v>761</v>
      </c>
      <c r="E217" t="s">
        <v>762</v>
      </c>
      <c r="F217">
        <v>5</v>
      </c>
      <c r="G217" t="s">
        <v>353</v>
      </c>
      <c r="H217" t="s">
        <v>746</v>
      </c>
      <c r="I217">
        <v>1678294699.814285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323.3055691683812</v>
      </c>
      <c r="AK217">
        <v>329.8908787878788</v>
      </c>
      <c r="AL217">
        <v>-3.246840521176378</v>
      </c>
      <c r="AM217">
        <v>64.10699790950726</v>
      </c>
      <c r="AN217">
        <f>(AP217 - AO217 + BO217*1E3/(8.314*(BQ217+273.15)) * AR217/BN217 * AQ217) * BN217/(100*BB217) * 1000/(1000 - AP217)</f>
        <v>0</v>
      </c>
      <c r="AO217">
        <v>23.12273093020339</v>
      </c>
      <c r="AP217">
        <v>24.02732363636362</v>
      </c>
      <c r="AQ217">
        <v>5.165343963687493E-05</v>
      </c>
      <c r="AR217">
        <v>97.0788811448428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3.21</v>
      </c>
      <c r="BC217">
        <v>0.5</v>
      </c>
      <c r="BD217" t="s">
        <v>355</v>
      </c>
      <c r="BE217">
        <v>2</v>
      </c>
      <c r="BF217" t="b">
        <v>1</v>
      </c>
      <c r="BG217">
        <v>1678294699.814285</v>
      </c>
      <c r="BH217">
        <v>345.01875</v>
      </c>
      <c r="BI217">
        <v>331.818</v>
      </c>
      <c r="BJ217">
        <v>24.01575</v>
      </c>
      <c r="BK217">
        <v>23.12223928571428</v>
      </c>
      <c r="BL217">
        <v>341.7367857142858</v>
      </c>
      <c r="BM217">
        <v>23.67520714285714</v>
      </c>
      <c r="BN217">
        <v>500.0315714285715</v>
      </c>
      <c r="BO217">
        <v>90.89466071428569</v>
      </c>
      <c r="BP217">
        <v>0.100021625</v>
      </c>
      <c r="BQ217">
        <v>26.46430714285714</v>
      </c>
      <c r="BR217">
        <v>27.47080357142857</v>
      </c>
      <c r="BS217">
        <v>999.9000000000002</v>
      </c>
      <c r="BT217">
        <v>0</v>
      </c>
      <c r="BU217">
        <v>0</v>
      </c>
      <c r="BV217">
        <v>9996.623928571429</v>
      </c>
      <c r="BW217">
        <v>0</v>
      </c>
      <c r="BX217">
        <v>4.1165175</v>
      </c>
      <c r="BY217">
        <v>13.20076785714286</v>
      </c>
      <c r="BZ217">
        <v>353.5084642857142</v>
      </c>
      <c r="CA217">
        <v>339.6719642857143</v>
      </c>
      <c r="CB217">
        <v>0.8935082499999999</v>
      </c>
      <c r="CC217">
        <v>331.818</v>
      </c>
      <c r="CD217">
        <v>23.12223928571428</v>
      </c>
      <c r="CE217">
        <v>2.182903928571428</v>
      </c>
      <c r="CF217">
        <v>2.101689285714285</v>
      </c>
      <c r="CG217">
        <v>18.83739285714286</v>
      </c>
      <c r="CH217">
        <v>18.23198214285714</v>
      </c>
      <c r="CI217">
        <v>1999.993571428571</v>
      </c>
      <c r="CJ217">
        <v>0.9800019999999999</v>
      </c>
      <c r="CK217">
        <v>0.0199979</v>
      </c>
      <c r="CL217">
        <v>0</v>
      </c>
      <c r="CM217">
        <v>2.075642857142857</v>
      </c>
      <c r="CN217">
        <v>0</v>
      </c>
      <c r="CO217">
        <v>6915.713928571429</v>
      </c>
      <c r="CP217">
        <v>17338.19285714286</v>
      </c>
      <c r="CQ217">
        <v>39.125</v>
      </c>
      <c r="CR217">
        <v>40.05757142857142</v>
      </c>
      <c r="CS217">
        <v>39.062</v>
      </c>
      <c r="CT217">
        <v>38.25</v>
      </c>
      <c r="CU217">
        <v>38.36149999999999</v>
      </c>
      <c r="CV217">
        <v>1959.993571428571</v>
      </c>
      <c r="CW217">
        <v>40</v>
      </c>
      <c r="CX217">
        <v>0</v>
      </c>
      <c r="CY217">
        <v>1678294717.6</v>
      </c>
      <c r="CZ217">
        <v>0</v>
      </c>
      <c r="DA217">
        <v>0</v>
      </c>
      <c r="DB217" t="s">
        <v>356</v>
      </c>
      <c r="DC217">
        <v>1664468064.5</v>
      </c>
      <c r="DD217">
        <v>1677795524</v>
      </c>
      <c r="DE217">
        <v>0</v>
      </c>
      <c r="DF217">
        <v>-0.419</v>
      </c>
      <c r="DG217">
        <v>-0.001</v>
      </c>
      <c r="DH217">
        <v>3.097</v>
      </c>
      <c r="DI217">
        <v>0.268</v>
      </c>
      <c r="DJ217">
        <v>400</v>
      </c>
      <c r="DK217">
        <v>24</v>
      </c>
      <c r="DL217">
        <v>0.15</v>
      </c>
      <c r="DM217">
        <v>0.13</v>
      </c>
      <c r="DN217">
        <v>12.7019675</v>
      </c>
      <c r="DO217">
        <v>9.868551219512195</v>
      </c>
      <c r="DP217">
        <v>1.004648575967612</v>
      </c>
      <c r="DQ217">
        <v>0</v>
      </c>
      <c r="DR217">
        <v>0.8897885500000001</v>
      </c>
      <c r="DS217">
        <v>0.09268068292682582</v>
      </c>
      <c r="DT217">
        <v>0.008930836483639145</v>
      </c>
      <c r="DU217">
        <v>1</v>
      </c>
      <c r="DV217">
        <v>1</v>
      </c>
      <c r="DW217">
        <v>2</v>
      </c>
      <c r="DX217" t="s">
        <v>357</v>
      </c>
      <c r="DY217">
        <v>2.97721</v>
      </c>
      <c r="DZ217">
        <v>2.72849</v>
      </c>
      <c r="EA217">
        <v>0.0691729</v>
      </c>
      <c r="EB217">
        <v>0.06759510000000001</v>
      </c>
      <c r="EC217">
        <v>0.107134</v>
      </c>
      <c r="ED217">
        <v>0.105194</v>
      </c>
      <c r="EE217">
        <v>27745.1</v>
      </c>
      <c r="EF217">
        <v>27515.6</v>
      </c>
      <c r="EG217">
        <v>30345.7</v>
      </c>
      <c r="EH217">
        <v>29769.2</v>
      </c>
      <c r="EI217">
        <v>37394.9</v>
      </c>
      <c r="EJ217">
        <v>35064.9</v>
      </c>
      <c r="EK217">
        <v>46428.8</v>
      </c>
      <c r="EL217">
        <v>44262.5</v>
      </c>
      <c r="EM217">
        <v>1.8501</v>
      </c>
      <c r="EN217">
        <v>1.86182</v>
      </c>
      <c r="EO217">
        <v>0.0938103</v>
      </c>
      <c r="EP217">
        <v>0</v>
      </c>
      <c r="EQ217">
        <v>25.9298</v>
      </c>
      <c r="ER217">
        <v>999.9</v>
      </c>
      <c r="ES217">
        <v>49.9</v>
      </c>
      <c r="ET217">
        <v>30.8</v>
      </c>
      <c r="EU217">
        <v>24.4862</v>
      </c>
      <c r="EV217">
        <v>63.5234</v>
      </c>
      <c r="EW217">
        <v>22.4399</v>
      </c>
      <c r="EX217">
        <v>1</v>
      </c>
      <c r="EY217">
        <v>0.160658</v>
      </c>
      <c r="EZ217">
        <v>1.62668</v>
      </c>
      <c r="FA217">
        <v>20.2407</v>
      </c>
      <c r="FB217">
        <v>5.22987</v>
      </c>
      <c r="FC217">
        <v>11.973</v>
      </c>
      <c r="FD217">
        <v>4.96995</v>
      </c>
      <c r="FE217">
        <v>3.28968</v>
      </c>
      <c r="FF217">
        <v>9999</v>
      </c>
      <c r="FG217">
        <v>9999</v>
      </c>
      <c r="FH217">
        <v>9999</v>
      </c>
      <c r="FI217">
        <v>999.9</v>
      </c>
      <c r="FJ217">
        <v>4.97276</v>
      </c>
      <c r="FK217">
        <v>1.87684</v>
      </c>
      <c r="FL217">
        <v>1.875</v>
      </c>
      <c r="FM217">
        <v>1.8778</v>
      </c>
      <c r="FN217">
        <v>1.87446</v>
      </c>
      <c r="FO217">
        <v>1.87809</v>
      </c>
      <c r="FP217">
        <v>1.87515</v>
      </c>
      <c r="FQ217">
        <v>1.87636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3.199</v>
      </c>
      <c r="GF217">
        <v>0.3408</v>
      </c>
      <c r="GG217">
        <v>1.955544260391263</v>
      </c>
      <c r="GH217">
        <v>0.004448784868333973</v>
      </c>
      <c r="GI217">
        <v>-1.803656819089732E-06</v>
      </c>
      <c r="GJ217">
        <v>4.26395578146833E-10</v>
      </c>
      <c r="GK217">
        <v>0.001738939304154581</v>
      </c>
      <c r="GL217">
        <v>0.001829357211096985</v>
      </c>
      <c r="GM217">
        <v>0.000603149683337579</v>
      </c>
      <c r="GN217">
        <v>-3.209321064931282E-06</v>
      </c>
      <c r="GO217">
        <v>-1</v>
      </c>
      <c r="GP217">
        <v>2136</v>
      </c>
      <c r="GQ217">
        <v>1</v>
      </c>
      <c r="GR217">
        <v>23</v>
      </c>
      <c r="GS217">
        <v>230444.1</v>
      </c>
      <c r="GT217">
        <v>8319.700000000001</v>
      </c>
      <c r="GU217">
        <v>0.8483889999999999</v>
      </c>
      <c r="GV217">
        <v>2.55005</v>
      </c>
      <c r="GW217">
        <v>1.39893</v>
      </c>
      <c r="GX217">
        <v>2.35229</v>
      </c>
      <c r="GY217">
        <v>1.44897</v>
      </c>
      <c r="GZ217">
        <v>2.4353</v>
      </c>
      <c r="HA217">
        <v>37.0509</v>
      </c>
      <c r="HB217">
        <v>15.0777</v>
      </c>
      <c r="HC217">
        <v>18</v>
      </c>
      <c r="HD217">
        <v>493.923</v>
      </c>
      <c r="HE217">
        <v>473.587</v>
      </c>
      <c r="HF217">
        <v>23.5136</v>
      </c>
      <c r="HG217">
        <v>29.1834</v>
      </c>
      <c r="HH217">
        <v>29.9996</v>
      </c>
      <c r="HI217">
        <v>29.0019</v>
      </c>
      <c r="HJ217">
        <v>29.0636</v>
      </c>
      <c r="HK217">
        <v>16.9646</v>
      </c>
      <c r="HL217">
        <v>15.108</v>
      </c>
      <c r="HM217">
        <v>100</v>
      </c>
      <c r="HN217">
        <v>23.5186</v>
      </c>
      <c r="HO217">
        <v>279.603</v>
      </c>
      <c r="HP217">
        <v>23.0311</v>
      </c>
      <c r="HQ217">
        <v>100.33</v>
      </c>
      <c r="HR217">
        <v>101.786</v>
      </c>
    </row>
    <row r="218" spans="1:226">
      <c r="A218">
        <v>202</v>
      </c>
      <c r="B218">
        <v>1678294712.6</v>
      </c>
      <c r="C218">
        <v>2859.5</v>
      </c>
      <c r="D218" t="s">
        <v>763</v>
      </c>
      <c r="E218" t="s">
        <v>764</v>
      </c>
      <c r="F218">
        <v>5</v>
      </c>
      <c r="G218" t="s">
        <v>353</v>
      </c>
      <c r="H218" t="s">
        <v>746</v>
      </c>
      <c r="I218">
        <v>1678294705.1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306.8275103344592</v>
      </c>
      <c r="AK218">
        <v>313.6544909090908</v>
      </c>
      <c r="AL218">
        <v>-3.233451268171903</v>
      </c>
      <c r="AM218">
        <v>64.10699790950726</v>
      </c>
      <c r="AN218">
        <f>(AP218 - AO218 + BO218*1E3/(8.314*(BQ218+273.15)) * AR218/BN218 * AQ218) * BN218/(100*BB218) * 1000/(1000 - AP218)</f>
        <v>0</v>
      </c>
      <c r="AO218">
        <v>23.12095168711805</v>
      </c>
      <c r="AP218">
        <v>24.03110484848484</v>
      </c>
      <c r="AQ218">
        <v>3.261222809587651E-05</v>
      </c>
      <c r="AR218">
        <v>97.0788811448428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3.21</v>
      </c>
      <c r="BC218">
        <v>0.5</v>
      </c>
      <c r="BD218" t="s">
        <v>355</v>
      </c>
      <c r="BE218">
        <v>2</v>
      </c>
      <c r="BF218" t="b">
        <v>1</v>
      </c>
      <c r="BG218">
        <v>1678294705.1</v>
      </c>
      <c r="BH218">
        <v>328.285074074074</v>
      </c>
      <c r="BI218">
        <v>314.6371851851852</v>
      </c>
      <c r="BJ218">
        <v>24.02327777777778</v>
      </c>
      <c r="BK218">
        <v>23.12181481481482</v>
      </c>
      <c r="BL218">
        <v>325.0594814814815</v>
      </c>
      <c r="BM218">
        <v>23.68254814814814</v>
      </c>
      <c r="BN218">
        <v>500.0494814814815</v>
      </c>
      <c r="BO218">
        <v>90.89477407407409</v>
      </c>
      <c r="BP218">
        <v>0.1000621740740741</v>
      </c>
      <c r="BQ218">
        <v>26.46769259259259</v>
      </c>
      <c r="BR218">
        <v>27.47225185185185</v>
      </c>
      <c r="BS218">
        <v>999.9000000000001</v>
      </c>
      <c r="BT218">
        <v>0</v>
      </c>
      <c r="BU218">
        <v>0</v>
      </c>
      <c r="BV218">
        <v>9994.716666666665</v>
      </c>
      <c r="BW218">
        <v>0</v>
      </c>
      <c r="BX218">
        <v>4.148743703703704</v>
      </c>
      <c r="BY218">
        <v>13.64782222222222</v>
      </c>
      <c r="BZ218">
        <v>336.3655555555555</v>
      </c>
      <c r="CA218">
        <v>322.0843703703703</v>
      </c>
      <c r="CB218">
        <v>0.901465888888889</v>
      </c>
      <c r="CC218">
        <v>314.6371851851852</v>
      </c>
      <c r="CD218">
        <v>23.12181481481482</v>
      </c>
      <c r="CE218">
        <v>2.18359</v>
      </c>
      <c r="CF218">
        <v>2.101652592592593</v>
      </c>
      <c r="CG218">
        <v>18.84241851851852</v>
      </c>
      <c r="CH218">
        <v>18.2317</v>
      </c>
      <c r="CI218">
        <v>1999.994444444445</v>
      </c>
      <c r="CJ218">
        <v>0.9800022222222222</v>
      </c>
      <c r="CK218">
        <v>0.01999767037037037</v>
      </c>
      <c r="CL218">
        <v>0</v>
      </c>
      <c r="CM218">
        <v>2.030122222222222</v>
      </c>
      <c r="CN218">
        <v>0</v>
      </c>
      <c r="CO218">
        <v>6921.451111111112</v>
      </c>
      <c r="CP218">
        <v>17338.2037037037</v>
      </c>
      <c r="CQ218">
        <v>39.125</v>
      </c>
      <c r="CR218">
        <v>40.0574074074074</v>
      </c>
      <c r="CS218">
        <v>39.062</v>
      </c>
      <c r="CT218">
        <v>38.25</v>
      </c>
      <c r="CU218">
        <v>38.36566666666667</v>
      </c>
      <c r="CV218">
        <v>1959.996296296296</v>
      </c>
      <c r="CW218">
        <v>39.99666666666667</v>
      </c>
      <c r="CX218">
        <v>0</v>
      </c>
      <c r="CY218">
        <v>1678294722.4</v>
      </c>
      <c r="CZ218">
        <v>0</v>
      </c>
      <c r="DA218">
        <v>0</v>
      </c>
      <c r="DB218" t="s">
        <v>356</v>
      </c>
      <c r="DC218">
        <v>1664468064.5</v>
      </c>
      <c r="DD218">
        <v>1677795524</v>
      </c>
      <c r="DE218">
        <v>0</v>
      </c>
      <c r="DF218">
        <v>-0.419</v>
      </c>
      <c r="DG218">
        <v>-0.001</v>
      </c>
      <c r="DH218">
        <v>3.097</v>
      </c>
      <c r="DI218">
        <v>0.268</v>
      </c>
      <c r="DJ218">
        <v>400</v>
      </c>
      <c r="DK218">
        <v>24</v>
      </c>
      <c r="DL218">
        <v>0.15</v>
      </c>
      <c r="DM218">
        <v>0.13</v>
      </c>
      <c r="DN218">
        <v>13.2742175</v>
      </c>
      <c r="DO218">
        <v>5.715819512195107</v>
      </c>
      <c r="DP218">
        <v>0.58683179356929</v>
      </c>
      <c r="DQ218">
        <v>0</v>
      </c>
      <c r="DR218">
        <v>0.8955180500000001</v>
      </c>
      <c r="DS218">
        <v>0.08819392120074752</v>
      </c>
      <c r="DT218">
        <v>0.008530981921648884</v>
      </c>
      <c r="DU218">
        <v>1</v>
      </c>
      <c r="DV218">
        <v>1</v>
      </c>
      <c r="DW218">
        <v>2</v>
      </c>
      <c r="DX218" t="s">
        <v>357</v>
      </c>
      <c r="DY218">
        <v>2.97735</v>
      </c>
      <c r="DZ218">
        <v>2.72818</v>
      </c>
      <c r="EA218">
        <v>0.0663826</v>
      </c>
      <c r="EB218">
        <v>0.0647093</v>
      </c>
      <c r="EC218">
        <v>0.107145</v>
      </c>
      <c r="ED218">
        <v>0.105159</v>
      </c>
      <c r="EE218">
        <v>27828.7</v>
      </c>
      <c r="EF218">
        <v>27601.1</v>
      </c>
      <c r="EG218">
        <v>30346.2</v>
      </c>
      <c r="EH218">
        <v>29769.6</v>
      </c>
      <c r="EI218">
        <v>37394.7</v>
      </c>
      <c r="EJ218">
        <v>35066.9</v>
      </c>
      <c r="EK218">
        <v>46429.3</v>
      </c>
      <c r="EL218">
        <v>44263.5</v>
      </c>
      <c r="EM218">
        <v>1.85008</v>
      </c>
      <c r="EN218">
        <v>1.8619</v>
      </c>
      <c r="EO218">
        <v>0.094749</v>
      </c>
      <c r="EP218">
        <v>0</v>
      </c>
      <c r="EQ218">
        <v>25.9287</v>
      </c>
      <c r="ER218">
        <v>999.9</v>
      </c>
      <c r="ES218">
        <v>49.8</v>
      </c>
      <c r="ET218">
        <v>30.8</v>
      </c>
      <c r="EU218">
        <v>24.4361</v>
      </c>
      <c r="EV218">
        <v>63.4134</v>
      </c>
      <c r="EW218">
        <v>22.0833</v>
      </c>
      <c r="EX218">
        <v>1</v>
      </c>
      <c r="EY218">
        <v>0.160076</v>
      </c>
      <c r="EZ218">
        <v>1.6036</v>
      </c>
      <c r="FA218">
        <v>20.2412</v>
      </c>
      <c r="FB218">
        <v>5.23032</v>
      </c>
      <c r="FC218">
        <v>11.973</v>
      </c>
      <c r="FD218">
        <v>4.9703</v>
      </c>
      <c r="FE218">
        <v>3.2898</v>
      </c>
      <c r="FF218">
        <v>9999</v>
      </c>
      <c r="FG218">
        <v>9999</v>
      </c>
      <c r="FH218">
        <v>9999</v>
      </c>
      <c r="FI218">
        <v>999.9</v>
      </c>
      <c r="FJ218">
        <v>4.97275</v>
      </c>
      <c r="FK218">
        <v>1.87683</v>
      </c>
      <c r="FL218">
        <v>1.87495</v>
      </c>
      <c r="FM218">
        <v>1.87776</v>
      </c>
      <c r="FN218">
        <v>1.87442</v>
      </c>
      <c r="FO218">
        <v>1.87806</v>
      </c>
      <c r="FP218">
        <v>1.87515</v>
      </c>
      <c r="FQ218">
        <v>1.87631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3.145</v>
      </c>
      <c r="GF218">
        <v>0.3409</v>
      </c>
      <c r="GG218">
        <v>1.955544260391263</v>
      </c>
      <c r="GH218">
        <v>0.004448784868333973</v>
      </c>
      <c r="GI218">
        <v>-1.803656819089732E-06</v>
      </c>
      <c r="GJ218">
        <v>4.26395578146833E-10</v>
      </c>
      <c r="GK218">
        <v>0.001738939304154581</v>
      </c>
      <c r="GL218">
        <v>0.001829357211096985</v>
      </c>
      <c r="GM218">
        <v>0.000603149683337579</v>
      </c>
      <c r="GN218">
        <v>-3.209321064931282E-06</v>
      </c>
      <c r="GO218">
        <v>-1</v>
      </c>
      <c r="GP218">
        <v>2136</v>
      </c>
      <c r="GQ218">
        <v>1</v>
      </c>
      <c r="GR218">
        <v>23</v>
      </c>
      <c r="GS218">
        <v>230444.1</v>
      </c>
      <c r="GT218">
        <v>8319.799999999999</v>
      </c>
      <c r="GU218">
        <v>0.810547</v>
      </c>
      <c r="GV218">
        <v>2.55005</v>
      </c>
      <c r="GW218">
        <v>1.39893</v>
      </c>
      <c r="GX218">
        <v>2.35229</v>
      </c>
      <c r="GY218">
        <v>1.44897</v>
      </c>
      <c r="GZ218">
        <v>2.40601</v>
      </c>
      <c r="HA218">
        <v>37.0509</v>
      </c>
      <c r="HB218">
        <v>15.0689</v>
      </c>
      <c r="HC218">
        <v>18</v>
      </c>
      <c r="HD218">
        <v>493.878</v>
      </c>
      <c r="HE218">
        <v>473.604</v>
      </c>
      <c r="HF218">
        <v>23.5323</v>
      </c>
      <c r="HG218">
        <v>29.1757</v>
      </c>
      <c r="HH218">
        <v>29.9996</v>
      </c>
      <c r="HI218">
        <v>28.9973</v>
      </c>
      <c r="HJ218">
        <v>29.0596</v>
      </c>
      <c r="HK218">
        <v>16.1973</v>
      </c>
      <c r="HL218">
        <v>15.3826</v>
      </c>
      <c r="HM218">
        <v>100</v>
      </c>
      <c r="HN218">
        <v>23.5403</v>
      </c>
      <c r="HO218">
        <v>266.244</v>
      </c>
      <c r="HP218">
        <v>23.0091</v>
      </c>
      <c r="HQ218">
        <v>100.332</v>
      </c>
      <c r="HR218">
        <v>101.788</v>
      </c>
    </row>
    <row r="219" spans="1:226">
      <c r="A219">
        <v>203</v>
      </c>
      <c r="B219">
        <v>1678294717.6</v>
      </c>
      <c r="C219">
        <v>2864.5</v>
      </c>
      <c r="D219" t="s">
        <v>765</v>
      </c>
      <c r="E219" t="s">
        <v>766</v>
      </c>
      <c r="F219">
        <v>5</v>
      </c>
      <c r="G219" t="s">
        <v>353</v>
      </c>
      <c r="H219" t="s">
        <v>746</v>
      </c>
      <c r="I219">
        <v>1678294709.814285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290.2423066214716</v>
      </c>
      <c r="AK219">
        <v>297.5273999999999</v>
      </c>
      <c r="AL219">
        <v>-3.223387719187284</v>
      </c>
      <c r="AM219">
        <v>64.10699790950726</v>
      </c>
      <c r="AN219">
        <f>(AP219 - AO219 + BO219*1E3/(8.314*(BQ219+273.15)) * AR219/BN219 * AQ219) * BN219/(100*BB219) * 1000/(1000 - AP219)</f>
        <v>0</v>
      </c>
      <c r="AO219">
        <v>23.09406530777101</v>
      </c>
      <c r="AP219">
        <v>24.0295921212121</v>
      </c>
      <c r="AQ219">
        <v>-4.952547888282104E-05</v>
      </c>
      <c r="AR219">
        <v>97.0788811448428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3.21</v>
      </c>
      <c r="BC219">
        <v>0.5</v>
      </c>
      <c r="BD219" t="s">
        <v>355</v>
      </c>
      <c r="BE219">
        <v>2</v>
      </c>
      <c r="BF219" t="b">
        <v>1</v>
      </c>
      <c r="BG219">
        <v>1678294709.814285</v>
      </c>
      <c r="BH219">
        <v>313.3759642857143</v>
      </c>
      <c r="BI219">
        <v>299.4271428571428</v>
      </c>
      <c r="BJ219">
        <v>24.02840714285714</v>
      </c>
      <c r="BK219">
        <v>23.11434642857142</v>
      </c>
      <c r="BL219">
        <v>310.2014285714286</v>
      </c>
      <c r="BM219">
        <v>23.68755</v>
      </c>
      <c r="BN219">
        <v>500.0403571428571</v>
      </c>
      <c r="BO219">
        <v>90.89434285714286</v>
      </c>
      <c r="BP219">
        <v>0.09999737857142857</v>
      </c>
      <c r="BQ219">
        <v>26.47323928571429</v>
      </c>
      <c r="BR219">
        <v>27.47665714285714</v>
      </c>
      <c r="BS219">
        <v>999.9000000000002</v>
      </c>
      <c r="BT219">
        <v>0</v>
      </c>
      <c r="BU219">
        <v>0</v>
      </c>
      <c r="BV219">
        <v>9995.131785714286</v>
      </c>
      <c r="BW219">
        <v>0</v>
      </c>
      <c r="BX219">
        <v>4.227732857142857</v>
      </c>
      <c r="BY219">
        <v>13.9488</v>
      </c>
      <c r="BZ219">
        <v>321.0912499999999</v>
      </c>
      <c r="CA219">
        <v>306.5121428571428</v>
      </c>
      <c r="CB219">
        <v>0.9140673571428574</v>
      </c>
      <c r="CC219">
        <v>299.4271428571428</v>
      </c>
      <c r="CD219">
        <v>23.11434642857142</v>
      </c>
      <c r="CE219">
        <v>2.184045357142857</v>
      </c>
      <c r="CF219">
        <v>2.100963571428571</v>
      </c>
      <c r="CG219">
        <v>18.84576071428572</v>
      </c>
      <c r="CH219">
        <v>18.22647142857143</v>
      </c>
      <c r="CI219">
        <v>2000.006071428572</v>
      </c>
      <c r="CJ219">
        <v>0.9800024285714285</v>
      </c>
      <c r="CK219">
        <v>0.01999745714285714</v>
      </c>
      <c r="CL219">
        <v>0</v>
      </c>
      <c r="CM219">
        <v>2.047871428571429</v>
      </c>
      <c r="CN219">
        <v>0</v>
      </c>
      <c r="CO219">
        <v>6927.135357142857</v>
      </c>
      <c r="CP219">
        <v>17338.30357142857</v>
      </c>
      <c r="CQ219">
        <v>39.125</v>
      </c>
      <c r="CR219">
        <v>40.05757142857142</v>
      </c>
      <c r="CS219">
        <v>39.062</v>
      </c>
      <c r="CT219">
        <v>38.25</v>
      </c>
      <c r="CU219">
        <v>38.3615</v>
      </c>
      <c r="CV219">
        <v>1960.010714285715</v>
      </c>
      <c r="CW219">
        <v>39.99392857142858</v>
      </c>
      <c r="CX219">
        <v>0</v>
      </c>
      <c r="CY219">
        <v>1678294727.8</v>
      </c>
      <c r="CZ219">
        <v>0</v>
      </c>
      <c r="DA219">
        <v>0</v>
      </c>
      <c r="DB219" t="s">
        <v>356</v>
      </c>
      <c r="DC219">
        <v>1664468064.5</v>
      </c>
      <c r="DD219">
        <v>1677795524</v>
      </c>
      <c r="DE219">
        <v>0</v>
      </c>
      <c r="DF219">
        <v>-0.419</v>
      </c>
      <c r="DG219">
        <v>-0.001</v>
      </c>
      <c r="DH219">
        <v>3.097</v>
      </c>
      <c r="DI219">
        <v>0.268</v>
      </c>
      <c r="DJ219">
        <v>400</v>
      </c>
      <c r="DK219">
        <v>24</v>
      </c>
      <c r="DL219">
        <v>0.15</v>
      </c>
      <c r="DM219">
        <v>0.13</v>
      </c>
      <c r="DN219">
        <v>13.74115853658537</v>
      </c>
      <c r="DO219">
        <v>3.888227874564492</v>
      </c>
      <c r="DP219">
        <v>0.3952623370750791</v>
      </c>
      <c r="DQ219">
        <v>0</v>
      </c>
      <c r="DR219">
        <v>0.9073232439024392</v>
      </c>
      <c r="DS219">
        <v>0.1405168850174207</v>
      </c>
      <c r="DT219">
        <v>0.01480635169039072</v>
      </c>
      <c r="DU219">
        <v>0</v>
      </c>
      <c r="DV219">
        <v>0</v>
      </c>
      <c r="DW219">
        <v>2</v>
      </c>
      <c r="DX219" t="s">
        <v>369</v>
      </c>
      <c r="DY219">
        <v>2.9773</v>
      </c>
      <c r="DZ219">
        <v>2.72823</v>
      </c>
      <c r="EA219">
        <v>0.0635477</v>
      </c>
      <c r="EB219">
        <v>0.061702</v>
      </c>
      <c r="EC219">
        <v>0.107137</v>
      </c>
      <c r="ED219">
        <v>0.105102</v>
      </c>
      <c r="EE219">
        <v>27913.1</v>
      </c>
      <c r="EF219">
        <v>27690</v>
      </c>
      <c r="EG219">
        <v>30346</v>
      </c>
      <c r="EH219">
        <v>29769.8</v>
      </c>
      <c r="EI219">
        <v>37394.4</v>
      </c>
      <c r="EJ219">
        <v>35069.1</v>
      </c>
      <c r="EK219">
        <v>46428.9</v>
      </c>
      <c r="EL219">
        <v>44263.8</v>
      </c>
      <c r="EM219">
        <v>1.85012</v>
      </c>
      <c r="EN219">
        <v>1.86197</v>
      </c>
      <c r="EO219">
        <v>0.0953451</v>
      </c>
      <c r="EP219">
        <v>0</v>
      </c>
      <c r="EQ219">
        <v>25.9298</v>
      </c>
      <c r="ER219">
        <v>999.9</v>
      </c>
      <c r="ES219">
        <v>49.8</v>
      </c>
      <c r="ET219">
        <v>30.9</v>
      </c>
      <c r="EU219">
        <v>24.5731</v>
      </c>
      <c r="EV219">
        <v>63.4834</v>
      </c>
      <c r="EW219">
        <v>22.2997</v>
      </c>
      <c r="EX219">
        <v>1</v>
      </c>
      <c r="EY219">
        <v>0.159439</v>
      </c>
      <c r="EZ219">
        <v>1.60873</v>
      </c>
      <c r="FA219">
        <v>20.2413</v>
      </c>
      <c r="FB219">
        <v>5.23047</v>
      </c>
      <c r="FC219">
        <v>11.973</v>
      </c>
      <c r="FD219">
        <v>4.97045</v>
      </c>
      <c r="FE219">
        <v>3.28973</v>
      </c>
      <c r="FF219">
        <v>9999</v>
      </c>
      <c r="FG219">
        <v>9999</v>
      </c>
      <c r="FH219">
        <v>9999</v>
      </c>
      <c r="FI219">
        <v>999.9</v>
      </c>
      <c r="FJ219">
        <v>4.97276</v>
      </c>
      <c r="FK219">
        <v>1.87684</v>
      </c>
      <c r="FL219">
        <v>1.87499</v>
      </c>
      <c r="FM219">
        <v>1.8778</v>
      </c>
      <c r="FN219">
        <v>1.87449</v>
      </c>
      <c r="FO219">
        <v>1.87808</v>
      </c>
      <c r="FP219">
        <v>1.87515</v>
      </c>
      <c r="FQ219">
        <v>1.87633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3.089</v>
      </c>
      <c r="GF219">
        <v>0.3408</v>
      </c>
      <c r="GG219">
        <v>1.955544260391263</v>
      </c>
      <c r="GH219">
        <v>0.004448784868333973</v>
      </c>
      <c r="GI219">
        <v>-1.803656819089732E-06</v>
      </c>
      <c r="GJ219">
        <v>4.26395578146833E-10</v>
      </c>
      <c r="GK219">
        <v>0.001738939304154581</v>
      </c>
      <c r="GL219">
        <v>0.001829357211096985</v>
      </c>
      <c r="GM219">
        <v>0.000603149683337579</v>
      </c>
      <c r="GN219">
        <v>-3.209321064931282E-06</v>
      </c>
      <c r="GO219">
        <v>-1</v>
      </c>
      <c r="GP219">
        <v>2136</v>
      </c>
      <c r="GQ219">
        <v>1</v>
      </c>
      <c r="GR219">
        <v>23</v>
      </c>
      <c r="GS219">
        <v>230444.2</v>
      </c>
      <c r="GT219">
        <v>8319.9</v>
      </c>
      <c r="GU219">
        <v>0.773926</v>
      </c>
      <c r="GV219">
        <v>2.55005</v>
      </c>
      <c r="GW219">
        <v>1.39893</v>
      </c>
      <c r="GX219">
        <v>2.35229</v>
      </c>
      <c r="GY219">
        <v>1.44897</v>
      </c>
      <c r="GZ219">
        <v>2.38403</v>
      </c>
      <c r="HA219">
        <v>37.0509</v>
      </c>
      <c r="HB219">
        <v>15.0777</v>
      </c>
      <c r="HC219">
        <v>18</v>
      </c>
      <c r="HD219">
        <v>493.875</v>
      </c>
      <c r="HE219">
        <v>473.62</v>
      </c>
      <c r="HF219">
        <v>23.5522</v>
      </c>
      <c r="HG219">
        <v>29.1684</v>
      </c>
      <c r="HH219">
        <v>29.9995</v>
      </c>
      <c r="HI219">
        <v>28.9926</v>
      </c>
      <c r="HJ219">
        <v>29.0554</v>
      </c>
      <c r="HK219">
        <v>15.4902</v>
      </c>
      <c r="HL219">
        <v>15.6557</v>
      </c>
      <c r="HM219">
        <v>100</v>
      </c>
      <c r="HN219">
        <v>23.5559</v>
      </c>
      <c r="HO219">
        <v>246.209</v>
      </c>
      <c r="HP219">
        <v>22.9994</v>
      </c>
      <c r="HQ219">
        <v>100.331</v>
      </c>
      <c r="HR219">
        <v>101.789</v>
      </c>
    </row>
    <row r="220" spans="1:226">
      <c r="A220">
        <v>204</v>
      </c>
      <c r="B220">
        <v>1678294722.6</v>
      </c>
      <c r="C220">
        <v>2869.5</v>
      </c>
      <c r="D220" t="s">
        <v>767</v>
      </c>
      <c r="E220" t="s">
        <v>768</v>
      </c>
      <c r="F220">
        <v>5</v>
      </c>
      <c r="G220" t="s">
        <v>353</v>
      </c>
      <c r="H220" t="s">
        <v>746</v>
      </c>
      <c r="I220">
        <v>1678294715.1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273.4463098550215</v>
      </c>
      <c r="AK220">
        <v>281.2494969696968</v>
      </c>
      <c r="AL220">
        <v>-3.25325313256478</v>
      </c>
      <c r="AM220">
        <v>64.10699790950726</v>
      </c>
      <c r="AN220">
        <f>(AP220 - AO220 + BO220*1E3/(8.314*(BQ220+273.15)) * AR220/BN220 * AQ220) * BN220/(100*BB220) * 1000/(1000 - AP220)</f>
        <v>0</v>
      </c>
      <c r="AO220">
        <v>23.08177801022014</v>
      </c>
      <c r="AP220">
        <v>24.02732545454546</v>
      </c>
      <c r="AQ220">
        <v>-8.678826082889516E-06</v>
      </c>
      <c r="AR220">
        <v>97.0788811448428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3.21</v>
      </c>
      <c r="BC220">
        <v>0.5</v>
      </c>
      <c r="BD220" t="s">
        <v>355</v>
      </c>
      <c r="BE220">
        <v>2</v>
      </c>
      <c r="BF220" t="b">
        <v>1</v>
      </c>
      <c r="BG220">
        <v>1678294715.1</v>
      </c>
      <c r="BH220">
        <v>296.6458518518518</v>
      </c>
      <c r="BI220">
        <v>282.2784814814815</v>
      </c>
      <c r="BJ220">
        <v>24.02983333333334</v>
      </c>
      <c r="BK220">
        <v>23.1014037037037</v>
      </c>
      <c r="BL220">
        <v>293.5292592592593</v>
      </c>
      <c r="BM220">
        <v>23.68895185185185</v>
      </c>
      <c r="BN220">
        <v>500.0415185185185</v>
      </c>
      <c r="BO220">
        <v>90.89435185185187</v>
      </c>
      <c r="BP220">
        <v>0.1000395037037037</v>
      </c>
      <c r="BQ220">
        <v>26.48162222222222</v>
      </c>
      <c r="BR220">
        <v>27.48075555555555</v>
      </c>
      <c r="BS220">
        <v>999.9000000000001</v>
      </c>
      <c r="BT220">
        <v>0</v>
      </c>
      <c r="BU220">
        <v>0</v>
      </c>
      <c r="BV220">
        <v>9994.559999999999</v>
      </c>
      <c r="BW220">
        <v>0</v>
      </c>
      <c r="BX220">
        <v>4.626015925925926</v>
      </c>
      <c r="BY220">
        <v>14.36741111111111</v>
      </c>
      <c r="BZ220">
        <v>303.9497407407408</v>
      </c>
      <c r="CA220">
        <v>288.9538888888889</v>
      </c>
      <c r="CB220">
        <v>0.9284295555555556</v>
      </c>
      <c r="CC220">
        <v>282.2784814814815</v>
      </c>
      <c r="CD220">
        <v>23.1014037037037</v>
      </c>
      <c r="CE220">
        <v>2.184174814814815</v>
      </c>
      <c r="CF220">
        <v>2.099787407407407</v>
      </c>
      <c r="CG220">
        <v>18.84671481481481</v>
      </c>
      <c r="CH220">
        <v>18.21755555555556</v>
      </c>
      <c r="CI220">
        <v>2000.004814814815</v>
      </c>
      <c r="CJ220">
        <v>0.9800025555555555</v>
      </c>
      <c r="CK220">
        <v>0.01999732592592593</v>
      </c>
      <c r="CL220">
        <v>0</v>
      </c>
      <c r="CM220">
        <v>2.048107407407408</v>
      </c>
      <c r="CN220">
        <v>0</v>
      </c>
      <c r="CO220">
        <v>6934.142222222222</v>
      </c>
      <c r="CP220">
        <v>17338.28518518518</v>
      </c>
      <c r="CQ220">
        <v>39.125</v>
      </c>
      <c r="CR220">
        <v>40.06199999999999</v>
      </c>
      <c r="CS220">
        <v>39.062</v>
      </c>
      <c r="CT220">
        <v>38.25</v>
      </c>
      <c r="CU220">
        <v>38.37033333333333</v>
      </c>
      <c r="CV220">
        <v>1960.012592592593</v>
      </c>
      <c r="CW220">
        <v>39.99074074074074</v>
      </c>
      <c r="CX220">
        <v>0</v>
      </c>
      <c r="CY220">
        <v>1678294732.6</v>
      </c>
      <c r="CZ220">
        <v>0</v>
      </c>
      <c r="DA220">
        <v>0</v>
      </c>
      <c r="DB220" t="s">
        <v>356</v>
      </c>
      <c r="DC220">
        <v>1664468064.5</v>
      </c>
      <c r="DD220">
        <v>1677795524</v>
      </c>
      <c r="DE220">
        <v>0</v>
      </c>
      <c r="DF220">
        <v>-0.419</v>
      </c>
      <c r="DG220">
        <v>-0.001</v>
      </c>
      <c r="DH220">
        <v>3.097</v>
      </c>
      <c r="DI220">
        <v>0.268</v>
      </c>
      <c r="DJ220">
        <v>400</v>
      </c>
      <c r="DK220">
        <v>24</v>
      </c>
      <c r="DL220">
        <v>0.15</v>
      </c>
      <c r="DM220">
        <v>0.13</v>
      </c>
      <c r="DN220">
        <v>14.11906341463414</v>
      </c>
      <c r="DO220">
        <v>4.757293379790944</v>
      </c>
      <c r="DP220">
        <v>0.4816780641071366</v>
      </c>
      <c r="DQ220">
        <v>0</v>
      </c>
      <c r="DR220">
        <v>0.9191756097560976</v>
      </c>
      <c r="DS220">
        <v>0.1701202369337992</v>
      </c>
      <c r="DT220">
        <v>0.0173758984352774</v>
      </c>
      <c r="DU220">
        <v>0</v>
      </c>
      <c r="DV220">
        <v>0</v>
      </c>
      <c r="DW220">
        <v>2</v>
      </c>
      <c r="DX220" t="s">
        <v>369</v>
      </c>
      <c r="DY220">
        <v>2.97732</v>
      </c>
      <c r="DZ220">
        <v>2.72845</v>
      </c>
      <c r="EA220">
        <v>0.060625</v>
      </c>
      <c r="EB220">
        <v>0.058611</v>
      </c>
      <c r="EC220">
        <v>0.107127</v>
      </c>
      <c r="ED220">
        <v>0.105041</v>
      </c>
      <c r="EE220">
        <v>28000.5</v>
      </c>
      <c r="EF220">
        <v>27781.8</v>
      </c>
      <c r="EG220">
        <v>30346.3</v>
      </c>
      <c r="EH220">
        <v>29770.4</v>
      </c>
      <c r="EI220">
        <v>37395.1</v>
      </c>
      <c r="EJ220">
        <v>35071.8</v>
      </c>
      <c r="EK220">
        <v>46429.5</v>
      </c>
      <c r="EL220">
        <v>44264.5</v>
      </c>
      <c r="EM220">
        <v>1.85032</v>
      </c>
      <c r="EN220">
        <v>1.86175</v>
      </c>
      <c r="EO220">
        <v>0.0951514</v>
      </c>
      <c r="EP220">
        <v>0</v>
      </c>
      <c r="EQ220">
        <v>25.932</v>
      </c>
      <c r="ER220">
        <v>999.9</v>
      </c>
      <c r="ES220">
        <v>49.9</v>
      </c>
      <c r="ET220">
        <v>30.9</v>
      </c>
      <c r="EU220">
        <v>24.6278</v>
      </c>
      <c r="EV220">
        <v>63.6734</v>
      </c>
      <c r="EW220">
        <v>22.1595</v>
      </c>
      <c r="EX220">
        <v>1</v>
      </c>
      <c r="EY220">
        <v>0.159024</v>
      </c>
      <c r="EZ220">
        <v>1.63107</v>
      </c>
      <c r="FA220">
        <v>20.2411</v>
      </c>
      <c r="FB220">
        <v>5.22972</v>
      </c>
      <c r="FC220">
        <v>11.9724</v>
      </c>
      <c r="FD220">
        <v>4.9705</v>
      </c>
      <c r="FE220">
        <v>3.28973</v>
      </c>
      <c r="FF220">
        <v>9999</v>
      </c>
      <c r="FG220">
        <v>9999</v>
      </c>
      <c r="FH220">
        <v>9999</v>
      </c>
      <c r="FI220">
        <v>999.9</v>
      </c>
      <c r="FJ220">
        <v>4.97277</v>
      </c>
      <c r="FK220">
        <v>1.87686</v>
      </c>
      <c r="FL220">
        <v>1.87499</v>
      </c>
      <c r="FM220">
        <v>1.87778</v>
      </c>
      <c r="FN220">
        <v>1.87448</v>
      </c>
      <c r="FO220">
        <v>1.8781</v>
      </c>
      <c r="FP220">
        <v>1.87515</v>
      </c>
      <c r="FQ220">
        <v>1.87633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3.033</v>
      </c>
      <c r="GF220">
        <v>0.3407</v>
      </c>
      <c r="GG220">
        <v>1.955544260391263</v>
      </c>
      <c r="GH220">
        <v>0.004448784868333973</v>
      </c>
      <c r="GI220">
        <v>-1.803656819089732E-06</v>
      </c>
      <c r="GJ220">
        <v>4.26395578146833E-10</v>
      </c>
      <c r="GK220">
        <v>0.001738939304154581</v>
      </c>
      <c r="GL220">
        <v>0.001829357211096985</v>
      </c>
      <c r="GM220">
        <v>0.000603149683337579</v>
      </c>
      <c r="GN220">
        <v>-3.209321064931282E-06</v>
      </c>
      <c r="GO220">
        <v>-1</v>
      </c>
      <c r="GP220">
        <v>2136</v>
      </c>
      <c r="GQ220">
        <v>1</v>
      </c>
      <c r="GR220">
        <v>23</v>
      </c>
      <c r="GS220">
        <v>230444.3</v>
      </c>
      <c r="GT220">
        <v>8320</v>
      </c>
      <c r="GU220">
        <v>0.734863</v>
      </c>
      <c r="GV220">
        <v>2.55127</v>
      </c>
      <c r="GW220">
        <v>1.39893</v>
      </c>
      <c r="GX220">
        <v>2.35229</v>
      </c>
      <c r="GY220">
        <v>1.44897</v>
      </c>
      <c r="GZ220">
        <v>2.43652</v>
      </c>
      <c r="HA220">
        <v>37.0509</v>
      </c>
      <c r="HB220">
        <v>15.0864</v>
      </c>
      <c r="HC220">
        <v>18</v>
      </c>
      <c r="HD220">
        <v>493.953</v>
      </c>
      <c r="HE220">
        <v>473.436</v>
      </c>
      <c r="HF220">
        <v>23.5654</v>
      </c>
      <c r="HG220">
        <v>29.1613</v>
      </c>
      <c r="HH220">
        <v>29.9996</v>
      </c>
      <c r="HI220">
        <v>28.9875</v>
      </c>
      <c r="HJ220">
        <v>29.051</v>
      </c>
      <c r="HK220">
        <v>14.6953</v>
      </c>
      <c r="HL220">
        <v>15.6557</v>
      </c>
      <c r="HM220">
        <v>100</v>
      </c>
      <c r="HN220">
        <v>23.5651</v>
      </c>
      <c r="HO220">
        <v>232.853</v>
      </c>
      <c r="HP220">
        <v>22.9857</v>
      </c>
      <c r="HQ220">
        <v>100.332</v>
      </c>
      <c r="HR220">
        <v>101.79</v>
      </c>
    </row>
    <row r="221" spans="1:226">
      <c r="A221">
        <v>205</v>
      </c>
      <c r="B221">
        <v>1678294727.6</v>
      </c>
      <c r="C221">
        <v>2874.5</v>
      </c>
      <c r="D221" t="s">
        <v>769</v>
      </c>
      <c r="E221" t="s">
        <v>770</v>
      </c>
      <c r="F221">
        <v>5</v>
      </c>
      <c r="G221" t="s">
        <v>353</v>
      </c>
      <c r="H221" t="s">
        <v>746</v>
      </c>
      <c r="I221">
        <v>1678294719.814285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256.6489974190791</v>
      </c>
      <c r="AK221">
        <v>264.8999212121212</v>
      </c>
      <c r="AL221">
        <v>-3.277260590136403</v>
      </c>
      <c r="AM221">
        <v>64.10699790950726</v>
      </c>
      <c r="AN221">
        <f>(AP221 - AO221 + BO221*1E3/(8.314*(BQ221+273.15)) * AR221/BN221 * AQ221) * BN221/(100*BB221) * 1000/(1000 - AP221)</f>
        <v>0</v>
      </c>
      <c r="AO221">
        <v>23.06931475367134</v>
      </c>
      <c r="AP221">
        <v>24.02062909090909</v>
      </c>
      <c r="AQ221">
        <v>-3.148208257522662E-05</v>
      </c>
      <c r="AR221">
        <v>97.0788811448428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3.21</v>
      </c>
      <c r="BC221">
        <v>0.5</v>
      </c>
      <c r="BD221" t="s">
        <v>355</v>
      </c>
      <c r="BE221">
        <v>2</v>
      </c>
      <c r="BF221" t="b">
        <v>1</v>
      </c>
      <c r="BG221">
        <v>1678294719.814285</v>
      </c>
      <c r="BH221">
        <v>281.7213928571429</v>
      </c>
      <c r="BI221">
        <v>266.8826071428572</v>
      </c>
      <c r="BJ221">
        <v>24.02778214285714</v>
      </c>
      <c r="BK221">
        <v>23.08545357142857</v>
      </c>
      <c r="BL221">
        <v>278.65725</v>
      </c>
      <c r="BM221">
        <v>23.68695714285715</v>
      </c>
      <c r="BN221">
        <v>500.0328928571428</v>
      </c>
      <c r="BO221">
        <v>90.89403214285714</v>
      </c>
      <c r="BP221">
        <v>0.09996044285714287</v>
      </c>
      <c r="BQ221">
        <v>26.49011785714287</v>
      </c>
      <c r="BR221">
        <v>27.48988928571428</v>
      </c>
      <c r="BS221">
        <v>999.9000000000002</v>
      </c>
      <c r="BT221">
        <v>0</v>
      </c>
      <c r="BU221">
        <v>0</v>
      </c>
      <c r="BV221">
        <v>9997.119285714287</v>
      </c>
      <c r="BW221">
        <v>0</v>
      </c>
      <c r="BX221">
        <v>4.63378</v>
      </c>
      <c r="BY221">
        <v>14.83878928571429</v>
      </c>
      <c r="BZ221">
        <v>288.65725</v>
      </c>
      <c r="CA221">
        <v>273.1895357142857</v>
      </c>
      <c r="CB221">
        <v>0.9423228214285715</v>
      </c>
      <c r="CC221">
        <v>266.8826071428572</v>
      </c>
      <c r="CD221">
        <v>23.08545357142857</v>
      </c>
      <c r="CE221">
        <v>2.183980357142857</v>
      </c>
      <c r="CF221">
        <v>2.098330357142857</v>
      </c>
      <c r="CG221">
        <v>18.84529642857143</v>
      </c>
      <c r="CH221">
        <v>18.20651071428572</v>
      </c>
      <c r="CI221">
        <v>2000.03</v>
      </c>
      <c r="CJ221">
        <v>0.9800026428571427</v>
      </c>
      <c r="CK221">
        <v>0.01999723571428571</v>
      </c>
      <c r="CL221">
        <v>0</v>
      </c>
      <c r="CM221">
        <v>2.093653571428572</v>
      </c>
      <c r="CN221">
        <v>0</v>
      </c>
      <c r="CO221">
        <v>6941.19607142857</v>
      </c>
      <c r="CP221">
        <v>17338.50357142857</v>
      </c>
      <c r="CQ221">
        <v>39.125</v>
      </c>
      <c r="CR221">
        <v>40.06199999999999</v>
      </c>
      <c r="CS221">
        <v>39.062</v>
      </c>
      <c r="CT221">
        <v>38.25442857142857</v>
      </c>
      <c r="CU221">
        <v>38.3705</v>
      </c>
      <c r="CV221">
        <v>1960.038214285714</v>
      </c>
      <c r="CW221">
        <v>39.99178571428571</v>
      </c>
      <c r="CX221">
        <v>0</v>
      </c>
      <c r="CY221">
        <v>1678294737.4</v>
      </c>
      <c r="CZ221">
        <v>0</v>
      </c>
      <c r="DA221">
        <v>0</v>
      </c>
      <c r="DB221" t="s">
        <v>356</v>
      </c>
      <c r="DC221">
        <v>1664468064.5</v>
      </c>
      <c r="DD221">
        <v>1677795524</v>
      </c>
      <c r="DE221">
        <v>0</v>
      </c>
      <c r="DF221">
        <v>-0.419</v>
      </c>
      <c r="DG221">
        <v>-0.001</v>
      </c>
      <c r="DH221">
        <v>3.097</v>
      </c>
      <c r="DI221">
        <v>0.268</v>
      </c>
      <c r="DJ221">
        <v>400</v>
      </c>
      <c r="DK221">
        <v>24</v>
      </c>
      <c r="DL221">
        <v>0.15</v>
      </c>
      <c r="DM221">
        <v>0.13</v>
      </c>
      <c r="DN221">
        <v>14.55048780487805</v>
      </c>
      <c r="DO221">
        <v>5.583947038327548</v>
      </c>
      <c r="DP221">
        <v>0.5600062548409929</v>
      </c>
      <c r="DQ221">
        <v>0</v>
      </c>
      <c r="DR221">
        <v>0.9320590975609755</v>
      </c>
      <c r="DS221">
        <v>0.1750568989547028</v>
      </c>
      <c r="DT221">
        <v>0.01787620491017268</v>
      </c>
      <c r="DU221">
        <v>0</v>
      </c>
      <c r="DV221">
        <v>0</v>
      </c>
      <c r="DW221">
        <v>2</v>
      </c>
      <c r="DX221" t="s">
        <v>369</v>
      </c>
      <c r="DY221">
        <v>2.97721</v>
      </c>
      <c r="DZ221">
        <v>2.72827</v>
      </c>
      <c r="EA221">
        <v>0.0576225</v>
      </c>
      <c r="EB221">
        <v>0.0554282</v>
      </c>
      <c r="EC221">
        <v>0.107108</v>
      </c>
      <c r="ED221">
        <v>0.10502</v>
      </c>
      <c r="EE221">
        <v>28090.6</v>
      </c>
      <c r="EF221">
        <v>27875.2</v>
      </c>
      <c r="EG221">
        <v>30346.9</v>
      </c>
      <c r="EH221">
        <v>29769.8</v>
      </c>
      <c r="EI221">
        <v>37396.5</v>
      </c>
      <c r="EJ221">
        <v>35071.7</v>
      </c>
      <c r="EK221">
        <v>46430.6</v>
      </c>
      <c r="EL221">
        <v>44263.5</v>
      </c>
      <c r="EM221">
        <v>1.85035</v>
      </c>
      <c r="EN221">
        <v>1.86205</v>
      </c>
      <c r="EO221">
        <v>0.0959747</v>
      </c>
      <c r="EP221">
        <v>0</v>
      </c>
      <c r="EQ221">
        <v>25.9352</v>
      </c>
      <c r="ER221">
        <v>999.9</v>
      </c>
      <c r="ES221">
        <v>49.8</v>
      </c>
      <c r="ET221">
        <v>30.9</v>
      </c>
      <c r="EU221">
        <v>24.5746</v>
      </c>
      <c r="EV221">
        <v>63.5334</v>
      </c>
      <c r="EW221">
        <v>22.3878</v>
      </c>
      <c r="EX221">
        <v>1</v>
      </c>
      <c r="EY221">
        <v>0.158577</v>
      </c>
      <c r="EZ221">
        <v>1.63936</v>
      </c>
      <c r="FA221">
        <v>20.241</v>
      </c>
      <c r="FB221">
        <v>5.22987</v>
      </c>
      <c r="FC221">
        <v>11.9719</v>
      </c>
      <c r="FD221">
        <v>4.97045</v>
      </c>
      <c r="FE221">
        <v>3.28955</v>
      </c>
      <c r="FF221">
        <v>9999</v>
      </c>
      <c r="FG221">
        <v>9999</v>
      </c>
      <c r="FH221">
        <v>9999</v>
      </c>
      <c r="FI221">
        <v>999.9</v>
      </c>
      <c r="FJ221">
        <v>4.97279</v>
      </c>
      <c r="FK221">
        <v>1.87684</v>
      </c>
      <c r="FL221">
        <v>1.87499</v>
      </c>
      <c r="FM221">
        <v>1.87778</v>
      </c>
      <c r="FN221">
        <v>1.87446</v>
      </c>
      <c r="FO221">
        <v>1.87809</v>
      </c>
      <c r="FP221">
        <v>1.87516</v>
      </c>
      <c r="FQ221">
        <v>1.87635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2.976</v>
      </c>
      <c r="GF221">
        <v>0.3406</v>
      </c>
      <c r="GG221">
        <v>1.955544260391263</v>
      </c>
      <c r="GH221">
        <v>0.004448784868333973</v>
      </c>
      <c r="GI221">
        <v>-1.803656819089732E-06</v>
      </c>
      <c r="GJ221">
        <v>4.26395578146833E-10</v>
      </c>
      <c r="GK221">
        <v>0.001738939304154581</v>
      </c>
      <c r="GL221">
        <v>0.001829357211096985</v>
      </c>
      <c r="GM221">
        <v>0.000603149683337579</v>
      </c>
      <c r="GN221">
        <v>-3.209321064931282E-06</v>
      </c>
      <c r="GO221">
        <v>-1</v>
      </c>
      <c r="GP221">
        <v>2136</v>
      </c>
      <c r="GQ221">
        <v>1</v>
      </c>
      <c r="GR221">
        <v>23</v>
      </c>
      <c r="GS221">
        <v>230444.4</v>
      </c>
      <c r="GT221">
        <v>8320.1</v>
      </c>
      <c r="GU221">
        <v>0.698242</v>
      </c>
      <c r="GV221">
        <v>2.54272</v>
      </c>
      <c r="GW221">
        <v>1.39893</v>
      </c>
      <c r="GX221">
        <v>2.35229</v>
      </c>
      <c r="GY221">
        <v>1.44897</v>
      </c>
      <c r="GZ221">
        <v>2.46826</v>
      </c>
      <c r="HA221">
        <v>37.0747</v>
      </c>
      <c r="HB221">
        <v>15.0864</v>
      </c>
      <c r="HC221">
        <v>18</v>
      </c>
      <c r="HD221">
        <v>493.934</v>
      </c>
      <c r="HE221">
        <v>473.605</v>
      </c>
      <c r="HF221">
        <v>23.5732</v>
      </c>
      <c r="HG221">
        <v>29.154</v>
      </c>
      <c r="HH221">
        <v>29.9996</v>
      </c>
      <c r="HI221">
        <v>28.9827</v>
      </c>
      <c r="HJ221">
        <v>29.0474</v>
      </c>
      <c r="HK221">
        <v>13.9677</v>
      </c>
      <c r="HL221">
        <v>15.9399</v>
      </c>
      <c r="HM221">
        <v>100</v>
      </c>
      <c r="HN221">
        <v>23.5735</v>
      </c>
      <c r="HO221">
        <v>212.799</v>
      </c>
      <c r="HP221">
        <v>22.9755</v>
      </c>
      <c r="HQ221">
        <v>100.334</v>
      </c>
      <c r="HR221">
        <v>101.788</v>
      </c>
    </row>
    <row r="222" spans="1:226">
      <c r="A222">
        <v>206</v>
      </c>
      <c r="B222">
        <v>1678294732.6</v>
      </c>
      <c r="C222">
        <v>2879.5</v>
      </c>
      <c r="D222" t="s">
        <v>771</v>
      </c>
      <c r="E222" t="s">
        <v>772</v>
      </c>
      <c r="F222">
        <v>5</v>
      </c>
      <c r="G222" t="s">
        <v>353</v>
      </c>
      <c r="H222" t="s">
        <v>746</v>
      </c>
      <c r="I222">
        <v>1678294725.1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239.7079889981103</v>
      </c>
      <c r="AK222">
        <v>248.4928727272727</v>
      </c>
      <c r="AL222">
        <v>-3.281695069289176</v>
      </c>
      <c r="AM222">
        <v>64.10699790950726</v>
      </c>
      <c r="AN222">
        <f>(AP222 - AO222 + BO222*1E3/(8.314*(BQ222+273.15)) * AR222/BN222 * AQ222) * BN222/(100*BB222) * 1000/(1000 - AP222)</f>
        <v>0</v>
      </c>
      <c r="AO222">
        <v>23.03980864513575</v>
      </c>
      <c r="AP222">
        <v>24.01104545454545</v>
      </c>
      <c r="AQ222">
        <v>-6.508682214028286E-05</v>
      </c>
      <c r="AR222">
        <v>97.0788811448428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3.21</v>
      </c>
      <c r="BC222">
        <v>0.5</v>
      </c>
      <c r="BD222" t="s">
        <v>355</v>
      </c>
      <c r="BE222">
        <v>2</v>
      </c>
      <c r="BF222" t="b">
        <v>1</v>
      </c>
      <c r="BG222">
        <v>1678294725.1</v>
      </c>
      <c r="BH222">
        <v>264.904037037037</v>
      </c>
      <c r="BI222">
        <v>249.4983703703704</v>
      </c>
      <c r="BJ222">
        <v>24.02214074074074</v>
      </c>
      <c r="BK222">
        <v>23.06722222222222</v>
      </c>
      <c r="BL222">
        <v>261.8997037037037</v>
      </c>
      <c r="BM222">
        <v>23.68145185185185</v>
      </c>
      <c r="BN222">
        <v>500.029851851852</v>
      </c>
      <c r="BO222">
        <v>90.89387037037038</v>
      </c>
      <c r="BP222">
        <v>0.09993760000000002</v>
      </c>
      <c r="BQ222">
        <v>26.49685925925926</v>
      </c>
      <c r="BR222">
        <v>27.50067777777778</v>
      </c>
      <c r="BS222">
        <v>999.9000000000001</v>
      </c>
      <c r="BT222">
        <v>0</v>
      </c>
      <c r="BU222">
        <v>0</v>
      </c>
      <c r="BV222">
        <v>9992.81962962963</v>
      </c>
      <c r="BW222">
        <v>0</v>
      </c>
      <c r="BX222">
        <v>4.623615555555555</v>
      </c>
      <c r="BY222">
        <v>15.40558518518518</v>
      </c>
      <c r="BZ222">
        <v>271.4242962962963</v>
      </c>
      <c r="CA222">
        <v>255.3898148148148</v>
      </c>
      <c r="CB222">
        <v>0.9549023333333332</v>
      </c>
      <c r="CC222">
        <v>249.4983703703704</v>
      </c>
      <c r="CD222">
        <v>23.06722222222222</v>
      </c>
      <c r="CE222">
        <v>2.183463703703704</v>
      </c>
      <c r="CF222">
        <v>2.09667</v>
      </c>
      <c r="CG222">
        <v>18.84151111111111</v>
      </c>
      <c r="CH222">
        <v>18.19390740740741</v>
      </c>
      <c r="CI222">
        <v>2000.028888888889</v>
      </c>
      <c r="CJ222">
        <v>0.9800026666666666</v>
      </c>
      <c r="CK222">
        <v>0.01999721111111111</v>
      </c>
      <c r="CL222">
        <v>0</v>
      </c>
      <c r="CM222">
        <v>2.061722222222222</v>
      </c>
      <c r="CN222">
        <v>0</v>
      </c>
      <c r="CO222">
        <v>6950.072962962963</v>
      </c>
      <c r="CP222">
        <v>17338.49259259259</v>
      </c>
      <c r="CQ222">
        <v>39.13877777777777</v>
      </c>
      <c r="CR222">
        <v>40.06199999999999</v>
      </c>
      <c r="CS222">
        <v>39.062</v>
      </c>
      <c r="CT222">
        <v>38.25459259259259</v>
      </c>
      <c r="CU222">
        <v>38.375</v>
      </c>
      <c r="CV222">
        <v>1960.036666666667</v>
      </c>
      <c r="CW222">
        <v>39.99222222222222</v>
      </c>
      <c r="CX222">
        <v>0</v>
      </c>
      <c r="CY222">
        <v>1678294742.2</v>
      </c>
      <c r="CZ222">
        <v>0</v>
      </c>
      <c r="DA222">
        <v>0</v>
      </c>
      <c r="DB222" t="s">
        <v>356</v>
      </c>
      <c r="DC222">
        <v>1664468064.5</v>
      </c>
      <c r="DD222">
        <v>1677795524</v>
      </c>
      <c r="DE222">
        <v>0</v>
      </c>
      <c r="DF222">
        <v>-0.419</v>
      </c>
      <c r="DG222">
        <v>-0.001</v>
      </c>
      <c r="DH222">
        <v>3.097</v>
      </c>
      <c r="DI222">
        <v>0.268</v>
      </c>
      <c r="DJ222">
        <v>400</v>
      </c>
      <c r="DK222">
        <v>24</v>
      </c>
      <c r="DL222">
        <v>0.15</v>
      </c>
      <c r="DM222">
        <v>0.13</v>
      </c>
      <c r="DN222">
        <v>15.03046585365854</v>
      </c>
      <c r="DO222">
        <v>6.355714285714295</v>
      </c>
      <c r="DP222">
        <v>0.6270760589530397</v>
      </c>
      <c r="DQ222">
        <v>0</v>
      </c>
      <c r="DR222">
        <v>0.9462930487804878</v>
      </c>
      <c r="DS222">
        <v>0.1456745435540074</v>
      </c>
      <c r="DT222">
        <v>0.01511167480662006</v>
      </c>
      <c r="DU222">
        <v>0</v>
      </c>
      <c r="DV222">
        <v>0</v>
      </c>
      <c r="DW222">
        <v>2</v>
      </c>
      <c r="DX222" t="s">
        <v>369</v>
      </c>
      <c r="DY222">
        <v>2.97705</v>
      </c>
      <c r="DZ222">
        <v>2.72779</v>
      </c>
      <c r="EA222">
        <v>0.0545454</v>
      </c>
      <c r="EB222">
        <v>0.0521484</v>
      </c>
      <c r="EC222">
        <v>0.107074</v>
      </c>
      <c r="ED222">
        <v>0.104904</v>
      </c>
      <c r="EE222">
        <v>28182.6</v>
      </c>
      <c r="EF222">
        <v>27972.1</v>
      </c>
      <c r="EG222">
        <v>30347.2</v>
      </c>
      <c r="EH222">
        <v>29769.9</v>
      </c>
      <c r="EI222">
        <v>37397.9</v>
      </c>
      <c r="EJ222">
        <v>35076.3</v>
      </c>
      <c r="EK222">
        <v>46430.8</v>
      </c>
      <c r="EL222">
        <v>44263.8</v>
      </c>
      <c r="EM222">
        <v>1.8504</v>
      </c>
      <c r="EN222">
        <v>1.8618</v>
      </c>
      <c r="EO222">
        <v>0.0962727</v>
      </c>
      <c r="EP222">
        <v>0</v>
      </c>
      <c r="EQ222">
        <v>25.9391</v>
      </c>
      <c r="ER222">
        <v>999.9</v>
      </c>
      <c r="ES222">
        <v>49.8</v>
      </c>
      <c r="ET222">
        <v>30.9</v>
      </c>
      <c r="EU222">
        <v>24.5759</v>
      </c>
      <c r="EV222">
        <v>63.7534</v>
      </c>
      <c r="EW222">
        <v>22.488</v>
      </c>
      <c r="EX222">
        <v>1</v>
      </c>
      <c r="EY222">
        <v>0.158689</v>
      </c>
      <c r="EZ222">
        <v>2.17111</v>
      </c>
      <c r="FA222">
        <v>20.2344</v>
      </c>
      <c r="FB222">
        <v>5.22927</v>
      </c>
      <c r="FC222">
        <v>11.9733</v>
      </c>
      <c r="FD222">
        <v>4.9689</v>
      </c>
      <c r="FE222">
        <v>3.2896</v>
      </c>
      <c r="FF222">
        <v>9999</v>
      </c>
      <c r="FG222">
        <v>9999</v>
      </c>
      <c r="FH222">
        <v>9999</v>
      </c>
      <c r="FI222">
        <v>999.9</v>
      </c>
      <c r="FJ222">
        <v>4.97275</v>
      </c>
      <c r="FK222">
        <v>1.87683</v>
      </c>
      <c r="FL222">
        <v>1.87498</v>
      </c>
      <c r="FM222">
        <v>1.87777</v>
      </c>
      <c r="FN222">
        <v>1.87446</v>
      </c>
      <c r="FO222">
        <v>1.87806</v>
      </c>
      <c r="FP222">
        <v>1.87515</v>
      </c>
      <c r="FQ222">
        <v>1.87631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2.918</v>
      </c>
      <c r="GF222">
        <v>0.3403</v>
      </c>
      <c r="GG222">
        <v>1.955544260391263</v>
      </c>
      <c r="GH222">
        <v>0.004448784868333973</v>
      </c>
      <c r="GI222">
        <v>-1.803656819089732E-06</v>
      </c>
      <c r="GJ222">
        <v>4.26395578146833E-10</v>
      </c>
      <c r="GK222">
        <v>0.001738939304154581</v>
      </c>
      <c r="GL222">
        <v>0.001829357211096985</v>
      </c>
      <c r="GM222">
        <v>0.000603149683337579</v>
      </c>
      <c r="GN222">
        <v>-3.209321064931282E-06</v>
      </c>
      <c r="GO222">
        <v>-1</v>
      </c>
      <c r="GP222">
        <v>2136</v>
      </c>
      <c r="GQ222">
        <v>1</v>
      </c>
      <c r="GR222">
        <v>23</v>
      </c>
      <c r="GS222">
        <v>230444.5</v>
      </c>
      <c r="GT222">
        <v>8320.1</v>
      </c>
      <c r="GU222">
        <v>0.657959</v>
      </c>
      <c r="GV222">
        <v>2.54639</v>
      </c>
      <c r="GW222">
        <v>1.39893</v>
      </c>
      <c r="GX222">
        <v>2.35229</v>
      </c>
      <c r="GY222">
        <v>1.44897</v>
      </c>
      <c r="GZ222">
        <v>2.49512</v>
      </c>
      <c r="HA222">
        <v>37.0509</v>
      </c>
      <c r="HB222">
        <v>15.0777</v>
      </c>
      <c r="HC222">
        <v>18</v>
      </c>
      <c r="HD222">
        <v>493.932</v>
      </c>
      <c r="HE222">
        <v>473.4</v>
      </c>
      <c r="HF222">
        <v>23.5377</v>
      </c>
      <c r="HG222">
        <v>29.1469</v>
      </c>
      <c r="HH222">
        <v>30.0001</v>
      </c>
      <c r="HI222">
        <v>28.9782</v>
      </c>
      <c r="HJ222">
        <v>29.0422</v>
      </c>
      <c r="HK222">
        <v>13.1585</v>
      </c>
      <c r="HL222">
        <v>15.9399</v>
      </c>
      <c r="HM222">
        <v>100</v>
      </c>
      <c r="HN222">
        <v>23.4424</v>
      </c>
      <c r="HO222">
        <v>199.422</v>
      </c>
      <c r="HP222">
        <v>22.9794</v>
      </c>
      <c r="HQ222">
        <v>100.335</v>
      </c>
      <c r="HR222">
        <v>101.789</v>
      </c>
    </row>
    <row r="223" spans="1:226">
      <c r="A223">
        <v>207</v>
      </c>
      <c r="B223">
        <v>1678294737.6</v>
      </c>
      <c r="C223">
        <v>2884.5</v>
      </c>
      <c r="D223" t="s">
        <v>773</v>
      </c>
      <c r="E223" t="s">
        <v>774</v>
      </c>
      <c r="F223">
        <v>5</v>
      </c>
      <c r="G223" t="s">
        <v>353</v>
      </c>
      <c r="H223" t="s">
        <v>746</v>
      </c>
      <c r="I223">
        <v>1678294729.814285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222.6987957336106</v>
      </c>
      <c r="AK223">
        <v>231.9975757575756</v>
      </c>
      <c r="AL223">
        <v>-3.30203961400376</v>
      </c>
      <c r="AM223">
        <v>64.10699790950726</v>
      </c>
      <c r="AN223">
        <f>(AP223 - AO223 + BO223*1E3/(8.314*(BQ223+273.15)) * AR223/BN223 * AQ223) * BN223/(100*BB223) * 1000/(1000 - AP223)</f>
        <v>0</v>
      </c>
      <c r="AO223">
        <v>23.02567870657616</v>
      </c>
      <c r="AP223">
        <v>23.97681393939394</v>
      </c>
      <c r="AQ223">
        <v>-0.007125882755149491</v>
      </c>
      <c r="AR223">
        <v>97.0788811448428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3.21</v>
      </c>
      <c r="BC223">
        <v>0.5</v>
      </c>
      <c r="BD223" t="s">
        <v>355</v>
      </c>
      <c r="BE223">
        <v>2</v>
      </c>
      <c r="BF223" t="b">
        <v>1</v>
      </c>
      <c r="BG223">
        <v>1678294729.814285</v>
      </c>
      <c r="BH223">
        <v>249.831</v>
      </c>
      <c r="BI223">
        <v>233.9150357142857</v>
      </c>
      <c r="BJ223">
        <v>24.01049285714286</v>
      </c>
      <c r="BK223">
        <v>23.04881428571429</v>
      </c>
      <c r="BL223">
        <v>246.881</v>
      </c>
      <c r="BM223">
        <v>23.67007857142857</v>
      </c>
      <c r="BN223">
        <v>500.0316785714286</v>
      </c>
      <c r="BO223">
        <v>90.89380357142856</v>
      </c>
      <c r="BP223">
        <v>0.09988855714285715</v>
      </c>
      <c r="BQ223">
        <v>26.50375714285715</v>
      </c>
      <c r="BR223">
        <v>27.50689642857143</v>
      </c>
      <c r="BS223">
        <v>999.9000000000002</v>
      </c>
      <c r="BT223">
        <v>0</v>
      </c>
      <c r="BU223">
        <v>0</v>
      </c>
      <c r="BV223">
        <v>9991.941785714285</v>
      </c>
      <c r="BW223">
        <v>0</v>
      </c>
      <c r="BX223">
        <v>4.612601428571429</v>
      </c>
      <c r="BY223">
        <v>15.915925</v>
      </c>
      <c r="BZ223">
        <v>255.9773571428571</v>
      </c>
      <c r="CA223">
        <v>239.4341071428572</v>
      </c>
      <c r="CB223">
        <v>0.9616691785714286</v>
      </c>
      <c r="CC223">
        <v>233.9150357142857</v>
      </c>
      <c r="CD223">
        <v>23.04881428571429</v>
      </c>
      <c r="CE223">
        <v>2.182403214285714</v>
      </c>
      <c r="CF223">
        <v>2.094994285714286</v>
      </c>
      <c r="CG223">
        <v>18.833725</v>
      </c>
      <c r="CH223">
        <v>18.18117857142857</v>
      </c>
      <c r="CI223">
        <v>2000.025</v>
      </c>
      <c r="CJ223">
        <v>0.980002857142857</v>
      </c>
      <c r="CK223">
        <v>0.01999701428571429</v>
      </c>
      <c r="CL223">
        <v>0</v>
      </c>
      <c r="CM223">
        <v>2.035114285714286</v>
      </c>
      <c r="CN223">
        <v>0</v>
      </c>
      <c r="CO223">
        <v>6958.861071428571</v>
      </c>
      <c r="CP223">
        <v>17338.46428571428</v>
      </c>
      <c r="CQ223">
        <v>39.14271428571429</v>
      </c>
      <c r="CR223">
        <v>40.06199999999999</v>
      </c>
      <c r="CS223">
        <v>39.062</v>
      </c>
      <c r="CT223">
        <v>38.26992857142857</v>
      </c>
      <c r="CU223">
        <v>38.375</v>
      </c>
      <c r="CV223">
        <v>1960.033214285714</v>
      </c>
      <c r="CW223">
        <v>39.99178571428571</v>
      </c>
      <c r="CX223">
        <v>0</v>
      </c>
      <c r="CY223">
        <v>1678294747.6</v>
      </c>
      <c r="CZ223">
        <v>0</v>
      </c>
      <c r="DA223">
        <v>0</v>
      </c>
      <c r="DB223" t="s">
        <v>356</v>
      </c>
      <c r="DC223">
        <v>1664468064.5</v>
      </c>
      <c r="DD223">
        <v>1677795524</v>
      </c>
      <c r="DE223">
        <v>0</v>
      </c>
      <c r="DF223">
        <v>-0.419</v>
      </c>
      <c r="DG223">
        <v>-0.001</v>
      </c>
      <c r="DH223">
        <v>3.097</v>
      </c>
      <c r="DI223">
        <v>0.268</v>
      </c>
      <c r="DJ223">
        <v>400</v>
      </c>
      <c r="DK223">
        <v>24</v>
      </c>
      <c r="DL223">
        <v>0.15</v>
      </c>
      <c r="DM223">
        <v>0.13</v>
      </c>
      <c r="DN223">
        <v>15.57278536585366</v>
      </c>
      <c r="DO223">
        <v>6.471652264808408</v>
      </c>
      <c r="DP223">
        <v>0.6385660947363379</v>
      </c>
      <c r="DQ223">
        <v>0</v>
      </c>
      <c r="DR223">
        <v>0.9561700000000002</v>
      </c>
      <c r="DS223">
        <v>0.1112261393728231</v>
      </c>
      <c r="DT223">
        <v>0.01303365929187139</v>
      </c>
      <c r="DU223">
        <v>0</v>
      </c>
      <c r="DV223">
        <v>0</v>
      </c>
      <c r="DW223">
        <v>2</v>
      </c>
      <c r="DX223" t="s">
        <v>369</v>
      </c>
      <c r="DY223">
        <v>2.97743</v>
      </c>
      <c r="DZ223">
        <v>2.72832</v>
      </c>
      <c r="EA223">
        <v>0.0513805</v>
      </c>
      <c r="EB223">
        <v>0.048784</v>
      </c>
      <c r="EC223">
        <v>0.106975</v>
      </c>
      <c r="ED223">
        <v>0.104894</v>
      </c>
      <c r="EE223">
        <v>28277.8</v>
      </c>
      <c r="EF223">
        <v>28071.1</v>
      </c>
      <c r="EG223">
        <v>30348.1</v>
      </c>
      <c r="EH223">
        <v>29769.7</v>
      </c>
      <c r="EI223">
        <v>37402.8</v>
      </c>
      <c r="EJ223">
        <v>35076.1</v>
      </c>
      <c r="EK223">
        <v>46432</v>
      </c>
      <c r="EL223">
        <v>44263.5</v>
      </c>
      <c r="EM223">
        <v>1.8505</v>
      </c>
      <c r="EN223">
        <v>1.86168</v>
      </c>
      <c r="EO223">
        <v>0.0953302</v>
      </c>
      <c r="EP223">
        <v>0</v>
      </c>
      <c r="EQ223">
        <v>25.9429</v>
      </c>
      <c r="ER223">
        <v>999.9</v>
      </c>
      <c r="ES223">
        <v>49.9</v>
      </c>
      <c r="ET223">
        <v>30.9</v>
      </c>
      <c r="EU223">
        <v>24.6253</v>
      </c>
      <c r="EV223">
        <v>63.7634</v>
      </c>
      <c r="EW223">
        <v>22.4239</v>
      </c>
      <c r="EX223">
        <v>1</v>
      </c>
      <c r="EY223">
        <v>0.158684</v>
      </c>
      <c r="EZ223">
        <v>2.03645</v>
      </c>
      <c r="FA223">
        <v>20.2363</v>
      </c>
      <c r="FB223">
        <v>5.23002</v>
      </c>
      <c r="FC223">
        <v>11.9728</v>
      </c>
      <c r="FD223">
        <v>4.97045</v>
      </c>
      <c r="FE223">
        <v>3.2896</v>
      </c>
      <c r="FF223">
        <v>9999</v>
      </c>
      <c r="FG223">
        <v>9999</v>
      </c>
      <c r="FH223">
        <v>9999</v>
      </c>
      <c r="FI223">
        <v>999.9</v>
      </c>
      <c r="FJ223">
        <v>4.97276</v>
      </c>
      <c r="FK223">
        <v>1.87684</v>
      </c>
      <c r="FL223">
        <v>1.875</v>
      </c>
      <c r="FM223">
        <v>1.87779</v>
      </c>
      <c r="FN223">
        <v>1.8745</v>
      </c>
      <c r="FO223">
        <v>1.87808</v>
      </c>
      <c r="FP223">
        <v>1.87515</v>
      </c>
      <c r="FQ223">
        <v>1.87636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2.859</v>
      </c>
      <c r="GF223">
        <v>0.3395</v>
      </c>
      <c r="GG223">
        <v>1.955544260391263</v>
      </c>
      <c r="GH223">
        <v>0.004448784868333973</v>
      </c>
      <c r="GI223">
        <v>-1.803656819089732E-06</v>
      </c>
      <c r="GJ223">
        <v>4.26395578146833E-10</v>
      </c>
      <c r="GK223">
        <v>0.001738939304154581</v>
      </c>
      <c r="GL223">
        <v>0.001829357211096985</v>
      </c>
      <c r="GM223">
        <v>0.000603149683337579</v>
      </c>
      <c r="GN223">
        <v>-3.209321064931282E-06</v>
      </c>
      <c r="GO223">
        <v>-1</v>
      </c>
      <c r="GP223">
        <v>2136</v>
      </c>
      <c r="GQ223">
        <v>1</v>
      </c>
      <c r="GR223">
        <v>23</v>
      </c>
      <c r="GS223">
        <v>230444.6</v>
      </c>
      <c r="GT223">
        <v>8320.200000000001</v>
      </c>
      <c r="GU223">
        <v>0.6213379999999999</v>
      </c>
      <c r="GV223">
        <v>2.54761</v>
      </c>
      <c r="GW223">
        <v>1.39893</v>
      </c>
      <c r="GX223">
        <v>2.35229</v>
      </c>
      <c r="GY223">
        <v>1.44897</v>
      </c>
      <c r="GZ223">
        <v>2.49512</v>
      </c>
      <c r="HA223">
        <v>37.0747</v>
      </c>
      <c r="HB223">
        <v>15.0864</v>
      </c>
      <c r="HC223">
        <v>18</v>
      </c>
      <c r="HD223">
        <v>493.955</v>
      </c>
      <c r="HE223">
        <v>473.284</v>
      </c>
      <c r="HF223">
        <v>23.4395</v>
      </c>
      <c r="HG223">
        <v>29.1395</v>
      </c>
      <c r="HH223">
        <v>30</v>
      </c>
      <c r="HI223">
        <v>28.9732</v>
      </c>
      <c r="HJ223">
        <v>29.038</v>
      </c>
      <c r="HK223">
        <v>12.4235</v>
      </c>
      <c r="HL223">
        <v>15.9399</v>
      </c>
      <c r="HM223">
        <v>100</v>
      </c>
      <c r="HN223">
        <v>23.4263</v>
      </c>
      <c r="HO223">
        <v>179.387</v>
      </c>
      <c r="HP223">
        <v>22.9896</v>
      </c>
      <c r="HQ223">
        <v>100.338</v>
      </c>
      <c r="HR223">
        <v>101.788</v>
      </c>
    </row>
    <row r="224" spans="1:226">
      <c r="A224">
        <v>208</v>
      </c>
      <c r="B224">
        <v>1678294742.6</v>
      </c>
      <c r="C224">
        <v>2889.5</v>
      </c>
      <c r="D224" t="s">
        <v>775</v>
      </c>
      <c r="E224" t="s">
        <v>776</v>
      </c>
      <c r="F224">
        <v>5</v>
      </c>
      <c r="G224" t="s">
        <v>353</v>
      </c>
      <c r="H224" t="s">
        <v>746</v>
      </c>
      <c r="I224">
        <v>1678294735.1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205.8020727624883</v>
      </c>
      <c r="AK224">
        <v>215.4803030303029</v>
      </c>
      <c r="AL224">
        <v>-3.302117685392287</v>
      </c>
      <c r="AM224">
        <v>64.10699790950726</v>
      </c>
      <c r="AN224">
        <f>(AP224 - AO224 + BO224*1E3/(8.314*(BQ224+273.15)) * AR224/BN224 * AQ224) * BN224/(100*BB224) * 1000/(1000 - AP224)</f>
        <v>0</v>
      </c>
      <c r="AO224">
        <v>23.02639983043414</v>
      </c>
      <c r="AP224">
        <v>23.96159757575758</v>
      </c>
      <c r="AQ224">
        <v>-0.0007816158866393785</v>
      </c>
      <c r="AR224">
        <v>97.0788811448428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3.21</v>
      </c>
      <c r="BC224">
        <v>0.5</v>
      </c>
      <c r="BD224" t="s">
        <v>355</v>
      </c>
      <c r="BE224">
        <v>2</v>
      </c>
      <c r="BF224" t="b">
        <v>1</v>
      </c>
      <c r="BG224">
        <v>1678294735.1</v>
      </c>
      <c r="BH224">
        <v>232.8575555555555</v>
      </c>
      <c r="BI224">
        <v>216.4161111111111</v>
      </c>
      <c r="BJ224">
        <v>23.99108888888889</v>
      </c>
      <c r="BK224">
        <v>23.03323703703704</v>
      </c>
      <c r="BL224">
        <v>229.9694814814815</v>
      </c>
      <c r="BM224">
        <v>23.65114814814815</v>
      </c>
      <c r="BN224">
        <v>500.0257037037037</v>
      </c>
      <c r="BO224">
        <v>90.89429259259259</v>
      </c>
      <c r="BP224">
        <v>0.09994932222222222</v>
      </c>
      <c r="BQ224">
        <v>26.5079962962963</v>
      </c>
      <c r="BR224">
        <v>27.5096074074074</v>
      </c>
      <c r="BS224">
        <v>999.9000000000001</v>
      </c>
      <c r="BT224">
        <v>0</v>
      </c>
      <c r="BU224">
        <v>0</v>
      </c>
      <c r="BV224">
        <v>9988.057037037039</v>
      </c>
      <c r="BW224">
        <v>0</v>
      </c>
      <c r="BX224">
        <v>4.60006962962963</v>
      </c>
      <c r="BY224">
        <v>16.44153333333333</v>
      </c>
      <c r="BZ224">
        <v>238.5817777777778</v>
      </c>
      <c r="CA224">
        <v>221.5185555555555</v>
      </c>
      <c r="CB224">
        <v>0.957835925925926</v>
      </c>
      <c r="CC224">
        <v>216.4161111111111</v>
      </c>
      <c r="CD224">
        <v>23.03323703703704</v>
      </c>
      <c r="CE224">
        <v>2.180651851851852</v>
      </c>
      <c r="CF224">
        <v>2.09359037037037</v>
      </c>
      <c r="CG224">
        <v>18.82087407407407</v>
      </c>
      <c r="CH224">
        <v>18.1705</v>
      </c>
      <c r="CI224">
        <v>2000.015925925926</v>
      </c>
      <c r="CJ224">
        <v>0.9800029999999998</v>
      </c>
      <c r="CK224">
        <v>0.01999686666666666</v>
      </c>
      <c r="CL224">
        <v>0</v>
      </c>
      <c r="CM224">
        <v>2.029392592592593</v>
      </c>
      <c r="CN224">
        <v>0</v>
      </c>
      <c r="CO224">
        <v>6969.77740740741</v>
      </c>
      <c r="CP224">
        <v>17338.3962962963</v>
      </c>
      <c r="CQ224">
        <v>39.15944444444444</v>
      </c>
      <c r="CR224">
        <v>40.06199999999999</v>
      </c>
      <c r="CS224">
        <v>39.062</v>
      </c>
      <c r="CT224">
        <v>38.27985185185184</v>
      </c>
      <c r="CU224">
        <v>38.375</v>
      </c>
      <c r="CV224">
        <v>1960.024444444444</v>
      </c>
      <c r="CW224">
        <v>39.99148148148148</v>
      </c>
      <c r="CX224">
        <v>0</v>
      </c>
      <c r="CY224">
        <v>1678294752.4</v>
      </c>
      <c r="CZ224">
        <v>0</v>
      </c>
      <c r="DA224">
        <v>0</v>
      </c>
      <c r="DB224" t="s">
        <v>356</v>
      </c>
      <c r="DC224">
        <v>1664468064.5</v>
      </c>
      <c r="DD224">
        <v>1677795524</v>
      </c>
      <c r="DE224">
        <v>0</v>
      </c>
      <c r="DF224">
        <v>-0.419</v>
      </c>
      <c r="DG224">
        <v>-0.001</v>
      </c>
      <c r="DH224">
        <v>3.097</v>
      </c>
      <c r="DI224">
        <v>0.268</v>
      </c>
      <c r="DJ224">
        <v>400</v>
      </c>
      <c r="DK224">
        <v>24</v>
      </c>
      <c r="DL224">
        <v>0.15</v>
      </c>
      <c r="DM224">
        <v>0.13</v>
      </c>
      <c r="DN224">
        <v>16.08137073170732</v>
      </c>
      <c r="DO224">
        <v>6.171367944250874</v>
      </c>
      <c r="DP224">
        <v>0.6111282665429227</v>
      </c>
      <c r="DQ224">
        <v>0</v>
      </c>
      <c r="DR224">
        <v>0.9569329024390244</v>
      </c>
      <c r="DS224">
        <v>-0.02588381184668799</v>
      </c>
      <c r="DT224">
        <v>0.01217423677740963</v>
      </c>
      <c r="DU224">
        <v>1</v>
      </c>
      <c r="DV224">
        <v>1</v>
      </c>
      <c r="DW224">
        <v>2</v>
      </c>
      <c r="DX224" t="s">
        <v>357</v>
      </c>
      <c r="DY224">
        <v>2.97731</v>
      </c>
      <c r="DZ224">
        <v>2.72858</v>
      </c>
      <c r="EA224">
        <v>0.048142</v>
      </c>
      <c r="EB224">
        <v>0.0453987</v>
      </c>
      <c r="EC224">
        <v>0.106934</v>
      </c>
      <c r="ED224">
        <v>0.104896</v>
      </c>
      <c r="EE224">
        <v>28374.8</v>
      </c>
      <c r="EF224">
        <v>28171.1</v>
      </c>
      <c r="EG224">
        <v>30348.7</v>
      </c>
      <c r="EH224">
        <v>29769.7</v>
      </c>
      <c r="EI224">
        <v>37404.8</v>
      </c>
      <c r="EJ224">
        <v>35075.8</v>
      </c>
      <c r="EK224">
        <v>46432.6</v>
      </c>
      <c r="EL224">
        <v>44263.5</v>
      </c>
      <c r="EM224">
        <v>1.85047</v>
      </c>
      <c r="EN224">
        <v>1.86203</v>
      </c>
      <c r="EO224">
        <v>0.0951104</v>
      </c>
      <c r="EP224">
        <v>0</v>
      </c>
      <c r="EQ224">
        <v>25.9469</v>
      </c>
      <c r="ER224">
        <v>999.9</v>
      </c>
      <c r="ES224">
        <v>49.8</v>
      </c>
      <c r="ET224">
        <v>30.9</v>
      </c>
      <c r="EU224">
        <v>24.5727</v>
      </c>
      <c r="EV224">
        <v>63.8334</v>
      </c>
      <c r="EW224">
        <v>22.484</v>
      </c>
      <c r="EX224">
        <v>1</v>
      </c>
      <c r="EY224">
        <v>0.158191</v>
      </c>
      <c r="EZ224">
        <v>1.90392</v>
      </c>
      <c r="FA224">
        <v>20.2381</v>
      </c>
      <c r="FB224">
        <v>5.22957</v>
      </c>
      <c r="FC224">
        <v>11.9734</v>
      </c>
      <c r="FD224">
        <v>4.971</v>
      </c>
      <c r="FE224">
        <v>3.2895</v>
      </c>
      <c r="FF224">
        <v>9999</v>
      </c>
      <c r="FG224">
        <v>9999</v>
      </c>
      <c r="FH224">
        <v>9999</v>
      </c>
      <c r="FI224">
        <v>999.9</v>
      </c>
      <c r="FJ224">
        <v>4.97275</v>
      </c>
      <c r="FK224">
        <v>1.87683</v>
      </c>
      <c r="FL224">
        <v>1.87499</v>
      </c>
      <c r="FM224">
        <v>1.87778</v>
      </c>
      <c r="FN224">
        <v>1.87444</v>
      </c>
      <c r="FO224">
        <v>1.87808</v>
      </c>
      <c r="FP224">
        <v>1.87516</v>
      </c>
      <c r="FQ224">
        <v>1.87633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2.799</v>
      </c>
      <c r="GF224">
        <v>0.3392</v>
      </c>
      <c r="GG224">
        <v>1.955544260391263</v>
      </c>
      <c r="GH224">
        <v>0.004448784868333973</v>
      </c>
      <c r="GI224">
        <v>-1.803656819089732E-06</v>
      </c>
      <c r="GJ224">
        <v>4.26395578146833E-10</v>
      </c>
      <c r="GK224">
        <v>0.001738939304154581</v>
      </c>
      <c r="GL224">
        <v>0.001829357211096985</v>
      </c>
      <c r="GM224">
        <v>0.000603149683337579</v>
      </c>
      <c r="GN224">
        <v>-3.209321064931282E-06</v>
      </c>
      <c r="GO224">
        <v>-1</v>
      </c>
      <c r="GP224">
        <v>2136</v>
      </c>
      <c r="GQ224">
        <v>1</v>
      </c>
      <c r="GR224">
        <v>23</v>
      </c>
      <c r="GS224">
        <v>230444.6</v>
      </c>
      <c r="GT224">
        <v>8320.299999999999</v>
      </c>
      <c r="GU224">
        <v>0.581055</v>
      </c>
      <c r="GV224">
        <v>2.55493</v>
      </c>
      <c r="GW224">
        <v>1.39893</v>
      </c>
      <c r="GX224">
        <v>2.35229</v>
      </c>
      <c r="GY224">
        <v>1.44897</v>
      </c>
      <c r="GZ224">
        <v>2.49268</v>
      </c>
      <c r="HA224">
        <v>37.0747</v>
      </c>
      <c r="HB224">
        <v>15.0777</v>
      </c>
      <c r="HC224">
        <v>18</v>
      </c>
      <c r="HD224">
        <v>493.907</v>
      </c>
      <c r="HE224">
        <v>473.479</v>
      </c>
      <c r="HF224">
        <v>23.4097</v>
      </c>
      <c r="HG224">
        <v>29.1323</v>
      </c>
      <c r="HH224">
        <v>29.9996</v>
      </c>
      <c r="HI224">
        <v>28.9682</v>
      </c>
      <c r="HJ224">
        <v>29.0336</v>
      </c>
      <c r="HK224">
        <v>11.5967</v>
      </c>
      <c r="HL224">
        <v>15.9399</v>
      </c>
      <c r="HM224">
        <v>100</v>
      </c>
      <c r="HN224">
        <v>23.4223</v>
      </c>
      <c r="HO224">
        <v>166.025</v>
      </c>
      <c r="HP224">
        <v>22.9896</v>
      </c>
      <c r="HQ224">
        <v>100.339</v>
      </c>
      <c r="HR224">
        <v>101.788</v>
      </c>
    </row>
    <row r="225" spans="1:226">
      <c r="A225">
        <v>209</v>
      </c>
      <c r="B225">
        <v>1678294747.6</v>
      </c>
      <c r="C225">
        <v>2894.5</v>
      </c>
      <c r="D225" t="s">
        <v>777</v>
      </c>
      <c r="E225" t="s">
        <v>778</v>
      </c>
      <c r="F225">
        <v>5</v>
      </c>
      <c r="G225" t="s">
        <v>353</v>
      </c>
      <c r="H225" t="s">
        <v>746</v>
      </c>
      <c r="I225">
        <v>1678294739.814285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189.0149558703441</v>
      </c>
      <c r="AK225">
        <v>198.9724484848484</v>
      </c>
      <c r="AL225">
        <v>-3.301066040022106</v>
      </c>
      <c r="AM225">
        <v>64.10699790950726</v>
      </c>
      <c r="AN225">
        <f>(AP225 - AO225 + BO225*1E3/(8.314*(BQ225+273.15)) * AR225/BN225 * AQ225) * BN225/(100*BB225) * 1000/(1000 - AP225)</f>
        <v>0</v>
      </c>
      <c r="AO225">
        <v>23.02535599310712</v>
      </c>
      <c r="AP225">
        <v>23.96296969696971</v>
      </c>
      <c r="AQ225">
        <v>0.0001571501007286796</v>
      </c>
      <c r="AR225">
        <v>97.0788811448428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3.21</v>
      </c>
      <c r="BC225">
        <v>0.5</v>
      </c>
      <c r="BD225" t="s">
        <v>355</v>
      </c>
      <c r="BE225">
        <v>2</v>
      </c>
      <c r="BF225" t="b">
        <v>1</v>
      </c>
      <c r="BG225">
        <v>1678294739.814285</v>
      </c>
      <c r="BH225">
        <v>217.6825357142857</v>
      </c>
      <c r="BI225">
        <v>200.8452857142857</v>
      </c>
      <c r="BJ225">
        <v>23.97432142857143</v>
      </c>
      <c r="BK225">
        <v>23.02632500000001</v>
      </c>
      <c r="BL225">
        <v>214.8505357142857</v>
      </c>
      <c r="BM225">
        <v>23.63479642857143</v>
      </c>
      <c r="BN225">
        <v>500.0279285714286</v>
      </c>
      <c r="BO225">
        <v>90.894575</v>
      </c>
      <c r="BP225">
        <v>0.1000724035714286</v>
      </c>
      <c r="BQ225">
        <v>26.51075357142857</v>
      </c>
      <c r="BR225">
        <v>27.50506071428572</v>
      </c>
      <c r="BS225">
        <v>999.9000000000002</v>
      </c>
      <c r="BT225">
        <v>0</v>
      </c>
      <c r="BU225">
        <v>0</v>
      </c>
      <c r="BV225">
        <v>9994.376785714285</v>
      </c>
      <c r="BW225">
        <v>0</v>
      </c>
      <c r="BX225">
        <v>4.598614642857143</v>
      </c>
      <c r="BY225">
        <v>16.83730714285715</v>
      </c>
      <c r="BZ225">
        <v>223.0298214285714</v>
      </c>
      <c r="CA225">
        <v>205.5791428571428</v>
      </c>
      <c r="CB225">
        <v>0.9479897142857141</v>
      </c>
      <c r="CC225">
        <v>200.8452857142857</v>
      </c>
      <c r="CD225">
        <v>23.02632500000001</v>
      </c>
      <c r="CE225">
        <v>2.179135357142858</v>
      </c>
      <c r="CF225">
        <v>2.092967857142857</v>
      </c>
      <c r="CG225">
        <v>18.80974285714286</v>
      </c>
      <c r="CH225">
        <v>18.16576428571429</v>
      </c>
      <c r="CI225">
        <v>2000.011428571428</v>
      </c>
      <c r="CJ225">
        <v>0.9800031785714284</v>
      </c>
      <c r="CK225">
        <v>0.01999668214285714</v>
      </c>
      <c r="CL225">
        <v>0</v>
      </c>
      <c r="CM225">
        <v>2.015910714285714</v>
      </c>
      <c r="CN225">
        <v>0</v>
      </c>
      <c r="CO225">
        <v>6980.622857142858</v>
      </c>
      <c r="CP225">
        <v>17338.35</v>
      </c>
      <c r="CQ225">
        <v>39.16485714285714</v>
      </c>
      <c r="CR225">
        <v>40.06199999999999</v>
      </c>
      <c r="CS225">
        <v>39.062</v>
      </c>
      <c r="CT225">
        <v>38.29871428571428</v>
      </c>
      <c r="CU225">
        <v>38.375</v>
      </c>
      <c r="CV225">
        <v>1960.020357142857</v>
      </c>
      <c r="CW225">
        <v>39.99107142857143</v>
      </c>
      <c r="CX225">
        <v>0</v>
      </c>
      <c r="CY225">
        <v>1678294757.8</v>
      </c>
      <c r="CZ225">
        <v>0</v>
      </c>
      <c r="DA225">
        <v>0</v>
      </c>
      <c r="DB225" t="s">
        <v>356</v>
      </c>
      <c r="DC225">
        <v>1664468064.5</v>
      </c>
      <c r="DD225">
        <v>1677795524</v>
      </c>
      <c r="DE225">
        <v>0</v>
      </c>
      <c r="DF225">
        <v>-0.419</v>
      </c>
      <c r="DG225">
        <v>-0.001</v>
      </c>
      <c r="DH225">
        <v>3.097</v>
      </c>
      <c r="DI225">
        <v>0.268</v>
      </c>
      <c r="DJ225">
        <v>400</v>
      </c>
      <c r="DK225">
        <v>24</v>
      </c>
      <c r="DL225">
        <v>0.15</v>
      </c>
      <c r="DM225">
        <v>0.13</v>
      </c>
      <c r="DN225">
        <v>16.60918</v>
      </c>
      <c r="DO225">
        <v>5.079910694183857</v>
      </c>
      <c r="DP225">
        <v>0.4950570372189451</v>
      </c>
      <c r="DQ225">
        <v>0</v>
      </c>
      <c r="DR225">
        <v>0.9524347250000001</v>
      </c>
      <c r="DS225">
        <v>-0.1356385103189513</v>
      </c>
      <c r="DT225">
        <v>0.01581641929291757</v>
      </c>
      <c r="DU225">
        <v>0</v>
      </c>
      <c r="DV225">
        <v>0</v>
      </c>
      <c r="DW225">
        <v>2</v>
      </c>
      <c r="DX225" t="s">
        <v>369</v>
      </c>
      <c r="DY225">
        <v>2.97735</v>
      </c>
      <c r="DZ225">
        <v>2.72854</v>
      </c>
      <c r="EA225">
        <v>0.0448207</v>
      </c>
      <c r="EB225">
        <v>0.041875</v>
      </c>
      <c r="EC225">
        <v>0.10694</v>
      </c>
      <c r="ED225">
        <v>0.104895</v>
      </c>
      <c r="EE225">
        <v>28473.9</v>
      </c>
      <c r="EF225">
        <v>28274.8</v>
      </c>
      <c r="EG225">
        <v>30348.7</v>
      </c>
      <c r="EH225">
        <v>29769.4</v>
      </c>
      <c r="EI225">
        <v>37404.3</v>
      </c>
      <c r="EJ225">
        <v>35075.7</v>
      </c>
      <c r="EK225">
        <v>46432.7</v>
      </c>
      <c r="EL225">
        <v>44263.6</v>
      </c>
      <c r="EM225">
        <v>1.8507</v>
      </c>
      <c r="EN225">
        <v>1.86203</v>
      </c>
      <c r="EO225">
        <v>0.09479369999999999</v>
      </c>
      <c r="EP225">
        <v>0</v>
      </c>
      <c r="EQ225">
        <v>25.9517</v>
      </c>
      <c r="ER225">
        <v>999.9</v>
      </c>
      <c r="ES225">
        <v>49.8</v>
      </c>
      <c r="ET225">
        <v>30.9</v>
      </c>
      <c r="EU225">
        <v>24.574</v>
      </c>
      <c r="EV225">
        <v>63.5434</v>
      </c>
      <c r="EW225">
        <v>22.4519</v>
      </c>
      <c r="EX225">
        <v>1</v>
      </c>
      <c r="EY225">
        <v>0.157236</v>
      </c>
      <c r="EZ225">
        <v>1.84087</v>
      </c>
      <c r="FA225">
        <v>20.2391</v>
      </c>
      <c r="FB225">
        <v>5.22942</v>
      </c>
      <c r="FC225">
        <v>11.9736</v>
      </c>
      <c r="FD225">
        <v>4.97045</v>
      </c>
      <c r="FE225">
        <v>3.28965</v>
      </c>
      <c r="FF225">
        <v>9999</v>
      </c>
      <c r="FG225">
        <v>9999</v>
      </c>
      <c r="FH225">
        <v>9999</v>
      </c>
      <c r="FI225">
        <v>999.9</v>
      </c>
      <c r="FJ225">
        <v>4.97276</v>
      </c>
      <c r="FK225">
        <v>1.87683</v>
      </c>
      <c r="FL225">
        <v>1.875</v>
      </c>
      <c r="FM225">
        <v>1.87784</v>
      </c>
      <c r="FN225">
        <v>1.87452</v>
      </c>
      <c r="FO225">
        <v>1.87812</v>
      </c>
      <c r="FP225">
        <v>1.87516</v>
      </c>
      <c r="FQ225">
        <v>1.87637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2.738</v>
      </c>
      <c r="GF225">
        <v>0.3392</v>
      </c>
      <c r="GG225">
        <v>1.955544260391263</v>
      </c>
      <c r="GH225">
        <v>0.004448784868333973</v>
      </c>
      <c r="GI225">
        <v>-1.803656819089732E-06</v>
      </c>
      <c r="GJ225">
        <v>4.26395578146833E-10</v>
      </c>
      <c r="GK225">
        <v>0.001738939304154581</v>
      </c>
      <c r="GL225">
        <v>0.001829357211096985</v>
      </c>
      <c r="GM225">
        <v>0.000603149683337579</v>
      </c>
      <c r="GN225">
        <v>-3.209321064931282E-06</v>
      </c>
      <c r="GO225">
        <v>-1</v>
      </c>
      <c r="GP225">
        <v>2136</v>
      </c>
      <c r="GQ225">
        <v>1</v>
      </c>
      <c r="GR225">
        <v>23</v>
      </c>
      <c r="GS225">
        <v>230444.7</v>
      </c>
      <c r="GT225">
        <v>8320.4</v>
      </c>
      <c r="GU225">
        <v>0.5432129999999999</v>
      </c>
      <c r="GV225">
        <v>2.5647</v>
      </c>
      <c r="GW225">
        <v>1.39893</v>
      </c>
      <c r="GX225">
        <v>2.35229</v>
      </c>
      <c r="GY225">
        <v>1.44897</v>
      </c>
      <c r="GZ225">
        <v>2.47925</v>
      </c>
      <c r="HA225">
        <v>37.0747</v>
      </c>
      <c r="HB225">
        <v>15.0689</v>
      </c>
      <c r="HC225">
        <v>18</v>
      </c>
      <c r="HD225">
        <v>494.004</v>
      </c>
      <c r="HE225">
        <v>473.449</v>
      </c>
      <c r="HF225">
        <v>23.4049</v>
      </c>
      <c r="HG225">
        <v>29.1257</v>
      </c>
      <c r="HH225">
        <v>29.9994</v>
      </c>
      <c r="HI225">
        <v>28.9638</v>
      </c>
      <c r="HJ225">
        <v>29.0299</v>
      </c>
      <c r="HK225">
        <v>10.8445</v>
      </c>
      <c r="HL225">
        <v>15.9399</v>
      </c>
      <c r="HM225">
        <v>100</v>
      </c>
      <c r="HN225">
        <v>23.4167</v>
      </c>
      <c r="HO225">
        <v>145.991</v>
      </c>
      <c r="HP225">
        <v>22.9896</v>
      </c>
      <c r="HQ225">
        <v>100.339</v>
      </c>
      <c r="HR225">
        <v>101.788</v>
      </c>
    </row>
    <row r="226" spans="1:226">
      <c r="A226">
        <v>210</v>
      </c>
      <c r="B226">
        <v>1678294752.6</v>
      </c>
      <c r="C226">
        <v>2899.5</v>
      </c>
      <c r="D226" t="s">
        <v>779</v>
      </c>
      <c r="E226" t="s">
        <v>780</v>
      </c>
      <c r="F226">
        <v>5</v>
      </c>
      <c r="G226" t="s">
        <v>353</v>
      </c>
      <c r="H226" t="s">
        <v>746</v>
      </c>
      <c r="I226">
        <v>1678294745.1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171.9407887939374</v>
      </c>
      <c r="AK226">
        <v>182.4342787878786</v>
      </c>
      <c r="AL226">
        <v>-3.310216009598574</v>
      </c>
      <c r="AM226">
        <v>64.10699790950726</v>
      </c>
      <c r="AN226">
        <f>(AP226 - AO226 + BO226*1E3/(8.314*(BQ226+273.15)) * AR226/BN226 * AQ226) * BN226/(100*BB226) * 1000/(1000 - AP226)</f>
        <v>0</v>
      </c>
      <c r="AO226">
        <v>23.02648583228451</v>
      </c>
      <c r="AP226">
        <v>23.96662545454545</v>
      </c>
      <c r="AQ226">
        <v>0.0001537964330746921</v>
      </c>
      <c r="AR226">
        <v>97.0788811448428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3.21</v>
      </c>
      <c r="BC226">
        <v>0.5</v>
      </c>
      <c r="BD226" t="s">
        <v>355</v>
      </c>
      <c r="BE226">
        <v>2</v>
      </c>
      <c r="BF226" t="b">
        <v>1</v>
      </c>
      <c r="BG226">
        <v>1678294745.1</v>
      </c>
      <c r="BH226">
        <v>200.6437407407408</v>
      </c>
      <c r="BI226">
        <v>183.3684444444445</v>
      </c>
      <c r="BJ226">
        <v>23.96404444444444</v>
      </c>
      <c r="BK226">
        <v>23.02602222222222</v>
      </c>
      <c r="BL226">
        <v>197.8755185185185</v>
      </c>
      <c r="BM226">
        <v>23.62477407407408</v>
      </c>
      <c r="BN226">
        <v>500.0354444444445</v>
      </c>
      <c r="BO226">
        <v>90.89448518518519</v>
      </c>
      <c r="BP226">
        <v>0.1001161037037037</v>
      </c>
      <c r="BQ226">
        <v>26.51087407407407</v>
      </c>
      <c r="BR226">
        <v>27.50669259259259</v>
      </c>
      <c r="BS226">
        <v>999.9000000000001</v>
      </c>
      <c r="BT226">
        <v>0</v>
      </c>
      <c r="BU226">
        <v>0</v>
      </c>
      <c r="BV226">
        <v>9999.769629629631</v>
      </c>
      <c r="BW226">
        <v>0</v>
      </c>
      <c r="BX226">
        <v>4.60144962962963</v>
      </c>
      <c r="BY226">
        <v>17.27533333333333</v>
      </c>
      <c r="BZ226">
        <v>205.5702222222222</v>
      </c>
      <c r="CA226">
        <v>187.6903333333333</v>
      </c>
      <c r="CB226">
        <v>0.9380196666666668</v>
      </c>
      <c r="CC226">
        <v>183.3684444444445</v>
      </c>
      <c r="CD226">
        <v>23.02602222222222</v>
      </c>
      <c r="CE226">
        <v>2.178200740740741</v>
      </c>
      <c r="CF226">
        <v>2.092938518518519</v>
      </c>
      <c r="CG226">
        <v>18.80287777777778</v>
      </c>
      <c r="CH226">
        <v>18.16554074074074</v>
      </c>
      <c r="CI226">
        <v>2000.012962962963</v>
      </c>
      <c r="CJ226">
        <v>0.9800032222222221</v>
      </c>
      <c r="CK226">
        <v>0.01999663703703704</v>
      </c>
      <c r="CL226">
        <v>0</v>
      </c>
      <c r="CM226">
        <v>1.979074074074074</v>
      </c>
      <c r="CN226">
        <v>0</v>
      </c>
      <c r="CO226">
        <v>6993.653703703703</v>
      </c>
      <c r="CP226">
        <v>17338.35555555556</v>
      </c>
      <c r="CQ226">
        <v>39.1824074074074</v>
      </c>
      <c r="CR226">
        <v>40.06666666666666</v>
      </c>
      <c r="CS226">
        <v>39.062</v>
      </c>
      <c r="CT226">
        <v>38.30511111111111</v>
      </c>
      <c r="CU226">
        <v>38.37729629629629</v>
      </c>
      <c r="CV226">
        <v>1960.021481481481</v>
      </c>
      <c r="CW226">
        <v>39.99148148148148</v>
      </c>
      <c r="CX226">
        <v>0</v>
      </c>
      <c r="CY226">
        <v>1678294762.6</v>
      </c>
      <c r="CZ226">
        <v>0</v>
      </c>
      <c r="DA226">
        <v>0</v>
      </c>
      <c r="DB226" t="s">
        <v>356</v>
      </c>
      <c r="DC226">
        <v>1664468064.5</v>
      </c>
      <c r="DD226">
        <v>1677795524</v>
      </c>
      <c r="DE226">
        <v>0</v>
      </c>
      <c r="DF226">
        <v>-0.419</v>
      </c>
      <c r="DG226">
        <v>-0.001</v>
      </c>
      <c r="DH226">
        <v>3.097</v>
      </c>
      <c r="DI226">
        <v>0.268</v>
      </c>
      <c r="DJ226">
        <v>400</v>
      </c>
      <c r="DK226">
        <v>24</v>
      </c>
      <c r="DL226">
        <v>0.15</v>
      </c>
      <c r="DM226">
        <v>0.13</v>
      </c>
      <c r="DN226">
        <v>16.973275</v>
      </c>
      <c r="DO226">
        <v>4.852313696059984</v>
      </c>
      <c r="DP226">
        <v>0.4709524603131403</v>
      </c>
      <c r="DQ226">
        <v>0</v>
      </c>
      <c r="DR226">
        <v>0.9471322000000001</v>
      </c>
      <c r="DS226">
        <v>-0.1319470469043162</v>
      </c>
      <c r="DT226">
        <v>0.01502262814257213</v>
      </c>
      <c r="DU226">
        <v>0</v>
      </c>
      <c r="DV226">
        <v>0</v>
      </c>
      <c r="DW226">
        <v>2</v>
      </c>
      <c r="DX226" t="s">
        <v>369</v>
      </c>
      <c r="DY226">
        <v>2.97744</v>
      </c>
      <c r="DZ226">
        <v>2.72843</v>
      </c>
      <c r="EA226">
        <v>0.04142</v>
      </c>
      <c r="EB226">
        <v>0.0382599</v>
      </c>
      <c r="EC226">
        <v>0.106953</v>
      </c>
      <c r="ED226">
        <v>0.104896</v>
      </c>
      <c r="EE226">
        <v>28576</v>
      </c>
      <c r="EF226">
        <v>28382.2</v>
      </c>
      <c r="EG226">
        <v>30349.5</v>
      </c>
      <c r="EH226">
        <v>29770.2</v>
      </c>
      <c r="EI226">
        <v>37404.6</v>
      </c>
      <c r="EJ226">
        <v>35076.1</v>
      </c>
      <c r="EK226">
        <v>46434</v>
      </c>
      <c r="EL226">
        <v>44264.6</v>
      </c>
      <c r="EM226">
        <v>1.85093</v>
      </c>
      <c r="EN226">
        <v>1.86185</v>
      </c>
      <c r="EO226">
        <v>0.0948608</v>
      </c>
      <c r="EP226">
        <v>0</v>
      </c>
      <c r="EQ226">
        <v>25.9556</v>
      </c>
      <c r="ER226">
        <v>999.9</v>
      </c>
      <c r="ES226">
        <v>49.8</v>
      </c>
      <c r="ET226">
        <v>30.9</v>
      </c>
      <c r="EU226">
        <v>24.5773</v>
      </c>
      <c r="EV226">
        <v>63.8234</v>
      </c>
      <c r="EW226">
        <v>22.2796</v>
      </c>
      <c r="EX226">
        <v>1</v>
      </c>
      <c r="EY226">
        <v>0.156527</v>
      </c>
      <c r="EZ226">
        <v>1.80602</v>
      </c>
      <c r="FA226">
        <v>20.2394</v>
      </c>
      <c r="FB226">
        <v>5.22987</v>
      </c>
      <c r="FC226">
        <v>11.9724</v>
      </c>
      <c r="FD226">
        <v>4.9706</v>
      </c>
      <c r="FE226">
        <v>3.28955</v>
      </c>
      <c r="FF226">
        <v>9999</v>
      </c>
      <c r="FG226">
        <v>9999</v>
      </c>
      <c r="FH226">
        <v>9999</v>
      </c>
      <c r="FI226">
        <v>999.9</v>
      </c>
      <c r="FJ226">
        <v>4.97275</v>
      </c>
      <c r="FK226">
        <v>1.87683</v>
      </c>
      <c r="FL226">
        <v>1.87495</v>
      </c>
      <c r="FM226">
        <v>1.87776</v>
      </c>
      <c r="FN226">
        <v>1.87448</v>
      </c>
      <c r="FO226">
        <v>1.87807</v>
      </c>
      <c r="FP226">
        <v>1.87515</v>
      </c>
      <c r="FQ226">
        <v>1.87633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2.676</v>
      </c>
      <c r="GF226">
        <v>0.3393</v>
      </c>
      <c r="GG226">
        <v>1.955544260391263</v>
      </c>
      <c r="GH226">
        <v>0.004448784868333973</v>
      </c>
      <c r="GI226">
        <v>-1.803656819089732E-06</v>
      </c>
      <c r="GJ226">
        <v>4.26395578146833E-10</v>
      </c>
      <c r="GK226">
        <v>0.001738939304154581</v>
      </c>
      <c r="GL226">
        <v>0.001829357211096985</v>
      </c>
      <c r="GM226">
        <v>0.000603149683337579</v>
      </c>
      <c r="GN226">
        <v>-3.209321064931282E-06</v>
      </c>
      <c r="GO226">
        <v>-1</v>
      </c>
      <c r="GP226">
        <v>2136</v>
      </c>
      <c r="GQ226">
        <v>1</v>
      </c>
      <c r="GR226">
        <v>23</v>
      </c>
      <c r="GS226">
        <v>230444.8</v>
      </c>
      <c r="GT226">
        <v>8320.5</v>
      </c>
      <c r="GU226">
        <v>0.501709</v>
      </c>
      <c r="GV226">
        <v>2.57324</v>
      </c>
      <c r="GW226">
        <v>1.39893</v>
      </c>
      <c r="GX226">
        <v>2.35229</v>
      </c>
      <c r="GY226">
        <v>1.44897</v>
      </c>
      <c r="GZ226">
        <v>2.44019</v>
      </c>
      <c r="HA226">
        <v>37.0747</v>
      </c>
      <c r="HB226">
        <v>15.0689</v>
      </c>
      <c r="HC226">
        <v>18</v>
      </c>
      <c r="HD226">
        <v>494.101</v>
      </c>
      <c r="HE226">
        <v>473.299</v>
      </c>
      <c r="HF226">
        <v>23.4054</v>
      </c>
      <c r="HG226">
        <v>29.1182</v>
      </c>
      <c r="HH226">
        <v>29.9994</v>
      </c>
      <c r="HI226">
        <v>28.9593</v>
      </c>
      <c r="HJ226">
        <v>29.0255</v>
      </c>
      <c r="HK226">
        <v>10.0148</v>
      </c>
      <c r="HL226">
        <v>15.9399</v>
      </c>
      <c r="HM226">
        <v>100</v>
      </c>
      <c r="HN226">
        <v>23.4136</v>
      </c>
      <c r="HO226">
        <v>132.63</v>
      </c>
      <c r="HP226">
        <v>22.9896</v>
      </c>
      <c r="HQ226">
        <v>100.342</v>
      </c>
      <c r="HR226">
        <v>101.79</v>
      </c>
    </row>
    <row r="227" spans="1:226">
      <c r="A227">
        <v>211</v>
      </c>
      <c r="B227">
        <v>1678294757.6</v>
      </c>
      <c r="C227">
        <v>2904.5</v>
      </c>
      <c r="D227" t="s">
        <v>781</v>
      </c>
      <c r="E227" t="s">
        <v>782</v>
      </c>
      <c r="F227">
        <v>5</v>
      </c>
      <c r="G227" t="s">
        <v>353</v>
      </c>
      <c r="H227" t="s">
        <v>746</v>
      </c>
      <c r="I227">
        <v>1678294749.814285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154.8959878359098</v>
      </c>
      <c r="AK227">
        <v>165.8812121212121</v>
      </c>
      <c r="AL227">
        <v>-3.315935406607796</v>
      </c>
      <c r="AM227">
        <v>64.10699790950726</v>
      </c>
      <c r="AN227">
        <f>(AP227 - AO227 + BO227*1E3/(8.314*(BQ227+273.15)) * AR227/BN227 * AQ227) * BN227/(100*BB227) * 1000/(1000 - AP227)</f>
        <v>0</v>
      </c>
      <c r="AO227">
        <v>23.02503230757059</v>
      </c>
      <c r="AP227">
        <v>23.9734012121212</v>
      </c>
      <c r="AQ227">
        <v>0.0001288467536106915</v>
      </c>
      <c r="AR227">
        <v>97.0788811448428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3.21</v>
      </c>
      <c r="BC227">
        <v>0.5</v>
      </c>
      <c r="BD227" t="s">
        <v>355</v>
      </c>
      <c r="BE227">
        <v>2</v>
      </c>
      <c r="BF227" t="b">
        <v>1</v>
      </c>
      <c r="BG227">
        <v>1678294749.814285</v>
      </c>
      <c r="BH227">
        <v>185.43875</v>
      </c>
      <c r="BI227">
        <v>167.7364285714286</v>
      </c>
      <c r="BJ227">
        <v>23.96528214285714</v>
      </c>
      <c r="BK227">
        <v>23.02568928571429</v>
      </c>
      <c r="BL227">
        <v>182.7282142857143</v>
      </c>
      <c r="BM227">
        <v>23.62598571428572</v>
      </c>
      <c r="BN227">
        <v>500.0436785714285</v>
      </c>
      <c r="BO227">
        <v>90.8939142857143</v>
      </c>
      <c r="BP227">
        <v>0.1000447464285714</v>
      </c>
      <c r="BQ227">
        <v>26.51224285714286</v>
      </c>
      <c r="BR227">
        <v>27.50605357142857</v>
      </c>
      <c r="BS227">
        <v>999.9000000000002</v>
      </c>
      <c r="BT227">
        <v>0</v>
      </c>
      <c r="BU227">
        <v>0</v>
      </c>
      <c r="BV227">
        <v>10005.91642857143</v>
      </c>
      <c r="BW227">
        <v>0</v>
      </c>
      <c r="BX227">
        <v>4.60684</v>
      </c>
      <c r="BY227">
        <v>17.702275</v>
      </c>
      <c r="BZ227">
        <v>189.992</v>
      </c>
      <c r="CA227">
        <v>171.6898571428571</v>
      </c>
      <c r="CB227">
        <v>0.9395945</v>
      </c>
      <c r="CC227">
        <v>167.7364285714286</v>
      </c>
      <c r="CD227">
        <v>23.02568928571429</v>
      </c>
      <c r="CE227">
        <v>2.178299642857143</v>
      </c>
      <c r="CF227">
        <v>2.092894642857143</v>
      </c>
      <c r="CG227">
        <v>18.80360357142857</v>
      </c>
      <c r="CH227">
        <v>18.16521071428571</v>
      </c>
      <c r="CI227">
        <v>1999.999642857143</v>
      </c>
      <c r="CJ227">
        <v>0.9800033928571426</v>
      </c>
      <c r="CK227">
        <v>0.01999646071428571</v>
      </c>
      <c r="CL227">
        <v>0</v>
      </c>
      <c r="CM227">
        <v>1.909228571428571</v>
      </c>
      <c r="CN227">
        <v>0</v>
      </c>
      <c r="CO227">
        <v>7005.898214285714</v>
      </c>
      <c r="CP227">
        <v>17338.22857142858</v>
      </c>
      <c r="CQ227">
        <v>39.187</v>
      </c>
      <c r="CR227">
        <v>40.07099999999999</v>
      </c>
      <c r="CS227">
        <v>39.0665</v>
      </c>
      <c r="CT227">
        <v>38.312</v>
      </c>
      <c r="CU227">
        <v>38.38164285714286</v>
      </c>
      <c r="CV227">
        <v>1960.008928571429</v>
      </c>
      <c r="CW227">
        <v>39.99071428571428</v>
      </c>
      <c r="CX227">
        <v>0</v>
      </c>
      <c r="CY227">
        <v>1678294767.4</v>
      </c>
      <c r="CZ227">
        <v>0</v>
      </c>
      <c r="DA227">
        <v>0</v>
      </c>
      <c r="DB227" t="s">
        <v>356</v>
      </c>
      <c r="DC227">
        <v>1664468064.5</v>
      </c>
      <c r="DD227">
        <v>1677795524</v>
      </c>
      <c r="DE227">
        <v>0</v>
      </c>
      <c r="DF227">
        <v>-0.419</v>
      </c>
      <c r="DG227">
        <v>-0.001</v>
      </c>
      <c r="DH227">
        <v>3.097</v>
      </c>
      <c r="DI227">
        <v>0.268</v>
      </c>
      <c r="DJ227">
        <v>400</v>
      </c>
      <c r="DK227">
        <v>24</v>
      </c>
      <c r="DL227">
        <v>0.15</v>
      </c>
      <c r="DM227">
        <v>0.13</v>
      </c>
      <c r="DN227">
        <v>17.49636</v>
      </c>
      <c r="DO227">
        <v>5.461798874296416</v>
      </c>
      <c r="DP227">
        <v>0.5294432452114199</v>
      </c>
      <c r="DQ227">
        <v>0</v>
      </c>
      <c r="DR227">
        <v>0.9399196</v>
      </c>
      <c r="DS227">
        <v>0.01574487804877874</v>
      </c>
      <c r="DT227">
        <v>0.004324197080383822</v>
      </c>
      <c r="DU227">
        <v>1</v>
      </c>
      <c r="DV227">
        <v>1</v>
      </c>
      <c r="DW227">
        <v>2</v>
      </c>
      <c r="DX227" t="s">
        <v>357</v>
      </c>
      <c r="DY227">
        <v>2.97746</v>
      </c>
      <c r="DZ227">
        <v>2.72837</v>
      </c>
      <c r="EA227">
        <v>0.0379386</v>
      </c>
      <c r="EB227">
        <v>0.0345742</v>
      </c>
      <c r="EC227">
        <v>0.106978</v>
      </c>
      <c r="ED227">
        <v>0.104896</v>
      </c>
      <c r="EE227">
        <v>28680.6</v>
      </c>
      <c r="EF227">
        <v>28491.5</v>
      </c>
      <c r="EG227">
        <v>30350.4</v>
      </c>
      <c r="EH227">
        <v>29770.8</v>
      </c>
      <c r="EI227">
        <v>37404.6</v>
      </c>
      <c r="EJ227">
        <v>35076.6</v>
      </c>
      <c r="EK227">
        <v>46435.7</v>
      </c>
      <c r="EL227">
        <v>44265.5</v>
      </c>
      <c r="EM227">
        <v>1.8506</v>
      </c>
      <c r="EN227">
        <v>1.86185</v>
      </c>
      <c r="EO227">
        <v>0.0944734</v>
      </c>
      <c r="EP227">
        <v>0</v>
      </c>
      <c r="EQ227">
        <v>25.9599</v>
      </c>
      <c r="ER227">
        <v>999.9</v>
      </c>
      <c r="ES227">
        <v>49.9</v>
      </c>
      <c r="ET227">
        <v>30.9</v>
      </c>
      <c r="EU227">
        <v>24.6278</v>
      </c>
      <c r="EV227">
        <v>63.4734</v>
      </c>
      <c r="EW227">
        <v>22.2115</v>
      </c>
      <c r="EX227">
        <v>1</v>
      </c>
      <c r="EY227">
        <v>0.155983</v>
      </c>
      <c r="EZ227">
        <v>1.82641</v>
      </c>
      <c r="FA227">
        <v>20.239</v>
      </c>
      <c r="FB227">
        <v>5.23047</v>
      </c>
      <c r="FC227">
        <v>11.9733</v>
      </c>
      <c r="FD227">
        <v>4.9709</v>
      </c>
      <c r="FE227">
        <v>3.2897</v>
      </c>
      <c r="FF227">
        <v>9999</v>
      </c>
      <c r="FG227">
        <v>9999</v>
      </c>
      <c r="FH227">
        <v>9999</v>
      </c>
      <c r="FI227">
        <v>999.9</v>
      </c>
      <c r="FJ227">
        <v>4.97276</v>
      </c>
      <c r="FK227">
        <v>1.87683</v>
      </c>
      <c r="FL227">
        <v>1.87499</v>
      </c>
      <c r="FM227">
        <v>1.87779</v>
      </c>
      <c r="FN227">
        <v>1.87452</v>
      </c>
      <c r="FO227">
        <v>1.87811</v>
      </c>
      <c r="FP227">
        <v>1.87516</v>
      </c>
      <c r="FQ227">
        <v>1.87637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2.614</v>
      </c>
      <c r="GF227">
        <v>0.3396</v>
      </c>
      <c r="GG227">
        <v>1.955544260391263</v>
      </c>
      <c r="GH227">
        <v>0.004448784868333973</v>
      </c>
      <c r="GI227">
        <v>-1.803656819089732E-06</v>
      </c>
      <c r="GJ227">
        <v>4.26395578146833E-10</v>
      </c>
      <c r="GK227">
        <v>0.001738939304154581</v>
      </c>
      <c r="GL227">
        <v>0.001829357211096985</v>
      </c>
      <c r="GM227">
        <v>0.000603149683337579</v>
      </c>
      <c r="GN227">
        <v>-3.209321064931282E-06</v>
      </c>
      <c r="GO227">
        <v>-1</v>
      </c>
      <c r="GP227">
        <v>2136</v>
      </c>
      <c r="GQ227">
        <v>1</v>
      </c>
      <c r="GR227">
        <v>23</v>
      </c>
      <c r="GS227">
        <v>230444.9</v>
      </c>
      <c r="GT227">
        <v>8320.6</v>
      </c>
      <c r="GU227">
        <v>0.463867</v>
      </c>
      <c r="GV227">
        <v>2.57935</v>
      </c>
      <c r="GW227">
        <v>1.39893</v>
      </c>
      <c r="GX227">
        <v>2.35229</v>
      </c>
      <c r="GY227">
        <v>1.44897</v>
      </c>
      <c r="GZ227">
        <v>2.41821</v>
      </c>
      <c r="HA227">
        <v>37.0509</v>
      </c>
      <c r="HB227">
        <v>15.0689</v>
      </c>
      <c r="HC227">
        <v>18</v>
      </c>
      <c r="HD227">
        <v>493.886</v>
      </c>
      <c r="HE227">
        <v>473.27</v>
      </c>
      <c r="HF227">
        <v>23.4043</v>
      </c>
      <c r="HG227">
        <v>29.1121</v>
      </c>
      <c r="HH227">
        <v>29.9995</v>
      </c>
      <c r="HI227">
        <v>28.9545</v>
      </c>
      <c r="HJ227">
        <v>29.0218</v>
      </c>
      <c r="HK227">
        <v>9.255179999999999</v>
      </c>
      <c r="HL227">
        <v>15.9399</v>
      </c>
      <c r="HM227">
        <v>100</v>
      </c>
      <c r="HN227">
        <v>23.403</v>
      </c>
      <c r="HO227">
        <v>112.594</v>
      </c>
      <c r="HP227">
        <v>22.9896</v>
      </c>
      <c r="HQ227">
        <v>100.345</v>
      </c>
      <c r="HR227">
        <v>101.792</v>
      </c>
    </row>
    <row r="228" spans="1:226">
      <c r="A228">
        <v>212</v>
      </c>
      <c r="B228">
        <v>1678294762.6</v>
      </c>
      <c r="C228">
        <v>2909.5</v>
      </c>
      <c r="D228" t="s">
        <v>783</v>
      </c>
      <c r="E228" t="s">
        <v>784</v>
      </c>
      <c r="F228">
        <v>5</v>
      </c>
      <c r="G228" t="s">
        <v>353</v>
      </c>
      <c r="H228" t="s">
        <v>746</v>
      </c>
      <c r="I228">
        <v>1678294755.1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137.9542691832873</v>
      </c>
      <c r="AK228">
        <v>149.3738909090908</v>
      </c>
      <c r="AL228">
        <v>-3.30028376123761</v>
      </c>
      <c r="AM228">
        <v>64.10699790950726</v>
      </c>
      <c r="AN228">
        <f>(AP228 - AO228 + BO228*1E3/(8.314*(BQ228+273.15)) * AR228/BN228 * AQ228) * BN228/(100*BB228) * 1000/(1000 - AP228)</f>
        <v>0</v>
      </c>
      <c r="AO228">
        <v>23.0277492027879</v>
      </c>
      <c r="AP228">
        <v>23.98238787878789</v>
      </c>
      <c r="AQ228">
        <v>0.0001599862818725346</v>
      </c>
      <c r="AR228">
        <v>97.0788811448428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3.21</v>
      </c>
      <c r="BC228">
        <v>0.5</v>
      </c>
      <c r="BD228" t="s">
        <v>355</v>
      </c>
      <c r="BE228">
        <v>2</v>
      </c>
      <c r="BF228" t="b">
        <v>1</v>
      </c>
      <c r="BG228">
        <v>1678294755.1</v>
      </c>
      <c r="BH228">
        <v>168.3803703703703</v>
      </c>
      <c r="BI228">
        <v>150.1651481481482</v>
      </c>
      <c r="BJ228">
        <v>23.97110370370371</v>
      </c>
      <c r="BK228">
        <v>23.02624814814815</v>
      </c>
      <c r="BL228">
        <v>165.7354814814815</v>
      </c>
      <c r="BM228">
        <v>23.63165925925926</v>
      </c>
      <c r="BN228">
        <v>500.0471111111111</v>
      </c>
      <c r="BO228">
        <v>90.8932925925926</v>
      </c>
      <c r="BP228">
        <v>0.1000641074074074</v>
      </c>
      <c r="BQ228">
        <v>26.51357777777778</v>
      </c>
      <c r="BR228">
        <v>27.50806296296297</v>
      </c>
      <c r="BS228">
        <v>999.9000000000001</v>
      </c>
      <c r="BT228">
        <v>0</v>
      </c>
      <c r="BU228">
        <v>0</v>
      </c>
      <c r="BV228">
        <v>10000.09444444444</v>
      </c>
      <c r="BW228">
        <v>0</v>
      </c>
      <c r="BX228">
        <v>4.609774814814815</v>
      </c>
      <c r="BY228">
        <v>18.21518888888889</v>
      </c>
      <c r="BZ228">
        <v>172.5157777777778</v>
      </c>
      <c r="CA228">
        <v>153.7045185185185</v>
      </c>
      <c r="CB228">
        <v>0.9448595925925927</v>
      </c>
      <c r="CC228">
        <v>150.1651481481482</v>
      </c>
      <c r="CD228">
        <v>23.02624814814815</v>
      </c>
      <c r="CE228">
        <v>2.178814074074074</v>
      </c>
      <c r="CF228">
        <v>2.092931111111111</v>
      </c>
      <c r="CG228">
        <v>18.80738148148148</v>
      </c>
      <c r="CH228">
        <v>18.16548888888889</v>
      </c>
      <c r="CI228">
        <v>1999.997037037037</v>
      </c>
      <c r="CJ228">
        <v>0.9800033333333331</v>
      </c>
      <c r="CK228">
        <v>0.01999652222222222</v>
      </c>
      <c r="CL228">
        <v>0</v>
      </c>
      <c r="CM228">
        <v>1.936977777777778</v>
      </c>
      <c r="CN228">
        <v>0</v>
      </c>
      <c r="CO228">
        <v>7020.341481481481</v>
      </c>
      <c r="CP228">
        <v>17338.21481481482</v>
      </c>
      <c r="CQ228">
        <v>39.187</v>
      </c>
      <c r="CR228">
        <v>40.08066666666667</v>
      </c>
      <c r="CS228">
        <v>39.07833333333333</v>
      </c>
      <c r="CT228">
        <v>38.312</v>
      </c>
      <c r="CU228">
        <v>38.39566666666666</v>
      </c>
      <c r="CV228">
        <v>1960.005925925926</v>
      </c>
      <c r="CW228">
        <v>39.99111111111111</v>
      </c>
      <c r="CX228">
        <v>0</v>
      </c>
      <c r="CY228">
        <v>1678294772.2</v>
      </c>
      <c r="CZ228">
        <v>0</v>
      </c>
      <c r="DA228">
        <v>0</v>
      </c>
      <c r="DB228" t="s">
        <v>356</v>
      </c>
      <c r="DC228">
        <v>1664468064.5</v>
      </c>
      <c r="DD228">
        <v>1677795524</v>
      </c>
      <c r="DE228">
        <v>0</v>
      </c>
      <c r="DF228">
        <v>-0.419</v>
      </c>
      <c r="DG228">
        <v>-0.001</v>
      </c>
      <c r="DH228">
        <v>3.097</v>
      </c>
      <c r="DI228">
        <v>0.268</v>
      </c>
      <c r="DJ228">
        <v>400</v>
      </c>
      <c r="DK228">
        <v>24</v>
      </c>
      <c r="DL228">
        <v>0.15</v>
      </c>
      <c r="DM228">
        <v>0.13</v>
      </c>
      <c r="DN228">
        <v>17.86890731707317</v>
      </c>
      <c r="DO228">
        <v>5.791969337979079</v>
      </c>
      <c r="DP228">
        <v>0.5722478502725741</v>
      </c>
      <c r="DQ228">
        <v>0</v>
      </c>
      <c r="DR228">
        <v>0.9417657317073169</v>
      </c>
      <c r="DS228">
        <v>0.05878066202090609</v>
      </c>
      <c r="DT228">
        <v>0.005996564162692442</v>
      </c>
      <c r="DU228">
        <v>1</v>
      </c>
      <c r="DV228">
        <v>1</v>
      </c>
      <c r="DW228">
        <v>2</v>
      </c>
      <c r="DX228" t="s">
        <v>357</v>
      </c>
      <c r="DY228">
        <v>2.97742</v>
      </c>
      <c r="DZ228">
        <v>2.72843</v>
      </c>
      <c r="EA228">
        <v>0.0343818</v>
      </c>
      <c r="EB228">
        <v>0.0307998</v>
      </c>
      <c r="EC228">
        <v>0.107003</v>
      </c>
      <c r="ED228">
        <v>0.104903</v>
      </c>
      <c r="EE228">
        <v>28787.2</v>
      </c>
      <c r="EF228">
        <v>28603.2</v>
      </c>
      <c r="EG228">
        <v>30351</v>
      </c>
      <c r="EH228">
        <v>29771.1</v>
      </c>
      <c r="EI228">
        <v>37403.9</v>
      </c>
      <c r="EJ228">
        <v>35076.5</v>
      </c>
      <c r="EK228">
        <v>46436.5</v>
      </c>
      <c r="EL228">
        <v>44266.1</v>
      </c>
      <c r="EM228">
        <v>1.85093</v>
      </c>
      <c r="EN228">
        <v>1.86182</v>
      </c>
      <c r="EO228">
        <v>0.0944212</v>
      </c>
      <c r="EP228">
        <v>0</v>
      </c>
      <c r="EQ228">
        <v>25.9632</v>
      </c>
      <c r="ER228">
        <v>999.9</v>
      </c>
      <c r="ES228">
        <v>49.8</v>
      </c>
      <c r="ET228">
        <v>30.9</v>
      </c>
      <c r="EU228">
        <v>24.5767</v>
      </c>
      <c r="EV228">
        <v>63.4534</v>
      </c>
      <c r="EW228">
        <v>22.0553</v>
      </c>
      <c r="EX228">
        <v>1</v>
      </c>
      <c r="EY228">
        <v>0.155615</v>
      </c>
      <c r="EZ228">
        <v>1.82546</v>
      </c>
      <c r="FA228">
        <v>20.2392</v>
      </c>
      <c r="FB228">
        <v>5.23152</v>
      </c>
      <c r="FC228">
        <v>11.9731</v>
      </c>
      <c r="FD228">
        <v>4.971</v>
      </c>
      <c r="FE228">
        <v>3.28975</v>
      </c>
      <c r="FF228">
        <v>9999</v>
      </c>
      <c r="FG228">
        <v>9999</v>
      </c>
      <c r="FH228">
        <v>9999</v>
      </c>
      <c r="FI228">
        <v>999.9</v>
      </c>
      <c r="FJ228">
        <v>4.97276</v>
      </c>
      <c r="FK228">
        <v>1.87686</v>
      </c>
      <c r="FL228">
        <v>1.87499</v>
      </c>
      <c r="FM228">
        <v>1.87781</v>
      </c>
      <c r="FN228">
        <v>1.87451</v>
      </c>
      <c r="FO228">
        <v>1.87815</v>
      </c>
      <c r="FP228">
        <v>1.87516</v>
      </c>
      <c r="FQ228">
        <v>1.87637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2.55</v>
      </c>
      <c r="GF228">
        <v>0.3398</v>
      </c>
      <c r="GG228">
        <v>1.955544260391263</v>
      </c>
      <c r="GH228">
        <v>0.004448784868333973</v>
      </c>
      <c r="GI228">
        <v>-1.803656819089732E-06</v>
      </c>
      <c r="GJ228">
        <v>4.26395578146833E-10</v>
      </c>
      <c r="GK228">
        <v>0.001738939304154581</v>
      </c>
      <c r="GL228">
        <v>0.001829357211096985</v>
      </c>
      <c r="GM228">
        <v>0.000603149683337579</v>
      </c>
      <c r="GN228">
        <v>-3.209321064931282E-06</v>
      </c>
      <c r="GO228">
        <v>-1</v>
      </c>
      <c r="GP228">
        <v>2136</v>
      </c>
      <c r="GQ228">
        <v>1</v>
      </c>
      <c r="GR228">
        <v>23</v>
      </c>
      <c r="GS228">
        <v>230445</v>
      </c>
      <c r="GT228">
        <v>8320.6</v>
      </c>
      <c r="GU228">
        <v>0.422363</v>
      </c>
      <c r="GV228">
        <v>2.58057</v>
      </c>
      <c r="GW228">
        <v>1.39893</v>
      </c>
      <c r="GX228">
        <v>2.35229</v>
      </c>
      <c r="GY228">
        <v>1.44897</v>
      </c>
      <c r="GZ228">
        <v>2.38403</v>
      </c>
      <c r="HA228">
        <v>37.0747</v>
      </c>
      <c r="HB228">
        <v>15.0689</v>
      </c>
      <c r="HC228">
        <v>18</v>
      </c>
      <c r="HD228">
        <v>494.038</v>
      </c>
      <c r="HE228">
        <v>473.218</v>
      </c>
      <c r="HF228">
        <v>23.3988</v>
      </c>
      <c r="HG228">
        <v>29.1049</v>
      </c>
      <c r="HH228">
        <v>29.9996</v>
      </c>
      <c r="HI228">
        <v>28.95</v>
      </c>
      <c r="HJ228">
        <v>29.0173</v>
      </c>
      <c r="HK228">
        <v>8.413069999999999</v>
      </c>
      <c r="HL228">
        <v>15.9399</v>
      </c>
      <c r="HM228">
        <v>100</v>
      </c>
      <c r="HN228">
        <v>23.3977</v>
      </c>
      <c r="HO228">
        <v>99.1514</v>
      </c>
      <c r="HP228">
        <v>22.9814</v>
      </c>
      <c r="HQ228">
        <v>100.347</v>
      </c>
      <c r="HR228">
        <v>101.794</v>
      </c>
    </row>
    <row r="229" spans="1:226">
      <c r="A229">
        <v>213</v>
      </c>
      <c r="B229">
        <v>1678294767.6</v>
      </c>
      <c r="C229">
        <v>2914.5</v>
      </c>
      <c r="D229" t="s">
        <v>785</v>
      </c>
      <c r="E229" t="s">
        <v>786</v>
      </c>
      <c r="F229">
        <v>5</v>
      </c>
      <c r="G229" t="s">
        <v>353</v>
      </c>
      <c r="H229" t="s">
        <v>746</v>
      </c>
      <c r="I229">
        <v>1678294759.814285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120.908483048695</v>
      </c>
      <c r="AK229">
        <v>132.826303030303</v>
      </c>
      <c r="AL229">
        <v>-3.312913707160217</v>
      </c>
      <c r="AM229">
        <v>64.10699790950726</v>
      </c>
      <c r="AN229">
        <f>(AP229 - AO229 + BO229*1E3/(8.314*(BQ229+273.15)) * AR229/BN229 * AQ229) * BN229/(100*BB229) * 1000/(1000 - AP229)</f>
        <v>0</v>
      </c>
      <c r="AO229">
        <v>23.02969280888233</v>
      </c>
      <c r="AP229">
        <v>23.9873496969697</v>
      </c>
      <c r="AQ229">
        <v>3.838003448160976E-05</v>
      </c>
      <c r="AR229">
        <v>97.0788811448428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3.21</v>
      </c>
      <c r="BC229">
        <v>0.5</v>
      </c>
      <c r="BD229" t="s">
        <v>355</v>
      </c>
      <c r="BE229">
        <v>2</v>
      </c>
      <c r="BF229" t="b">
        <v>1</v>
      </c>
      <c r="BG229">
        <v>1678294759.814285</v>
      </c>
      <c r="BH229">
        <v>153.1631428571429</v>
      </c>
      <c r="BI229">
        <v>134.4936785714286</v>
      </c>
      <c r="BJ229">
        <v>23.977925</v>
      </c>
      <c r="BK229">
        <v>23.02732857142858</v>
      </c>
      <c r="BL229">
        <v>150.5775</v>
      </c>
      <c r="BM229">
        <v>23.63831071428572</v>
      </c>
      <c r="BN229">
        <v>500.0426071428572</v>
      </c>
      <c r="BO229">
        <v>90.89255357142854</v>
      </c>
      <c r="BP229">
        <v>0.10010155</v>
      </c>
      <c r="BQ229">
        <v>26.51426785714285</v>
      </c>
      <c r="BR229">
        <v>27.50512857142857</v>
      </c>
      <c r="BS229">
        <v>999.9000000000002</v>
      </c>
      <c r="BT229">
        <v>0</v>
      </c>
      <c r="BU229">
        <v>0</v>
      </c>
      <c r="BV229">
        <v>9992.745000000001</v>
      </c>
      <c r="BW229">
        <v>0</v>
      </c>
      <c r="BX229">
        <v>4.609647142857143</v>
      </c>
      <c r="BY229">
        <v>18.66947857142857</v>
      </c>
      <c r="BZ229">
        <v>156.9257857142857</v>
      </c>
      <c r="CA229">
        <v>137.6636785714286</v>
      </c>
      <c r="CB229">
        <v>0.9505987857142857</v>
      </c>
      <c r="CC229">
        <v>134.4936785714286</v>
      </c>
      <c r="CD229">
        <v>23.02732857142858</v>
      </c>
      <c r="CE229">
        <v>2.179415</v>
      </c>
      <c r="CF229">
        <v>2.093011428571429</v>
      </c>
      <c r="CG229">
        <v>18.81179642857143</v>
      </c>
      <c r="CH229">
        <v>18.1661</v>
      </c>
      <c r="CI229">
        <v>2000.016071428572</v>
      </c>
      <c r="CJ229">
        <v>0.9800037142857141</v>
      </c>
      <c r="CK229">
        <v>0.01999612857142857</v>
      </c>
      <c r="CL229">
        <v>0</v>
      </c>
      <c r="CM229">
        <v>1.981021428571429</v>
      </c>
      <c r="CN229">
        <v>0</v>
      </c>
      <c r="CO229">
        <v>7034.054999999999</v>
      </c>
      <c r="CP229">
        <v>17338.38571428571</v>
      </c>
      <c r="CQ229">
        <v>39.19600000000001</v>
      </c>
      <c r="CR229">
        <v>40.098</v>
      </c>
      <c r="CS229">
        <v>39.098</v>
      </c>
      <c r="CT229">
        <v>38.312</v>
      </c>
      <c r="CU229">
        <v>38.41042857142857</v>
      </c>
      <c r="CV229">
        <v>1960.025357142857</v>
      </c>
      <c r="CW229">
        <v>39.99071428571428</v>
      </c>
      <c r="CX229">
        <v>0</v>
      </c>
      <c r="CY229">
        <v>1678294777.6</v>
      </c>
      <c r="CZ229">
        <v>0</v>
      </c>
      <c r="DA229">
        <v>0</v>
      </c>
      <c r="DB229" t="s">
        <v>356</v>
      </c>
      <c r="DC229">
        <v>1664468064.5</v>
      </c>
      <c r="DD229">
        <v>1677795524</v>
      </c>
      <c r="DE229">
        <v>0</v>
      </c>
      <c r="DF229">
        <v>-0.419</v>
      </c>
      <c r="DG229">
        <v>-0.001</v>
      </c>
      <c r="DH229">
        <v>3.097</v>
      </c>
      <c r="DI229">
        <v>0.268</v>
      </c>
      <c r="DJ229">
        <v>400</v>
      </c>
      <c r="DK229">
        <v>24</v>
      </c>
      <c r="DL229">
        <v>0.15</v>
      </c>
      <c r="DM229">
        <v>0.13</v>
      </c>
      <c r="DN229">
        <v>18.434115</v>
      </c>
      <c r="DO229">
        <v>5.69565253283306</v>
      </c>
      <c r="DP229">
        <v>0.548578852376757</v>
      </c>
      <c r="DQ229">
        <v>0</v>
      </c>
      <c r="DR229">
        <v>0.9475379250000001</v>
      </c>
      <c r="DS229">
        <v>0.07236962476547631</v>
      </c>
      <c r="DT229">
        <v>0.007017003888368234</v>
      </c>
      <c r="DU229">
        <v>1</v>
      </c>
      <c r="DV229">
        <v>1</v>
      </c>
      <c r="DW229">
        <v>2</v>
      </c>
      <c r="DX229" t="s">
        <v>357</v>
      </c>
      <c r="DY229">
        <v>2.97749</v>
      </c>
      <c r="DZ229">
        <v>2.72831</v>
      </c>
      <c r="EA229">
        <v>0.030738</v>
      </c>
      <c r="EB229">
        <v>0.0269155</v>
      </c>
      <c r="EC229">
        <v>0.107023</v>
      </c>
      <c r="ED229">
        <v>0.10491</v>
      </c>
      <c r="EE229">
        <v>28896.2</v>
      </c>
      <c r="EF229">
        <v>28717.9</v>
      </c>
      <c r="EG229">
        <v>30351.4</v>
      </c>
      <c r="EH229">
        <v>29771.3</v>
      </c>
      <c r="EI229">
        <v>37403.2</v>
      </c>
      <c r="EJ229">
        <v>35076.2</v>
      </c>
      <c r="EK229">
        <v>46437</v>
      </c>
      <c r="EL229">
        <v>44266.4</v>
      </c>
      <c r="EM229">
        <v>1.85125</v>
      </c>
      <c r="EN229">
        <v>1.86187</v>
      </c>
      <c r="EO229">
        <v>0.0937283</v>
      </c>
      <c r="EP229">
        <v>0</v>
      </c>
      <c r="EQ229">
        <v>25.9654</v>
      </c>
      <c r="ER229">
        <v>999.9</v>
      </c>
      <c r="ES229">
        <v>49.8</v>
      </c>
      <c r="ET229">
        <v>30.9</v>
      </c>
      <c r="EU229">
        <v>24.5775</v>
      </c>
      <c r="EV229">
        <v>63.7934</v>
      </c>
      <c r="EW229">
        <v>22.1795</v>
      </c>
      <c r="EX229">
        <v>1</v>
      </c>
      <c r="EY229">
        <v>0.15529</v>
      </c>
      <c r="EZ229">
        <v>1.8363</v>
      </c>
      <c r="FA229">
        <v>20.2393</v>
      </c>
      <c r="FB229">
        <v>5.23032</v>
      </c>
      <c r="FC229">
        <v>11.9724</v>
      </c>
      <c r="FD229">
        <v>4.97095</v>
      </c>
      <c r="FE229">
        <v>3.28958</v>
      </c>
      <c r="FF229">
        <v>9999</v>
      </c>
      <c r="FG229">
        <v>9999</v>
      </c>
      <c r="FH229">
        <v>9999</v>
      </c>
      <c r="FI229">
        <v>999.9</v>
      </c>
      <c r="FJ229">
        <v>4.97276</v>
      </c>
      <c r="FK229">
        <v>1.87684</v>
      </c>
      <c r="FL229">
        <v>1.875</v>
      </c>
      <c r="FM229">
        <v>1.8778</v>
      </c>
      <c r="FN229">
        <v>1.87449</v>
      </c>
      <c r="FO229">
        <v>1.87811</v>
      </c>
      <c r="FP229">
        <v>1.87518</v>
      </c>
      <c r="FQ229">
        <v>1.87636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2.486</v>
      </c>
      <c r="GF229">
        <v>0.3399</v>
      </c>
      <c r="GG229">
        <v>1.955544260391263</v>
      </c>
      <c r="GH229">
        <v>0.004448784868333973</v>
      </c>
      <c r="GI229">
        <v>-1.803656819089732E-06</v>
      </c>
      <c r="GJ229">
        <v>4.26395578146833E-10</v>
      </c>
      <c r="GK229">
        <v>0.001738939304154581</v>
      </c>
      <c r="GL229">
        <v>0.001829357211096985</v>
      </c>
      <c r="GM229">
        <v>0.000603149683337579</v>
      </c>
      <c r="GN229">
        <v>-3.209321064931282E-06</v>
      </c>
      <c r="GO229">
        <v>-1</v>
      </c>
      <c r="GP229">
        <v>2136</v>
      </c>
      <c r="GQ229">
        <v>1</v>
      </c>
      <c r="GR229">
        <v>23</v>
      </c>
      <c r="GS229">
        <v>230445.1</v>
      </c>
      <c r="GT229">
        <v>8320.700000000001</v>
      </c>
      <c r="GU229">
        <v>0.383301</v>
      </c>
      <c r="GV229">
        <v>2.58179</v>
      </c>
      <c r="GW229">
        <v>1.39893</v>
      </c>
      <c r="GX229">
        <v>2.35229</v>
      </c>
      <c r="GY229">
        <v>1.44897</v>
      </c>
      <c r="GZ229">
        <v>2.42432</v>
      </c>
      <c r="HA229">
        <v>37.0747</v>
      </c>
      <c r="HB229">
        <v>15.0777</v>
      </c>
      <c r="HC229">
        <v>18</v>
      </c>
      <c r="HD229">
        <v>494.188</v>
      </c>
      <c r="HE229">
        <v>473.217</v>
      </c>
      <c r="HF229">
        <v>23.3927</v>
      </c>
      <c r="HG229">
        <v>29.0983</v>
      </c>
      <c r="HH229">
        <v>29.9997</v>
      </c>
      <c r="HI229">
        <v>28.9453</v>
      </c>
      <c r="HJ229">
        <v>29.0131</v>
      </c>
      <c r="HK229">
        <v>7.64804</v>
      </c>
      <c r="HL229">
        <v>15.9399</v>
      </c>
      <c r="HM229">
        <v>100</v>
      </c>
      <c r="HN229">
        <v>23.3897</v>
      </c>
      <c r="HO229">
        <v>79.11109999999999</v>
      </c>
      <c r="HP229">
        <v>22.977</v>
      </c>
      <c r="HQ229">
        <v>100.348</v>
      </c>
      <c r="HR229">
        <v>101.794</v>
      </c>
    </row>
    <row r="230" spans="1:226">
      <c r="A230">
        <v>214</v>
      </c>
      <c r="B230">
        <v>1678294772.6</v>
      </c>
      <c r="C230">
        <v>2919.5</v>
      </c>
      <c r="D230" t="s">
        <v>787</v>
      </c>
      <c r="E230" t="s">
        <v>788</v>
      </c>
      <c r="F230">
        <v>5</v>
      </c>
      <c r="G230" t="s">
        <v>353</v>
      </c>
      <c r="H230" t="s">
        <v>746</v>
      </c>
      <c r="I230">
        <v>1678294765.1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103.8212159377621</v>
      </c>
      <c r="AK230">
        <v>116.2440545454546</v>
      </c>
      <c r="AL230">
        <v>-3.317952139521212</v>
      </c>
      <c r="AM230">
        <v>64.10699790950726</v>
      </c>
      <c r="AN230">
        <f>(AP230 - AO230 + BO230*1E3/(8.314*(BQ230+273.15)) * AR230/BN230 * AQ230) * BN230/(100*BB230) * 1000/(1000 - AP230)</f>
        <v>0</v>
      </c>
      <c r="AO230">
        <v>23.03024619111688</v>
      </c>
      <c r="AP230">
        <v>23.99421757575757</v>
      </c>
      <c r="AQ230">
        <v>5.888614860644439E-05</v>
      </c>
      <c r="AR230">
        <v>97.0788811448428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3.21</v>
      </c>
      <c r="BC230">
        <v>0.5</v>
      </c>
      <c r="BD230" t="s">
        <v>355</v>
      </c>
      <c r="BE230">
        <v>2</v>
      </c>
      <c r="BF230" t="b">
        <v>1</v>
      </c>
      <c r="BG230">
        <v>1678294765.1</v>
      </c>
      <c r="BH230">
        <v>136.0923703703704</v>
      </c>
      <c r="BI230">
        <v>116.9039666666667</v>
      </c>
      <c r="BJ230">
        <v>23.98545925925926</v>
      </c>
      <c r="BK230">
        <v>23.02899259259259</v>
      </c>
      <c r="BL230">
        <v>133.5741111111111</v>
      </c>
      <c r="BM230">
        <v>23.64565925925926</v>
      </c>
      <c r="BN230">
        <v>500.0402592592592</v>
      </c>
      <c r="BO230">
        <v>90.89255185185185</v>
      </c>
      <c r="BP230">
        <v>0.1000594259259259</v>
      </c>
      <c r="BQ230">
        <v>26.51397777777778</v>
      </c>
      <c r="BR230">
        <v>27.5056925925926</v>
      </c>
      <c r="BS230">
        <v>999.9000000000001</v>
      </c>
      <c r="BT230">
        <v>0</v>
      </c>
      <c r="BU230">
        <v>0</v>
      </c>
      <c r="BV230">
        <v>9994.749259259259</v>
      </c>
      <c r="BW230">
        <v>0</v>
      </c>
      <c r="BX230">
        <v>4.606404074074074</v>
      </c>
      <c r="BY230">
        <v>19.18838518518519</v>
      </c>
      <c r="BZ230">
        <v>139.4367777777778</v>
      </c>
      <c r="CA230">
        <v>119.6596592592593</v>
      </c>
      <c r="CB230">
        <v>0.9564729259259259</v>
      </c>
      <c r="CC230">
        <v>116.9039666666667</v>
      </c>
      <c r="CD230">
        <v>23.02899259259259</v>
      </c>
      <c r="CE230">
        <v>2.18009962962963</v>
      </c>
      <c r="CF230">
        <v>2.093162222222222</v>
      </c>
      <c r="CG230">
        <v>18.81682222222222</v>
      </c>
      <c r="CH230">
        <v>18.16725555555556</v>
      </c>
      <c r="CI230">
        <v>2000.021851851852</v>
      </c>
      <c r="CJ230">
        <v>0.9800038888888887</v>
      </c>
      <c r="CK230">
        <v>0.01999594814814814</v>
      </c>
      <c r="CL230">
        <v>0</v>
      </c>
      <c r="CM230">
        <v>2.065885185185186</v>
      </c>
      <c r="CN230">
        <v>0</v>
      </c>
      <c r="CO230">
        <v>7050.145925925927</v>
      </c>
      <c r="CP230">
        <v>17338.43703703704</v>
      </c>
      <c r="CQ230">
        <v>39.215</v>
      </c>
      <c r="CR230">
        <v>40.11333333333333</v>
      </c>
      <c r="CS230">
        <v>39.11566666666667</v>
      </c>
      <c r="CT230">
        <v>38.312</v>
      </c>
      <c r="CU230">
        <v>38.42781481481481</v>
      </c>
      <c r="CV230">
        <v>1960.031111111111</v>
      </c>
      <c r="CW230">
        <v>39.99074074074074</v>
      </c>
      <c r="CX230">
        <v>0</v>
      </c>
      <c r="CY230">
        <v>1678294782.4</v>
      </c>
      <c r="CZ230">
        <v>0</v>
      </c>
      <c r="DA230">
        <v>0</v>
      </c>
      <c r="DB230" t="s">
        <v>356</v>
      </c>
      <c r="DC230">
        <v>1664468064.5</v>
      </c>
      <c r="DD230">
        <v>1677795524</v>
      </c>
      <c r="DE230">
        <v>0</v>
      </c>
      <c r="DF230">
        <v>-0.419</v>
      </c>
      <c r="DG230">
        <v>-0.001</v>
      </c>
      <c r="DH230">
        <v>3.097</v>
      </c>
      <c r="DI230">
        <v>0.268</v>
      </c>
      <c r="DJ230">
        <v>400</v>
      </c>
      <c r="DK230">
        <v>24</v>
      </c>
      <c r="DL230">
        <v>0.15</v>
      </c>
      <c r="DM230">
        <v>0.13</v>
      </c>
      <c r="DN230">
        <v>18.827635</v>
      </c>
      <c r="DO230">
        <v>5.880547091932455</v>
      </c>
      <c r="DP230">
        <v>0.5666713110569478</v>
      </c>
      <c r="DQ230">
        <v>0</v>
      </c>
      <c r="DR230">
        <v>0.9522561500000002</v>
      </c>
      <c r="DS230">
        <v>0.06843514446528812</v>
      </c>
      <c r="DT230">
        <v>0.006627318834000664</v>
      </c>
      <c r="DU230">
        <v>1</v>
      </c>
      <c r="DV230">
        <v>1</v>
      </c>
      <c r="DW230">
        <v>2</v>
      </c>
      <c r="DX230" t="s">
        <v>357</v>
      </c>
      <c r="DY230">
        <v>2.97727</v>
      </c>
      <c r="DZ230">
        <v>2.72846</v>
      </c>
      <c r="EA230">
        <v>0.0270089</v>
      </c>
      <c r="EB230">
        <v>0.0229547</v>
      </c>
      <c r="EC230">
        <v>0.107044</v>
      </c>
      <c r="ED230">
        <v>0.104914</v>
      </c>
      <c r="EE230">
        <v>29007.3</v>
      </c>
      <c r="EF230">
        <v>28834.7</v>
      </c>
      <c r="EG230">
        <v>30351.3</v>
      </c>
      <c r="EH230">
        <v>29771.1</v>
      </c>
      <c r="EI230">
        <v>37401.8</v>
      </c>
      <c r="EJ230">
        <v>35075.6</v>
      </c>
      <c r="EK230">
        <v>46436.7</v>
      </c>
      <c r="EL230">
        <v>44266.2</v>
      </c>
      <c r="EM230">
        <v>1.85093</v>
      </c>
      <c r="EN230">
        <v>1.862</v>
      </c>
      <c r="EO230">
        <v>0.0939593</v>
      </c>
      <c r="EP230">
        <v>0</v>
      </c>
      <c r="EQ230">
        <v>25.9676</v>
      </c>
      <c r="ER230">
        <v>999.9</v>
      </c>
      <c r="ES230">
        <v>49.8</v>
      </c>
      <c r="ET230">
        <v>30.9</v>
      </c>
      <c r="EU230">
        <v>24.5764</v>
      </c>
      <c r="EV230">
        <v>64.0134</v>
      </c>
      <c r="EW230">
        <v>22.2356</v>
      </c>
      <c r="EX230">
        <v>1</v>
      </c>
      <c r="EY230">
        <v>0.154619</v>
      </c>
      <c r="EZ230">
        <v>1.81372</v>
      </c>
      <c r="FA230">
        <v>20.2392</v>
      </c>
      <c r="FB230">
        <v>5.22987</v>
      </c>
      <c r="FC230">
        <v>11.9727</v>
      </c>
      <c r="FD230">
        <v>4.97055</v>
      </c>
      <c r="FE230">
        <v>3.28965</v>
      </c>
      <c r="FF230">
        <v>9999</v>
      </c>
      <c r="FG230">
        <v>9999</v>
      </c>
      <c r="FH230">
        <v>9999</v>
      </c>
      <c r="FI230">
        <v>999.9</v>
      </c>
      <c r="FJ230">
        <v>4.97275</v>
      </c>
      <c r="FK230">
        <v>1.87685</v>
      </c>
      <c r="FL230">
        <v>1.875</v>
      </c>
      <c r="FM230">
        <v>1.87789</v>
      </c>
      <c r="FN230">
        <v>1.87453</v>
      </c>
      <c r="FO230">
        <v>1.87817</v>
      </c>
      <c r="FP230">
        <v>1.87519</v>
      </c>
      <c r="FQ230">
        <v>1.87637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2.421</v>
      </c>
      <c r="GF230">
        <v>0.3401</v>
      </c>
      <c r="GG230">
        <v>1.955544260391263</v>
      </c>
      <c r="GH230">
        <v>0.004448784868333973</v>
      </c>
      <c r="GI230">
        <v>-1.803656819089732E-06</v>
      </c>
      <c r="GJ230">
        <v>4.26395578146833E-10</v>
      </c>
      <c r="GK230">
        <v>0.001738939304154581</v>
      </c>
      <c r="GL230">
        <v>0.001829357211096985</v>
      </c>
      <c r="GM230">
        <v>0.000603149683337579</v>
      </c>
      <c r="GN230">
        <v>-3.209321064931282E-06</v>
      </c>
      <c r="GO230">
        <v>-1</v>
      </c>
      <c r="GP230">
        <v>2136</v>
      </c>
      <c r="GQ230">
        <v>1</v>
      </c>
      <c r="GR230">
        <v>23</v>
      </c>
      <c r="GS230">
        <v>230445.1</v>
      </c>
      <c r="GT230">
        <v>8320.799999999999</v>
      </c>
      <c r="GU230">
        <v>0.341797</v>
      </c>
      <c r="GV230">
        <v>2.58179</v>
      </c>
      <c r="GW230">
        <v>1.39893</v>
      </c>
      <c r="GX230">
        <v>2.35229</v>
      </c>
      <c r="GY230">
        <v>1.44897</v>
      </c>
      <c r="GZ230">
        <v>2.44995</v>
      </c>
      <c r="HA230">
        <v>37.0747</v>
      </c>
      <c r="HB230">
        <v>15.0777</v>
      </c>
      <c r="HC230">
        <v>18</v>
      </c>
      <c r="HD230">
        <v>493.972</v>
      </c>
      <c r="HE230">
        <v>473.264</v>
      </c>
      <c r="HF230">
        <v>23.3868</v>
      </c>
      <c r="HG230">
        <v>29.092</v>
      </c>
      <c r="HH230">
        <v>29.9995</v>
      </c>
      <c r="HI230">
        <v>28.9402</v>
      </c>
      <c r="HJ230">
        <v>29.0087</v>
      </c>
      <c r="HK230">
        <v>6.80474</v>
      </c>
      <c r="HL230">
        <v>15.9399</v>
      </c>
      <c r="HM230">
        <v>100</v>
      </c>
      <c r="HN230">
        <v>23.389</v>
      </c>
      <c r="HO230">
        <v>65.753</v>
      </c>
      <c r="HP230">
        <v>22.9686</v>
      </c>
      <c r="HQ230">
        <v>100.348</v>
      </c>
      <c r="HR230">
        <v>101.794</v>
      </c>
    </row>
    <row r="231" spans="1:226">
      <c r="A231">
        <v>215</v>
      </c>
      <c r="B231">
        <v>1678294777.6</v>
      </c>
      <c r="C231">
        <v>2924.5</v>
      </c>
      <c r="D231" t="s">
        <v>789</v>
      </c>
      <c r="E231" t="s">
        <v>790</v>
      </c>
      <c r="F231">
        <v>5</v>
      </c>
      <c r="G231" t="s">
        <v>353</v>
      </c>
      <c r="H231" t="s">
        <v>746</v>
      </c>
      <c r="I231">
        <v>1678294769.814285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86.78264481946221</v>
      </c>
      <c r="AK231">
        <v>99.65411212121215</v>
      </c>
      <c r="AL231">
        <v>-3.317820655039885</v>
      </c>
      <c r="AM231">
        <v>64.10699790950726</v>
      </c>
      <c r="AN231">
        <f>(AP231 - AO231 + BO231*1E3/(8.314*(BQ231+273.15)) * AR231/BN231 * AQ231) * BN231/(100*BB231) * 1000/(1000 - AP231)</f>
        <v>0</v>
      </c>
      <c r="AO231">
        <v>23.03127115214001</v>
      </c>
      <c r="AP231">
        <v>24.00282727272726</v>
      </c>
      <c r="AQ231">
        <v>7.76921489895802E-05</v>
      </c>
      <c r="AR231">
        <v>97.0788811448428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3.21</v>
      </c>
      <c r="BC231">
        <v>0.5</v>
      </c>
      <c r="BD231" t="s">
        <v>355</v>
      </c>
      <c r="BE231">
        <v>2</v>
      </c>
      <c r="BF231" t="b">
        <v>1</v>
      </c>
      <c r="BG231">
        <v>1678294769.814285</v>
      </c>
      <c r="BH231">
        <v>120.8505607142857</v>
      </c>
      <c r="BI231">
        <v>101.1932178571429</v>
      </c>
      <c r="BJ231">
        <v>23.99218214285714</v>
      </c>
      <c r="BK231">
        <v>23.030175</v>
      </c>
      <c r="BL231">
        <v>118.393275</v>
      </c>
      <c r="BM231">
        <v>23.65221428571429</v>
      </c>
      <c r="BN231">
        <v>500.02975</v>
      </c>
      <c r="BO231">
        <v>90.89267142857145</v>
      </c>
      <c r="BP231">
        <v>0.09998211785714285</v>
      </c>
      <c r="BQ231">
        <v>26.51391071428571</v>
      </c>
      <c r="BR231">
        <v>27.50718928571428</v>
      </c>
      <c r="BS231">
        <v>999.9000000000002</v>
      </c>
      <c r="BT231">
        <v>0</v>
      </c>
      <c r="BU231">
        <v>0</v>
      </c>
      <c r="BV231">
        <v>10002.79392857143</v>
      </c>
      <c r="BW231">
        <v>0</v>
      </c>
      <c r="BX231">
        <v>4.6062</v>
      </c>
      <c r="BY231">
        <v>19.65738214285715</v>
      </c>
      <c r="BZ231">
        <v>123.8212321428572</v>
      </c>
      <c r="CA231">
        <v>103.5786214285714</v>
      </c>
      <c r="CB231">
        <v>0.9620077142857143</v>
      </c>
      <c r="CC231">
        <v>101.1932178571429</v>
      </c>
      <c r="CD231">
        <v>23.030175</v>
      </c>
      <c r="CE231">
        <v>2.180713214285714</v>
      </c>
      <c r="CF231">
        <v>2.093273214285714</v>
      </c>
      <c r="CG231">
        <v>18.821325</v>
      </c>
      <c r="CH231">
        <v>18.16809642857143</v>
      </c>
      <c r="CI231">
        <v>2000.034285714285</v>
      </c>
      <c r="CJ231">
        <v>0.9800043571428569</v>
      </c>
      <c r="CK231">
        <v>0.01999546428571428</v>
      </c>
      <c r="CL231">
        <v>0</v>
      </c>
      <c r="CM231">
        <v>2.040817857142857</v>
      </c>
      <c r="CN231">
        <v>0</v>
      </c>
      <c r="CO231">
        <v>7065.151785714285</v>
      </c>
      <c r="CP231">
        <v>17338.55</v>
      </c>
      <c r="CQ231">
        <v>39.23425</v>
      </c>
      <c r="CR231">
        <v>40.125</v>
      </c>
      <c r="CS231">
        <v>39.125</v>
      </c>
      <c r="CT231">
        <v>38.312</v>
      </c>
      <c r="CU231">
        <v>38.4347857142857</v>
      </c>
      <c r="CV231">
        <v>1960.044285714286</v>
      </c>
      <c r="CW231">
        <v>39.99</v>
      </c>
      <c r="CX231">
        <v>0</v>
      </c>
      <c r="CY231">
        <v>1678294787.8</v>
      </c>
      <c r="CZ231">
        <v>0</v>
      </c>
      <c r="DA231">
        <v>0</v>
      </c>
      <c r="DB231" t="s">
        <v>356</v>
      </c>
      <c r="DC231">
        <v>1664468064.5</v>
      </c>
      <c r="DD231">
        <v>1677795524</v>
      </c>
      <c r="DE231">
        <v>0</v>
      </c>
      <c r="DF231">
        <v>-0.419</v>
      </c>
      <c r="DG231">
        <v>-0.001</v>
      </c>
      <c r="DH231">
        <v>3.097</v>
      </c>
      <c r="DI231">
        <v>0.268</v>
      </c>
      <c r="DJ231">
        <v>400</v>
      </c>
      <c r="DK231">
        <v>24</v>
      </c>
      <c r="DL231">
        <v>0.15</v>
      </c>
      <c r="DM231">
        <v>0.13</v>
      </c>
      <c r="DN231">
        <v>19.310605</v>
      </c>
      <c r="DO231">
        <v>6.058709943714791</v>
      </c>
      <c r="DP231">
        <v>0.5834507982469472</v>
      </c>
      <c r="DQ231">
        <v>0</v>
      </c>
      <c r="DR231">
        <v>0.9580606250000001</v>
      </c>
      <c r="DS231">
        <v>0.06655950844277501</v>
      </c>
      <c r="DT231">
        <v>0.00643152075596239</v>
      </c>
      <c r="DU231">
        <v>1</v>
      </c>
      <c r="DV231">
        <v>1</v>
      </c>
      <c r="DW231">
        <v>2</v>
      </c>
      <c r="DX231" t="s">
        <v>357</v>
      </c>
      <c r="DY231">
        <v>2.97725</v>
      </c>
      <c r="DZ231">
        <v>2.72828</v>
      </c>
      <c r="EA231">
        <v>0.0232004</v>
      </c>
      <c r="EB231">
        <v>0.0189409</v>
      </c>
      <c r="EC231">
        <v>0.107073</v>
      </c>
      <c r="ED231">
        <v>0.104917</v>
      </c>
      <c r="EE231">
        <v>29120.9</v>
      </c>
      <c r="EF231">
        <v>28953.2</v>
      </c>
      <c r="EG231">
        <v>30351.4</v>
      </c>
      <c r="EH231">
        <v>29771.2</v>
      </c>
      <c r="EI231">
        <v>37400.5</v>
      </c>
      <c r="EJ231">
        <v>35075.1</v>
      </c>
      <c r="EK231">
        <v>46437</v>
      </c>
      <c r="EL231">
        <v>44266.2</v>
      </c>
      <c r="EM231">
        <v>1.85107</v>
      </c>
      <c r="EN231">
        <v>1.86208</v>
      </c>
      <c r="EO231">
        <v>0.0941977</v>
      </c>
      <c r="EP231">
        <v>0</v>
      </c>
      <c r="EQ231">
        <v>25.9698</v>
      </c>
      <c r="ER231">
        <v>999.9</v>
      </c>
      <c r="ES231">
        <v>49.8</v>
      </c>
      <c r="ET231">
        <v>30.9</v>
      </c>
      <c r="EU231">
        <v>24.5765</v>
      </c>
      <c r="EV231">
        <v>63.7534</v>
      </c>
      <c r="EW231">
        <v>22.496</v>
      </c>
      <c r="EX231">
        <v>1</v>
      </c>
      <c r="EY231">
        <v>0.154256</v>
      </c>
      <c r="EZ231">
        <v>1.83166</v>
      </c>
      <c r="FA231">
        <v>20.2389</v>
      </c>
      <c r="FB231">
        <v>5.22987</v>
      </c>
      <c r="FC231">
        <v>11.9733</v>
      </c>
      <c r="FD231">
        <v>4.97065</v>
      </c>
      <c r="FE231">
        <v>3.28955</v>
      </c>
      <c r="FF231">
        <v>9999</v>
      </c>
      <c r="FG231">
        <v>9999</v>
      </c>
      <c r="FH231">
        <v>9999</v>
      </c>
      <c r="FI231">
        <v>999.9</v>
      </c>
      <c r="FJ231">
        <v>4.97277</v>
      </c>
      <c r="FK231">
        <v>1.87684</v>
      </c>
      <c r="FL231">
        <v>1.875</v>
      </c>
      <c r="FM231">
        <v>1.87784</v>
      </c>
      <c r="FN231">
        <v>1.87453</v>
      </c>
      <c r="FO231">
        <v>1.87816</v>
      </c>
      <c r="FP231">
        <v>1.87517</v>
      </c>
      <c r="FQ231">
        <v>1.87637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2.355</v>
      </c>
      <c r="GF231">
        <v>0.3402</v>
      </c>
      <c r="GG231">
        <v>1.955544260391263</v>
      </c>
      <c r="GH231">
        <v>0.004448784868333973</v>
      </c>
      <c r="GI231">
        <v>-1.803656819089732E-06</v>
      </c>
      <c r="GJ231">
        <v>4.26395578146833E-10</v>
      </c>
      <c r="GK231">
        <v>0.001738939304154581</v>
      </c>
      <c r="GL231">
        <v>0.001829357211096985</v>
      </c>
      <c r="GM231">
        <v>0.000603149683337579</v>
      </c>
      <c r="GN231">
        <v>-3.209321064931282E-06</v>
      </c>
      <c r="GO231">
        <v>-1</v>
      </c>
      <c r="GP231">
        <v>2136</v>
      </c>
      <c r="GQ231">
        <v>1</v>
      </c>
      <c r="GR231">
        <v>23</v>
      </c>
      <c r="GS231">
        <v>230445.2</v>
      </c>
      <c r="GT231">
        <v>8320.9</v>
      </c>
      <c r="GU231">
        <v>0.302734</v>
      </c>
      <c r="GV231">
        <v>2.58057</v>
      </c>
      <c r="GW231">
        <v>1.39893</v>
      </c>
      <c r="GX231">
        <v>2.35229</v>
      </c>
      <c r="GY231">
        <v>1.44897</v>
      </c>
      <c r="GZ231">
        <v>2.48779</v>
      </c>
      <c r="HA231">
        <v>37.0509</v>
      </c>
      <c r="HB231">
        <v>15.0777</v>
      </c>
      <c r="HC231">
        <v>18</v>
      </c>
      <c r="HD231">
        <v>494.023</v>
      </c>
      <c r="HE231">
        <v>473.284</v>
      </c>
      <c r="HF231">
        <v>23.3836</v>
      </c>
      <c r="HG231">
        <v>29.0849</v>
      </c>
      <c r="HH231">
        <v>29.9997</v>
      </c>
      <c r="HI231">
        <v>28.9352</v>
      </c>
      <c r="HJ231">
        <v>29.005</v>
      </c>
      <c r="HK231">
        <v>6.03362</v>
      </c>
      <c r="HL231">
        <v>15.9399</v>
      </c>
      <c r="HM231">
        <v>100</v>
      </c>
      <c r="HN231">
        <v>23.3804</v>
      </c>
      <c r="HO231">
        <v>45.7173</v>
      </c>
      <c r="HP231">
        <v>22.9527</v>
      </c>
      <c r="HQ231">
        <v>100.348</v>
      </c>
      <c r="HR231">
        <v>101.794</v>
      </c>
    </row>
    <row r="232" spans="1:226">
      <c r="A232">
        <v>216</v>
      </c>
      <c r="B232">
        <v>1678294782.6</v>
      </c>
      <c r="C232">
        <v>2929.5</v>
      </c>
      <c r="D232" t="s">
        <v>791</v>
      </c>
      <c r="E232" t="s">
        <v>792</v>
      </c>
      <c r="F232">
        <v>5</v>
      </c>
      <c r="G232" t="s">
        <v>353</v>
      </c>
      <c r="H232" t="s">
        <v>746</v>
      </c>
      <c r="I232">
        <v>1678294775.1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69.77228213721278</v>
      </c>
      <c r="AK232">
        <v>83.14840848484847</v>
      </c>
      <c r="AL232">
        <v>-3.298880418368882</v>
      </c>
      <c r="AM232">
        <v>64.10699790950726</v>
      </c>
      <c r="AN232">
        <f>(AP232 - AO232 + BO232*1E3/(8.314*(BQ232+273.15)) * AR232/BN232 * AQ232) * BN232/(100*BB232) * 1000/(1000 - AP232)</f>
        <v>0</v>
      </c>
      <c r="AO232">
        <v>23.03108241901427</v>
      </c>
      <c r="AP232">
        <v>24.01334242424242</v>
      </c>
      <c r="AQ232">
        <v>9.861730720383086E-05</v>
      </c>
      <c r="AR232">
        <v>97.0788811448428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3.21</v>
      </c>
      <c r="BC232">
        <v>0.5</v>
      </c>
      <c r="BD232" t="s">
        <v>355</v>
      </c>
      <c r="BE232">
        <v>2</v>
      </c>
      <c r="BF232" t="b">
        <v>1</v>
      </c>
      <c r="BG232">
        <v>1678294775.1</v>
      </c>
      <c r="BH232">
        <v>103.7568703703704</v>
      </c>
      <c r="BI232">
        <v>83.58163333333334</v>
      </c>
      <c r="BJ232">
        <v>24.0001</v>
      </c>
      <c r="BK232">
        <v>23.03068888888889</v>
      </c>
      <c r="BL232">
        <v>101.3688666666667</v>
      </c>
      <c r="BM232">
        <v>23.65994444444445</v>
      </c>
      <c r="BN232">
        <v>500.0262222222223</v>
      </c>
      <c r="BO232">
        <v>90.89298518518518</v>
      </c>
      <c r="BP232">
        <v>0.09985337407407407</v>
      </c>
      <c r="BQ232">
        <v>26.5145074074074</v>
      </c>
      <c r="BR232">
        <v>27.51005555555556</v>
      </c>
      <c r="BS232">
        <v>999.9000000000001</v>
      </c>
      <c r="BT232">
        <v>0</v>
      </c>
      <c r="BU232">
        <v>0</v>
      </c>
      <c r="BV232">
        <v>10011.82851851852</v>
      </c>
      <c r="BW232">
        <v>0</v>
      </c>
      <c r="BX232">
        <v>4.608957777777777</v>
      </c>
      <c r="BY232">
        <v>20.17521851851852</v>
      </c>
      <c r="BZ232">
        <v>106.3082481481481</v>
      </c>
      <c r="CA232">
        <v>85.5520074074074</v>
      </c>
      <c r="CB232">
        <v>0.9694164074074074</v>
      </c>
      <c r="CC232">
        <v>83.58163333333334</v>
      </c>
      <c r="CD232">
        <v>23.03068888888889</v>
      </c>
      <c r="CE232">
        <v>2.181441111111111</v>
      </c>
      <c r="CF232">
        <v>2.093327777777778</v>
      </c>
      <c r="CG232">
        <v>18.82665925925926</v>
      </c>
      <c r="CH232">
        <v>18.1685037037037</v>
      </c>
      <c r="CI232">
        <v>2000.01037037037</v>
      </c>
      <c r="CJ232">
        <v>0.9800041111111111</v>
      </c>
      <c r="CK232">
        <v>0.01999571851851852</v>
      </c>
      <c r="CL232">
        <v>0</v>
      </c>
      <c r="CM232">
        <v>2.022937037037037</v>
      </c>
      <c r="CN232">
        <v>0</v>
      </c>
      <c r="CO232">
        <v>7082.311851851852</v>
      </c>
      <c r="CP232">
        <v>17338.33703703704</v>
      </c>
      <c r="CQ232">
        <v>39.24766666666666</v>
      </c>
      <c r="CR232">
        <v>40.125</v>
      </c>
      <c r="CS232">
        <v>39.125</v>
      </c>
      <c r="CT232">
        <v>38.312</v>
      </c>
      <c r="CU232">
        <v>38.437</v>
      </c>
      <c r="CV232">
        <v>1960.02</v>
      </c>
      <c r="CW232">
        <v>39.99037037037037</v>
      </c>
      <c r="CX232">
        <v>0</v>
      </c>
      <c r="CY232">
        <v>1678294792.6</v>
      </c>
      <c r="CZ232">
        <v>0</v>
      </c>
      <c r="DA232">
        <v>0</v>
      </c>
      <c r="DB232" t="s">
        <v>356</v>
      </c>
      <c r="DC232">
        <v>1664468064.5</v>
      </c>
      <c r="DD232">
        <v>1677795524</v>
      </c>
      <c r="DE232">
        <v>0</v>
      </c>
      <c r="DF232">
        <v>-0.419</v>
      </c>
      <c r="DG232">
        <v>-0.001</v>
      </c>
      <c r="DH232">
        <v>3.097</v>
      </c>
      <c r="DI232">
        <v>0.268</v>
      </c>
      <c r="DJ232">
        <v>400</v>
      </c>
      <c r="DK232">
        <v>24</v>
      </c>
      <c r="DL232">
        <v>0.15</v>
      </c>
      <c r="DM232">
        <v>0.13</v>
      </c>
      <c r="DN232">
        <v>19.8258243902439</v>
      </c>
      <c r="DO232">
        <v>5.827118466898947</v>
      </c>
      <c r="DP232">
        <v>0.5756517043933508</v>
      </c>
      <c r="DQ232">
        <v>0</v>
      </c>
      <c r="DR232">
        <v>0.9648016341463413</v>
      </c>
      <c r="DS232">
        <v>0.08015107317073317</v>
      </c>
      <c r="DT232">
        <v>0.008000625514436286</v>
      </c>
      <c r="DU232">
        <v>1</v>
      </c>
      <c r="DV232">
        <v>1</v>
      </c>
      <c r="DW232">
        <v>2</v>
      </c>
      <c r="DX232" t="s">
        <v>357</v>
      </c>
      <c r="DY232">
        <v>2.97723</v>
      </c>
      <c r="DZ232">
        <v>2.7283</v>
      </c>
      <c r="EA232">
        <v>0.0193358</v>
      </c>
      <c r="EB232">
        <v>0.0148081</v>
      </c>
      <c r="EC232">
        <v>0.107102</v>
      </c>
      <c r="ED232">
        <v>0.104902</v>
      </c>
      <c r="EE232">
        <v>29236.6</v>
      </c>
      <c r="EF232">
        <v>29075.3</v>
      </c>
      <c r="EG232">
        <v>30351.9</v>
      </c>
      <c r="EH232">
        <v>29771.5</v>
      </c>
      <c r="EI232">
        <v>37399.5</v>
      </c>
      <c r="EJ232">
        <v>35075.6</v>
      </c>
      <c r="EK232">
        <v>46437.7</v>
      </c>
      <c r="EL232">
        <v>44266.5</v>
      </c>
      <c r="EM232">
        <v>1.8509</v>
      </c>
      <c r="EN232">
        <v>1.86208</v>
      </c>
      <c r="EO232">
        <v>0.0946186</v>
      </c>
      <c r="EP232">
        <v>0</v>
      </c>
      <c r="EQ232">
        <v>25.9714</v>
      </c>
      <c r="ER232">
        <v>999.9</v>
      </c>
      <c r="ES232">
        <v>49.8</v>
      </c>
      <c r="ET232">
        <v>30.9</v>
      </c>
      <c r="EU232">
        <v>24.5766</v>
      </c>
      <c r="EV232">
        <v>63.7034</v>
      </c>
      <c r="EW232">
        <v>22.528</v>
      </c>
      <c r="EX232">
        <v>1</v>
      </c>
      <c r="EY232">
        <v>0.153999</v>
      </c>
      <c r="EZ232">
        <v>1.85202</v>
      </c>
      <c r="FA232">
        <v>20.239</v>
      </c>
      <c r="FB232">
        <v>5.22972</v>
      </c>
      <c r="FC232">
        <v>11.9736</v>
      </c>
      <c r="FD232">
        <v>4.9704</v>
      </c>
      <c r="FE232">
        <v>3.28955</v>
      </c>
      <c r="FF232">
        <v>9999</v>
      </c>
      <c r="FG232">
        <v>9999</v>
      </c>
      <c r="FH232">
        <v>9999</v>
      </c>
      <c r="FI232">
        <v>999.9</v>
      </c>
      <c r="FJ232">
        <v>4.97276</v>
      </c>
      <c r="FK232">
        <v>1.87685</v>
      </c>
      <c r="FL232">
        <v>1.875</v>
      </c>
      <c r="FM232">
        <v>1.87784</v>
      </c>
      <c r="FN232">
        <v>1.87453</v>
      </c>
      <c r="FO232">
        <v>1.87815</v>
      </c>
      <c r="FP232">
        <v>1.87519</v>
      </c>
      <c r="FQ232">
        <v>1.87637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2.289</v>
      </c>
      <c r="GF232">
        <v>0.3405</v>
      </c>
      <c r="GG232">
        <v>1.955544260391263</v>
      </c>
      <c r="GH232">
        <v>0.004448784868333973</v>
      </c>
      <c r="GI232">
        <v>-1.803656819089732E-06</v>
      </c>
      <c r="GJ232">
        <v>4.26395578146833E-10</v>
      </c>
      <c r="GK232">
        <v>0.001738939304154581</v>
      </c>
      <c r="GL232">
        <v>0.001829357211096985</v>
      </c>
      <c r="GM232">
        <v>0.000603149683337579</v>
      </c>
      <c r="GN232">
        <v>-3.209321064931282E-06</v>
      </c>
      <c r="GO232">
        <v>-1</v>
      </c>
      <c r="GP232">
        <v>2136</v>
      </c>
      <c r="GQ232">
        <v>1</v>
      </c>
      <c r="GR232">
        <v>23</v>
      </c>
      <c r="GS232">
        <v>230445.3</v>
      </c>
      <c r="GT232">
        <v>8321</v>
      </c>
      <c r="GU232">
        <v>0.26123</v>
      </c>
      <c r="GV232">
        <v>2.59277</v>
      </c>
      <c r="GW232">
        <v>1.39893</v>
      </c>
      <c r="GX232">
        <v>2.35229</v>
      </c>
      <c r="GY232">
        <v>1.44897</v>
      </c>
      <c r="GZ232">
        <v>2.50366</v>
      </c>
      <c r="HA232">
        <v>37.0747</v>
      </c>
      <c r="HB232">
        <v>15.0777</v>
      </c>
      <c r="HC232">
        <v>18</v>
      </c>
      <c r="HD232">
        <v>493.895</v>
      </c>
      <c r="HE232">
        <v>473.249</v>
      </c>
      <c r="HF232">
        <v>23.3743</v>
      </c>
      <c r="HG232">
        <v>29.0782</v>
      </c>
      <c r="HH232">
        <v>29.9997</v>
      </c>
      <c r="HI232">
        <v>28.9309</v>
      </c>
      <c r="HJ232">
        <v>29.0007</v>
      </c>
      <c r="HK232">
        <v>5.19045</v>
      </c>
      <c r="HL232">
        <v>16.2184</v>
      </c>
      <c r="HM232">
        <v>100</v>
      </c>
      <c r="HN232">
        <v>23.3688</v>
      </c>
      <c r="HO232">
        <v>32.3603</v>
      </c>
      <c r="HP232">
        <v>22.938</v>
      </c>
      <c r="HQ232">
        <v>100.35</v>
      </c>
      <c r="HR232">
        <v>101.795</v>
      </c>
    </row>
    <row r="233" spans="1:226">
      <c r="A233">
        <v>217</v>
      </c>
      <c r="B233">
        <v>1678294879.6</v>
      </c>
      <c r="C233">
        <v>3026.5</v>
      </c>
      <c r="D233" t="s">
        <v>793</v>
      </c>
      <c r="E233" t="s">
        <v>794</v>
      </c>
      <c r="F233">
        <v>5</v>
      </c>
      <c r="G233" t="s">
        <v>353</v>
      </c>
      <c r="H233" t="s">
        <v>746</v>
      </c>
      <c r="I233">
        <v>1678294871.599999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429.6701896495499</v>
      </c>
      <c r="AK233">
        <v>418.6560363636362</v>
      </c>
      <c r="AL233">
        <v>-0.04175583722531798</v>
      </c>
      <c r="AM233">
        <v>64.10699790950726</v>
      </c>
      <c r="AN233">
        <f>(AP233 - AO233 + BO233*1E3/(8.314*(BQ233+273.15)) * AR233/BN233 * AQ233) * BN233/(100*BB233) * 1000/(1000 - AP233)</f>
        <v>0</v>
      </c>
      <c r="AO233">
        <v>22.7599140332806</v>
      </c>
      <c r="AP233">
        <v>23.97221272727272</v>
      </c>
      <c r="AQ233">
        <v>1.85951633839805E-06</v>
      </c>
      <c r="AR233">
        <v>97.0788811448428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3.21</v>
      </c>
      <c r="BC233">
        <v>0.5</v>
      </c>
      <c r="BD233" t="s">
        <v>355</v>
      </c>
      <c r="BE233">
        <v>2</v>
      </c>
      <c r="BF233" t="b">
        <v>1</v>
      </c>
      <c r="BG233">
        <v>1678294871.599999</v>
      </c>
      <c r="BH233">
        <v>408.8787096774194</v>
      </c>
      <c r="BI233">
        <v>419.8969677419354</v>
      </c>
      <c r="BJ233">
        <v>23.9700129032258</v>
      </c>
      <c r="BK233">
        <v>22.75806129032259</v>
      </c>
      <c r="BL233">
        <v>405.3877419354839</v>
      </c>
      <c r="BM233">
        <v>23.63060967741935</v>
      </c>
      <c r="BN233">
        <v>500.021870967742</v>
      </c>
      <c r="BO233">
        <v>90.88493548387098</v>
      </c>
      <c r="BP233">
        <v>0.09980320645161292</v>
      </c>
      <c r="BQ233">
        <v>26.52907419354839</v>
      </c>
      <c r="BR233">
        <v>27.50470967741936</v>
      </c>
      <c r="BS233">
        <v>999.9000000000003</v>
      </c>
      <c r="BT233">
        <v>0</v>
      </c>
      <c r="BU233">
        <v>0</v>
      </c>
      <c r="BV233">
        <v>10000.39838709677</v>
      </c>
      <c r="BW233">
        <v>0</v>
      </c>
      <c r="BX233">
        <v>4.63378</v>
      </c>
      <c r="BY233">
        <v>-11.0182935483871</v>
      </c>
      <c r="BZ233">
        <v>418.9202258064516</v>
      </c>
      <c r="CA233">
        <v>429.6756129032258</v>
      </c>
      <c r="CB233">
        <v>1.211956451612904</v>
      </c>
      <c r="CC233">
        <v>419.8969677419354</v>
      </c>
      <c r="CD233">
        <v>22.75806129032259</v>
      </c>
      <c r="CE233">
        <v>2.178514193548387</v>
      </c>
      <c r="CF233">
        <v>2.068364193548387</v>
      </c>
      <c r="CG233">
        <v>18.80517741935484</v>
      </c>
      <c r="CH233">
        <v>17.97763548387097</v>
      </c>
      <c r="CI233">
        <v>1999.975483870968</v>
      </c>
      <c r="CJ233">
        <v>0.9800058709677418</v>
      </c>
      <c r="CK233">
        <v>0.0199939</v>
      </c>
      <c r="CL233">
        <v>0</v>
      </c>
      <c r="CM233">
        <v>1.985</v>
      </c>
      <c r="CN233">
        <v>0</v>
      </c>
      <c r="CO233">
        <v>6884.274516129033</v>
      </c>
      <c r="CP233">
        <v>17338.04838709677</v>
      </c>
      <c r="CQ233">
        <v>39.43699999999998</v>
      </c>
      <c r="CR233">
        <v>40.25</v>
      </c>
      <c r="CS233">
        <v>39.31199999999998</v>
      </c>
      <c r="CT233">
        <v>38.5</v>
      </c>
      <c r="CU233">
        <v>38.61687096774194</v>
      </c>
      <c r="CV233">
        <v>1959.985483870968</v>
      </c>
      <c r="CW233">
        <v>39.99</v>
      </c>
      <c r="CX233">
        <v>0</v>
      </c>
      <c r="CY233">
        <v>1678294889.2</v>
      </c>
      <c r="CZ233">
        <v>0</v>
      </c>
      <c r="DA233">
        <v>0</v>
      </c>
      <c r="DB233" t="s">
        <v>356</v>
      </c>
      <c r="DC233">
        <v>1664468064.5</v>
      </c>
      <c r="DD233">
        <v>1677795524</v>
      </c>
      <c r="DE233">
        <v>0</v>
      </c>
      <c r="DF233">
        <v>-0.419</v>
      </c>
      <c r="DG233">
        <v>-0.001</v>
      </c>
      <c r="DH233">
        <v>3.097</v>
      </c>
      <c r="DI233">
        <v>0.268</v>
      </c>
      <c r="DJ233">
        <v>400</v>
      </c>
      <c r="DK233">
        <v>24</v>
      </c>
      <c r="DL233">
        <v>0.15</v>
      </c>
      <c r="DM233">
        <v>0.13</v>
      </c>
      <c r="DN233">
        <v>-10.9538775</v>
      </c>
      <c r="DO233">
        <v>-1.824651782363964</v>
      </c>
      <c r="DP233">
        <v>0.1789736970723632</v>
      </c>
      <c r="DQ233">
        <v>0</v>
      </c>
      <c r="DR233">
        <v>1.2148685</v>
      </c>
      <c r="DS233">
        <v>-0.04620270168855855</v>
      </c>
      <c r="DT233">
        <v>0.005947067575704846</v>
      </c>
      <c r="DU233">
        <v>1</v>
      </c>
      <c r="DV233">
        <v>1</v>
      </c>
      <c r="DW233">
        <v>2</v>
      </c>
      <c r="DX233" t="s">
        <v>357</v>
      </c>
      <c r="DY233">
        <v>2.97725</v>
      </c>
      <c r="DZ233">
        <v>2.72792</v>
      </c>
      <c r="EA233">
        <v>0.083815</v>
      </c>
      <c r="EB233">
        <v>0.0865585</v>
      </c>
      <c r="EC233">
        <v>0.107</v>
      </c>
      <c r="ED233">
        <v>0.104085</v>
      </c>
      <c r="EE233">
        <v>27322</v>
      </c>
      <c r="EF233">
        <v>26964.3</v>
      </c>
      <c r="EG233">
        <v>30359.4</v>
      </c>
      <c r="EH233">
        <v>29777.2</v>
      </c>
      <c r="EI233">
        <v>37416.5</v>
      </c>
      <c r="EJ233">
        <v>35119.3</v>
      </c>
      <c r="EK233">
        <v>46448</v>
      </c>
      <c r="EL233">
        <v>44274.9</v>
      </c>
      <c r="EM233">
        <v>1.8525</v>
      </c>
      <c r="EN233">
        <v>1.86388</v>
      </c>
      <c r="EO233">
        <v>0.0917092</v>
      </c>
      <c r="EP233">
        <v>0</v>
      </c>
      <c r="EQ233">
        <v>26.0016</v>
      </c>
      <c r="ER233">
        <v>999.9</v>
      </c>
      <c r="ES233">
        <v>49.8</v>
      </c>
      <c r="ET233">
        <v>30.9</v>
      </c>
      <c r="EU233">
        <v>24.5783</v>
      </c>
      <c r="EV233">
        <v>63.4534</v>
      </c>
      <c r="EW233">
        <v>22.4119</v>
      </c>
      <c r="EX233">
        <v>1</v>
      </c>
      <c r="EY233">
        <v>0.145401</v>
      </c>
      <c r="EZ233">
        <v>1.74389</v>
      </c>
      <c r="FA233">
        <v>20.2403</v>
      </c>
      <c r="FB233">
        <v>5.22987</v>
      </c>
      <c r="FC233">
        <v>11.9721</v>
      </c>
      <c r="FD233">
        <v>4.9704</v>
      </c>
      <c r="FE233">
        <v>3.2901</v>
      </c>
      <c r="FF233">
        <v>9999</v>
      </c>
      <c r="FG233">
        <v>9999</v>
      </c>
      <c r="FH233">
        <v>9999</v>
      </c>
      <c r="FI233">
        <v>999.9</v>
      </c>
      <c r="FJ233">
        <v>4.97277</v>
      </c>
      <c r="FK233">
        <v>1.87688</v>
      </c>
      <c r="FL233">
        <v>1.875</v>
      </c>
      <c r="FM233">
        <v>1.87787</v>
      </c>
      <c r="FN233">
        <v>1.87453</v>
      </c>
      <c r="FO233">
        <v>1.87815</v>
      </c>
      <c r="FP233">
        <v>1.87523</v>
      </c>
      <c r="FQ233">
        <v>1.87637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3.49</v>
      </c>
      <c r="GF233">
        <v>0.3395</v>
      </c>
      <c r="GG233">
        <v>1.955544260391263</v>
      </c>
      <c r="GH233">
        <v>0.004448784868333973</v>
      </c>
      <c r="GI233">
        <v>-1.803656819089732E-06</v>
      </c>
      <c r="GJ233">
        <v>4.26395578146833E-10</v>
      </c>
      <c r="GK233">
        <v>0.001738939304154581</v>
      </c>
      <c r="GL233">
        <v>0.001829357211096985</v>
      </c>
      <c r="GM233">
        <v>0.000603149683337579</v>
      </c>
      <c r="GN233">
        <v>-3.209321064931282E-06</v>
      </c>
      <c r="GO233">
        <v>-1</v>
      </c>
      <c r="GP233">
        <v>2136</v>
      </c>
      <c r="GQ233">
        <v>1</v>
      </c>
      <c r="GR233">
        <v>23</v>
      </c>
      <c r="GS233">
        <v>230446.9</v>
      </c>
      <c r="GT233">
        <v>8322.6</v>
      </c>
      <c r="GU233">
        <v>1.12183</v>
      </c>
      <c r="GV233">
        <v>2.55493</v>
      </c>
      <c r="GW233">
        <v>1.39893</v>
      </c>
      <c r="GX233">
        <v>2.35474</v>
      </c>
      <c r="GY233">
        <v>1.44897</v>
      </c>
      <c r="GZ233">
        <v>2.48291</v>
      </c>
      <c r="HA233">
        <v>37.0747</v>
      </c>
      <c r="HB233">
        <v>15.0514</v>
      </c>
      <c r="HC233">
        <v>18</v>
      </c>
      <c r="HD233">
        <v>494.146</v>
      </c>
      <c r="HE233">
        <v>473.705</v>
      </c>
      <c r="HF233">
        <v>23.4019</v>
      </c>
      <c r="HG233">
        <v>28.9564</v>
      </c>
      <c r="HH233">
        <v>29.9996</v>
      </c>
      <c r="HI233">
        <v>28.8346</v>
      </c>
      <c r="HJ233">
        <v>28.9097</v>
      </c>
      <c r="HK233">
        <v>22.566</v>
      </c>
      <c r="HL233">
        <v>18.4931</v>
      </c>
      <c r="HM233">
        <v>100</v>
      </c>
      <c r="HN233">
        <v>23.3914</v>
      </c>
      <c r="HO233">
        <v>426.616</v>
      </c>
      <c r="HP233">
        <v>22.7593</v>
      </c>
      <c r="HQ233">
        <v>100.373</v>
      </c>
      <c r="HR233">
        <v>101.814</v>
      </c>
    </row>
    <row r="234" spans="1:226">
      <c r="A234">
        <v>218</v>
      </c>
      <c r="B234">
        <v>1678294884.6</v>
      </c>
      <c r="C234">
        <v>3031.5</v>
      </c>
      <c r="D234" t="s">
        <v>795</v>
      </c>
      <c r="E234" t="s">
        <v>796</v>
      </c>
      <c r="F234">
        <v>5</v>
      </c>
      <c r="G234" t="s">
        <v>353</v>
      </c>
      <c r="H234" t="s">
        <v>746</v>
      </c>
      <c r="I234">
        <v>1678294876.755172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429.8194873001972</v>
      </c>
      <c r="AK234">
        <v>418.6689757575759</v>
      </c>
      <c r="AL234">
        <v>0.007853376968326418</v>
      </c>
      <c r="AM234">
        <v>64.10699790950726</v>
      </c>
      <c r="AN234">
        <f>(AP234 - AO234 + BO234*1E3/(8.314*(BQ234+273.15)) * AR234/BN234 * AQ234) * BN234/(100*BB234) * 1000/(1000 - AP234)</f>
        <v>0</v>
      </c>
      <c r="AO234">
        <v>22.76309869445416</v>
      </c>
      <c r="AP234">
        <v>23.97697151515152</v>
      </c>
      <c r="AQ234">
        <v>1.297384466602306E-05</v>
      </c>
      <c r="AR234">
        <v>97.0788811448428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3.21</v>
      </c>
      <c r="BC234">
        <v>0.5</v>
      </c>
      <c r="BD234" t="s">
        <v>355</v>
      </c>
      <c r="BE234">
        <v>2</v>
      </c>
      <c r="BF234" t="b">
        <v>1</v>
      </c>
      <c r="BG234">
        <v>1678294876.755172</v>
      </c>
      <c r="BH234">
        <v>408.7199655172414</v>
      </c>
      <c r="BI234">
        <v>420.1106551724138</v>
      </c>
      <c r="BJ234">
        <v>23.97174482758621</v>
      </c>
      <c r="BK234">
        <v>22.75997586206897</v>
      </c>
      <c r="BL234">
        <v>405.2294827586207</v>
      </c>
      <c r="BM234">
        <v>23.6323</v>
      </c>
      <c r="BN234">
        <v>500.0182068965516</v>
      </c>
      <c r="BO234">
        <v>90.88630689655173</v>
      </c>
      <c r="BP234">
        <v>0.09971124482758621</v>
      </c>
      <c r="BQ234">
        <v>26.53107586206896</v>
      </c>
      <c r="BR234">
        <v>27.50698965517242</v>
      </c>
      <c r="BS234">
        <v>999.9000000000002</v>
      </c>
      <c r="BT234">
        <v>0</v>
      </c>
      <c r="BU234">
        <v>0</v>
      </c>
      <c r="BV234">
        <v>9997.717241379312</v>
      </c>
      <c r="BW234">
        <v>0</v>
      </c>
      <c r="BX234">
        <v>4.63378</v>
      </c>
      <c r="BY234">
        <v>-11.39068965517242</v>
      </c>
      <c r="BZ234">
        <v>418.7583103448276</v>
      </c>
      <c r="CA234">
        <v>429.895</v>
      </c>
      <c r="CB234">
        <v>1.211773793103448</v>
      </c>
      <c r="CC234">
        <v>420.1106551724138</v>
      </c>
      <c r="CD234">
        <v>22.75997586206897</v>
      </c>
      <c r="CE234">
        <v>2.178704137931034</v>
      </c>
      <c r="CF234">
        <v>2.068568965517242</v>
      </c>
      <c r="CG234">
        <v>18.80657586206896</v>
      </c>
      <c r="CH234">
        <v>17.97920689655173</v>
      </c>
      <c r="CI234">
        <v>1999.992413793104</v>
      </c>
      <c r="CJ234">
        <v>0.9800059310344827</v>
      </c>
      <c r="CK234">
        <v>0.01999383793103448</v>
      </c>
      <c r="CL234">
        <v>0</v>
      </c>
      <c r="CM234">
        <v>1.967768965517241</v>
      </c>
      <c r="CN234">
        <v>0</v>
      </c>
      <c r="CO234">
        <v>6881.242413793103</v>
      </c>
      <c r="CP234">
        <v>17338.2</v>
      </c>
      <c r="CQ234">
        <v>39.45003448275862</v>
      </c>
      <c r="CR234">
        <v>40.25</v>
      </c>
      <c r="CS234">
        <v>39.31199999999999</v>
      </c>
      <c r="CT234">
        <v>38.5</v>
      </c>
      <c r="CU234">
        <v>38.625</v>
      </c>
      <c r="CV234">
        <v>1960.002413793104</v>
      </c>
      <c r="CW234">
        <v>39.99</v>
      </c>
      <c r="CX234">
        <v>0</v>
      </c>
      <c r="CY234">
        <v>1678294894.6</v>
      </c>
      <c r="CZ234">
        <v>0</v>
      </c>
      <c r="DA234">
        <v>0</v>
      </c>
      <c r="DB234" t="s">
        <v>356</v>
      </c>
      <c r="DC234">
        <v>1664468064.5</v>
      </c>
      <c r="DD234">
        <v>1677795524</v>
      </c>
      <c r="DE234">
        <v>0</v>
      </c>
      <c r="DF234">
        <v>-0.419</v>
      </c>
      <c r="DG234">
        <v>-0.001</v>
      </c>
      <c r="DH234">
        <v>3.097</v>
      </c>
      <c r="DI234">
        <v>0.268</v>
      </c>
      <c r="DJ234">
        <v>400</v>
      </c>
      <c r="DK234">
        <v>24</v>
      </c>
      <c r="DL234">
        <v>0.15</v>
      </c>
      <c r="DM234">
        <v>0.13</v>
      </c>
      <c r="DN234">
        <v>-11.2515175</v>
      </c>
      <c r="DO234">
        <v>-4.34883264540337</v>
      </c>
      <c r="DP234">
        <v>0.577277717345603</v>
      </c>
      <c r="DQ234">
        <v>0</v>
      </c>
      <c r="DR234">
        <v>1.21188075</v>
      </c>
      <c r="DS234">
        <v>0.0009229643527162961</v>
      </c>
      <c r="DT234">
        <v>0.001511160791411699</v>
      </c>
      <c r="DU234">
        <v>1</v>
      </c>
      <c r="DV234">
        <v>1</v>
      </c>
      <c r="DW234">
        <v>2</v>
      </c>
      <c r="DX234" t="s">
        <v>357</v>
      </c>
      <c r="DY234">
        <v>2.97758</v>
      </c>
      <c r="DZ234">
        <v>2.72798</v>
      </c>
      <c r="EA234">
        <v>0.0838255</v>
      </c>
      <c r="EB234">
        <v>0.0870771</v>
      </c>
      <c r="EC234">
        <v>0.107002</v>
      </c>
      <c r="ED234">
        <v>0.104084</v>
      </c>
      <c r="EE234">
        <v>27322.4</v>
      </c>
      <c r="EF234">
        <v>26949.1</v>
      </c>
      <c r="EG234">
        <v>30360.2</v>
      </c>
      <c r="EH234">
        <v>29777.3</v>
      </c>
      <c r="EI234">
        <v>37417.2</v>
      </c>
      <c r="EJ234">
        <v>35119.8</v>
      </c>
      <c r="EK234">
        <v>46449</v>
      </c>
      <c r="EL234">
        <v>44275.4</v>
      </c>
      <c r="EM234">
        <v>1.8525</v>
      </c>
      <c r="EN234">
        <v>1.864</v>
      </c>
      <c r="EO234">
        <v>0.09109449999999999</v>
      </c>
      <c r="EP234">
        <v>0</v>
      </c>
      <c r="EQ234">
        <v>26.0038</v>
      </c>
      <c r="ER234">
        <v>999.9</v>
      </c>
      <c r="ES234">
        <v>49.8</v>
      </c>
      <c r="ET234">
        <v>30.9</v>
      </c>
      <c r="EU234">
        <v>24.5799</v>
      </c>
      <c r="EV234">
        <v>63.5234</v>
      </c>
      <c r="EW234">
        <v>22.1715</v>
      </c>
      <c r="EX234">
        <v>1</v>
      </c>
      <c r="EY234">
        <v>0.145015</v>
      </c>
      <c r="EZ234">
        <v>1.77154</v>
      </c>
      <c r="FA234">
        <v>20.2398</v>
      </c>
      <c r="FB234">
        <v>5.22747</v>
      </c>
      <c r="FC234">
        <v>11.9715</v>
      </c>
      <c r="FD234">
        <v>4.9697</v>
      </c>
      <c r="FE234">
        <v>3.28963</v>
      </c>
      <c r="FF234">
        <v>9999</v>
      </c>
      <c r="FG234">
        <v>9999</v>
      </c>
      <c r="FH234">
        <v>9999</v>
      </c>
      <c r="FI234">
        <v>999.9</v>
      </c>
      <c r="FJ234">
        <v>4.97276</v>
      </c>
      <c r="FK234">
        <v>1.87686</v>
      </c>
      <c r="FL234">
        <v>1.875</v>
      </c>
      <c r="FM234">
        <v>1.87782</v>
      </c>
      <c r="FN234">
        <v>1.87453</v>
      </c>
      <c r="FO234">
        <v>1.87811</v>
      </c>
      <c r="FP234">
        <v>1.87517</v>
      </c>
      <c r="FQ234">
        <v>1.87637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3.491</v>
      </c>
      <c r="GF234">
        <v>0.3396</v>
      </c>
      <c r="GG234">
        <v>1.955544260391263</v>
      </c>
      <c r="GH234">
        <v>0.004448784868333973</v>
      </c>
      <c r="GI234">
        <v>-1.803656819089732E-06</v>
      </c>
      <c r="GJ234">
        <v>4.26395578146833E-10</v>
      </c>
      <c r="GK234">
        <v>0.001738939304154581</v>
      </c>
      <c r="GL234">
        <v>0.001829357211096985</v>
      </c>
      <c r="GM234">
        <v>0.000603149683337579</v>
      </c>
      <c r="GN234">
        <v>-3.209321064931282E-06</v>
      </c>
      <c r="GO234">
        <v>-1</v>
      </c>
      <c r="GP234">
        <v>2136</v>
      </c>
      <c r="GQ234">
        <v>1</v>
      </c>
      <c r="GR234">
        <v>23</v>
      </c>
      <c r="GS234">
        <v>230447</v>
      </c>
      <c r="GT234">
        <v>8322.700000000001</v>
      </c>
      <c r="GU234">
        <v>1.14868</v>
      </c>
      <c r="GV234">
        <v>2.55005</v>
      </c>
      <c r="GW234">
        <v>1.39893</v>
      </c>
      <c r="GX234">
        <v>2.35474</v>
      </c>
      <c r="GY234">
        <v>1.44897</v>
      </c>
      <c r="GZ234">
        <v>2.43652</v>
      </c>
      <c r="HA234">
        <v>37.0747</v>
      </c>
      <c r="HB234">
        <v>15.0602</v>
      </c>
      <c r="HC234">
        <v>18</v>
      </c>
      <c r="HD234">
        <v>494.109</v>
      </c>
      <c r="HE234">
        <v>473.748</v>
      </c>
      <c r="HF234">
        <v>23.3947</v>
      </c>
      <c r="HG234">
        <v>28.9502</v>
      </c>
      <c r="HH234">
        <v>29.9998</v>
      </c>
      <c r="HI234">
        <v>28.8292</v>
      </c>
      <c r="HJ234">
        <v>28.9048</v>
      </c>
      <c r="HK234">
        <v>23.0714</v>
      </c>
      <c r="HL234">
        <v>18.4931</v>
      </c>
      <c r="HM234">
        <v>100</v>
      </c>
      <c r="HN234">
        <v>23.3902</v>
      </c>
      <c r="HO234">
        <v>440.268</v>
      </c>
      <c r="HP234">
        <v>22.7592</v>
      </c>
      <c r="HQ234">
        <v>100.376</v>
      </c>
      <c r="HR234">
        <v>101.815</v>
      </c>
    </row>
    <row r="235" spans="1:226">
      <c r="A235">
        <v>219</v>
      </c>
      <c r="B235">
        <v>1678294889.6</v>
      </c>
      <c r="C235">
        <v>3036.5</v>
      </c>
      <c r="D235" t="s">
        <v>797</v>
      </c>
      <c r="E235" t="s">
        <v>798</v>
      </c>
      <c r="F235">
        <v>5</v>
      </c>
      <c r="G235" t="s">
        <v>353</v>
      </c>
      <c r="H235" t="s">
        <v>746</v>
      </c>
      <c r="I235">
        <v>1678294881.832142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438.1056416650582</v>
      </c>
      <c r="AK235">
        <v>422.3263333333333</v>
      </c>
      <c r="AL235">
        <v>0.9204467462657335</v>
      </c>
      <c r="AM235">
        <v>64.10699790950726</v>
      </c>
      <c r="AN235">
        <f>(AP235 - AO235 + BO235*1E3/(8.314*(BQ235+273.15)) * AR235/BN235 * AQ235) * BN235/(100*BB235) * 1000/(1000 - AP235)</f>
        <v>0</v>
      </c>
      <c r="AO235">
        <v>22.76336671278396</v>
      </c>
      <c r="AP235">
        <v>23.97872060606062</v>
      </c>
      <c r="AQ235">
        <v>1.066072464594586E-05</v>
      </c>
      <c r="AR235">
        <v>97.0788811448428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3.21</v>
      </c>
      <c r="BC235">
        <v>0.5</v>
      </c>
      <c r="BD235" t="s">
        <v>355</v>
      </c>
      <c r="BE235">
        <v>2</v>
      </c>
      <c r="BF235" t="b">
        <v>1</v>
      </c>
      <c r="BG235">
        <v>1678294881.832142</v>
      </c>
      <c r="BH235">
        <v>409.1566785714285</v>
      </c>
      <c r="BI235">
        <v>423.1185357142858</v>
      </c>
      <c r="BJ235">
        <v>23.9745</v>
      </c>
      <c r="BK235">
        <v>22.76172142857143</v>
      </c>
      <c r="BL235">
        <v>405.6647500000001</v>
      </c>
      <c r="BM235">
        <v>23.63498928571429</v>
      </c>
      <c r="BN235">
        <v>500.0149642857143</v>
      </c>
      <c r="BO235">
        <v>90.88620357142858</v>
      </c>
      <c r="BP235">
        <v>0.09970772857142855</v>
      </c>
      <c r="BQ235">
        <v>26.53118214285714</v>
      </c>
      <c r="BR235">
        <v>27.50205357142857</v>
      </c>
      <c r="BS235">
        <v>999.9000000000002</v>
      </c>
      <c r="BT235">
        <v>0</v>
      </c>
      <c r="BU235">
        <v>0</v>
      </c>
      <c r="BV235">
        <v>10002.705</v>
      </c>
      <c r="BW235">
        <v>0</v>
      </c>
      <c r="BX235">
        <v>4.63378</v>
      </c>
      <c r="BY235">
        <v>-13.96191428571428</v>
      </c>
      <c r="BZ235">
        <v>419.2068928571428</v>
      </c>
      <c r="CA235">
        <v>432.9737857142857</v>
      </c>
      <c r="CB235">
        <v>1.212777857142857</v>
      </c>
      <c r="CC235">
        <v>423.1185357142858</v>
      </c>
      <c r="CD235">
        <v>22.76172142857143</v>
      </c>
      <c r="CE235">
        <v>2.178951785714286</v>
      </c>
      <c r="CF235">
        <v>2.068725357142857</v>
      </c>
      <c r="CG235">
        <v>18.8084</v>
      </c>
      <c r="CH235">
        <v>17.98040357142857</v>
      </c>
      <c r="CI235">
        <v>2000.001428571428</v>
      </c>
      <c r="CJ235">
        <v>0.9800059642857144</v>
      </c>
      <c r="CK235">
        <v>0.01999380357142857</v>
      </c>
      <c r="CL235">
        <v>0</v>
      </c>
      <c r="CM235">
        <v>1.908189285714286</v>
      </c>
      <c r="CN235">
        <v>0</v>
      </c>
      <c r="CO235">
        <v>6878.273214285713</v>
      </c>
      <c r="CP235">
        <v>17338.27857142857</v>
      </c>
      <c r="CQ235">
        <v>39.47075</v>
      </c>
      <c r="CR235">
        <v>40.26992857142857</v>
      </c>
      <c r="CS235">
        <v>39.312</v>
      </c>
      <c r="CT235">
        <v>38.5</v>
      </c>
      <c r="CU235">
        <v>38.625</v>
      </c>
      <c r="CV235">
        <v>1960.011428571428</v>
      </c>
      <c r="CW235">
        <v>39.99</v>
      </c>
      <c r="CX235">
        <v>0</v>
      </c>
      <c r="CY235">
        <v>1678294899.4</v>
      </c>
      <c r="CZ235">
        <v>0</v>
      </c>
      <c r="DA235">
        <v>0</v>
      </c>
      <c r="DB235" t="s">
        <v>356</v>
      </c>
      <c r="DC235">
        <v>1664468064.5</v>
      </c>
      <c r="DD235">
        <v>1677795524</v>
      </c>
      <c r="DE235">
        <v>0</v>
      </c>
      <c r="DF235">
        <v>-0.419</v>
      </c>
      <c r="DG235">
        <v>-0.001</v>
      </c>
      <c r="DH235">
        <v>3.097</v>
      </c>
      <c r="DI235">
        <v>0.268</v>
      </c>
      <c r="DJ235">
        <v>400</v>
      </c>
      <c r="DK235">
        <v>24</v>
      </c>
      <c r="DL235">
        <v>0.15</v>
      </c>
      <c r="DM235">
        <v>0.13</v>
      </c>
      <c r="DN235">
        <v>-12.619765</v>
      </c>
      <c r="DO235">
        <v>-21.84296060037524</v>
      </c>
      <c r="DP235">
        <v>2.745406775648191</v>
      </c>
      <c r="DQ235">
        <v>0</v>
      </c>
      <c r="DR235">
        <v>1.21208725</v>
      </c>
      <c r="DS235">
        <v>0.01156986866791626</v>
      </c>
      <c r="DT235">
        <v>0.001239747933049296</v>
      </c>
      <c r="DU235">
        <v>1</v>
      </c>
      <c r="DV235">
        <v>1</v>
      </c>
      <c r="DW235">
        <v>2</v>
      </c>
      <c r="DX235" t="s">
        <v>357</v>
      </c>
      <c r="DY235">
        <v>2.97753</v>
      </c>
      <c r="DZ235">
        <v>2.72827</v>
      </c>
      <c r="EA235">
        <v>0.0844816</v>
      </c>
      <c r="EB235">
        <v>0.0890965</v>
      </c>
      <c r="EC235">
        <v>0.107013</v>
      </c>
      <c r="ED235">
        <v>0.10409</v>
      </c>
      <c r="EE235">
        <v>27302.6</v>
      </c>
      <c r="EF235">
        <v>26890.1</v>
      </c>
      <c r="EG235">
        <v>30359.9</v>
      </c>
      <c r="EH235">
        <v>29777.9</v>
      </c>
      <c r="EI235">
        <v>37416.7</v>
      </c>
      <c r="EJ235">
        <v>35120.3</v>
      </c>
      <c r="EK235">
        <v>46448.9</v>
      </c>
      <c r="EL235">
        <v>44276.2</v>
      </c>
      <c r="EM235">
        <v>1.85222</v>
      </c>
      <c r="EN235">
        <v>1.86408</v>
      </c>
      <c r="EO235">
        <v>0.09217110000000001</v>
      </c>
      <c r="EP235">
        <v>0</v>
      </c>
      <c r="EQ235">
        <v>26.0065</v>
      </c>
      <c r="ER235">
        <v>999.9</v>
      </c>
      <c r="ES235">
        <v>49.8</v>
      </c>
      <c r="ET235">
        <v>30.9</v>
      </c>
      <c r="EU235">
        <v>24.5802</v>
      </c>
      <c r="EV235">
        <v>63.4434</v>
      </c>
      <c r="EW235">
        <v>22.2917</v>
      </c>
      <c r="EX235">
        <v>1</v>
      </c>
      <c r="EY235">
        <v>0.144428</v>
      </c>
      <c r="EZ235">
        <v>1.75152</v>
      </c>
      <c r="FA235">
        <v>20.2401</v>
      </c>
      <c r="FB235">
        <v>5.22747</v>
      </c>
      <c r="FC235">
        <v>11.9712</v>
      </c>
      <c r="FD235">
        <v>4.9698</v>
      </c>
      <c r="FE235">
        <v>3.28963</v>
      </c>
      <c r="FF235">
        <v>9999</v>
      </c>
      <c r="FG235">
        <v>9999</v>
      </c>
      <c r="FH235">
        <v>9999</v>
      </c>
      <c r="FI235">
        <v>999.9</v>
      </c>
      <c r="FJ235">
        <v>4.97277</v>
      </c>
      <c r="FK235">
        <v>1.87683</v>
      </c>
      <c r="FL235">
        <v>1.875</v>
      </c>
      <c r="FM235">
        <v>1.87779</v>
      </c>
      <c r="FN235">
        <v>1.87448</v>
      </c>
      <c r="FO235">
        <v>1.87808</v>
      </c>
      <c r="FP235">
        <v>1.87516</v>
      </c>
      <c r="FQ235">
        <v>1.87636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3.503</v>
      </c>
      <c r="GF235">
        <v>0.3397</v>
      </c>
      <c r="GG235">
        <v>1.955544260391263</v>
      </c>
      <c r="GH235">
        <v>0.004448784868333973</v>
      </c>
      <c r="GI235">
        <v>-1.803656819089732E-06</v>
      </c>
      <c r="GJ235">
        <v>4.26395578146833E-10</v>
      </c>
      <c r="GK235">
        <v>0.001738939304154581</v>
      </c>
      <c r="GL235">
        <v>0.001829357211096985</v>
      </c>
      <c r="GM235">
        <v>0.000603149683337579</v>
      </c>
      <c r="GN235">
        <v>-3.209321064931282E-06</v>
      </c>
      <c r="GO235">
        <v>-1</v>
      </c>
      <c r="GP235">
        <v>2136</v>
      </c>
      <c r="GQ235">
        <v>1</v>
      </c>
      <c r="GR235">
        <v>23</v>
      </c>
      <c r="GS235">
        <v>230447.1</v>
      </c>
      <c r="GT235">
        <v>8322.799999999999</v>
      </c>
      <c r="GU235">
        <v>1.18042</v>
      </c>
      <c r="GV235">
        <v>2.55737</v>
      </c>
      <c r="GW235">
        <v>1.39893</v>
      </c>
      <c r="GX235">
        <v>2.35474</v>
      </c>
      <c r="GY235">
        <v>1.44897</v>
      </c>
      <c r="GZ235">
        <v>2.48169</v>
      </c>
      <c r="HA235">
        <v>37.0747</v>
      </c>
      <c r="HB235">
        <v>15.0514</v>
      </c>
      <c r="HC235">
        <v>18</v>
      </c>
      <c r="HD235">
        <v>493.918</v>
      </c>
      <c r="HE235">
        <v>473.757</v>
      </c>
      <c r="HF235">
        <v>23.3893</v>
      </c>
      <c r="HG235">
        <v>28.944</v>
      </c>
      <c r="HH235">
        <v>29.9995</v>
      </c>
      <c r="HI235">
        <v>28.8236</v>
      </c>
      <c r="HJ235">
        <v>28.8998</v>
      </c>
      <c r="HK235">
        <v>23.7613</v>
      </c>
      <c r="HL235">
        <v>18.4931</v>
      </c>
      <c r="HM235">
        <v>100</v>
      </c>
      <c r="HN235">
        <v>23.395</v>
      </c>
      <c r="HO235">
        <v>460.318</v>
      </c>
      <c r="HP235">
        <v>22.7591</v>
      </c>
      <c r="HQ235">
        <v>100.375</v>
      </c>
      <c r="HR235">
        <v>101.817</v>
      </c>
    </row>
    <row r="236" spans="1:226">
      <c r="A236">
        <v>220</v>
      </c>
      <c r="B236">
        <v>1678294894.6</v>
      </c>
      <c r="C236">
        <v>3041.5</v>
      </c>
      <c r="D236" t="s">
        <v>799</v>
      </c>
      <c r="E236" t="s">
        <v>800</v>
      </c>
      <c r="F236">
        <v>5</v>
      </c>
      <c r="G236" t="s">
        <v>353</v>
      </c>
      <c r="H236" t="s">
        <v>746</v>
      </c>
      <c r="I236">
        <v>1678294887.1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453.2329281963048</v>
      </c>
      <c r="AK236">
        <v>431.8414727272727</v>
      </c>
      <c r="AL236">
        <v>2.058000529182459</v>
      </c>
      <c r="AM236">
        <v>64.10699790950726</v>
      </c>
      <c r="AN236">
        <f>(AP236 - AO236 + BO236*1E3/(8.314*(BQ236+273.15)) * AR236/BN236 * AQ236) * BN236/(100*BB236) * 1000/(1000 - AP236)</f>
        <v>0</v>
      </c>
      <c r="AO236">
        <v>22.76646398201724</v>
      </c>
      <c r="AP236">
        <v>23.98557878787879</v>
      </c>
      <c r="AQ236">
        <v>2.508071628266154E-05</v>
      </c>
      <c r="AR236">
        <v>97.0788811448428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3.21</v>
      </c>
      <c r="BC236">
        <v>0.5</v>
      </c>
      <c r="BD236" t="s">
        <v>355</v>
      </c>
      <c r="BE236">
        <v>2</v>
      </c>
      <c r="BF236" t="b">
        <v>1</v>
      </c>
      <c r="BG236">
        <v>1678294887.1</v>
      </c>
      <c r="BH236">
        <v>412.0521481481481</v>
      </c>
      <c r="BI236">
        <v>431.3029259259259</v>
      </c>
      <c r="BJ236">
        <v>23.9779962962963</v>
      </c>
      <c r="BK236">
        <v>22.76387407407407</v>
      </c>
      <c r="BL236">
        <v>408.5509629629629</v>
      </c>
      <c r="BM236">
        <v>23.63838148148148</v>
      </c>
      <c r="BN236">
        <v>500.0268148148148</v>
      </c>
      <c r="BO236">
        <v>90.8844</v>
      </c>
      <c r="BP236">
        <v>0.09972881851851853</v>
      </c>
      <c r="BQ236">
        <v>26.53120740740741</v>
      </c>
      <c r="BR236">
        <v>27.50371111111112</v>
      </c>
      <c r="BS236">
        <v>999.9000000000001</v>
      </c>
      <c r="BT236">
        <v>0</v>
      </c>
      <c r="BU236">
        <v>0</v>
      </c>
      <c r="BV236">
        <v>10004.42</v>
      </c>
      <c r="BW236">
        <v>0</v>
      </c>
      <c r="BX236">
        <v>4.63378</v>
      </c>
      <c r="BY236">
        <v>-19.25087777777778</v>
      </c>
      <c r="BZ236">
        <v>422.174925925926</v>
      </c>
      <c r="CA236">
        <v>441.3497777777778</v>
      </c>
      <c r="CB236">
        <v>1.214101851851852</v>
      </c>
      <c r="CC236">
        <v>431.3029259259259</v>
      </c>
      <c r="CD236">
        <v>22.76387407407407</v>
      </c>
      <c r="CE236">
        <v>2.179224444444444</v>
      </c>
      <c r="CF236">
        <v>2.068881481481481</v>
      </c>
      <c r="CG236">
        <v>18.8104037037037</v>
      </c>
      <c r="CH236">
        <v>17.98159259259259</v>
      </c>
      <c r="CI236">
        <v>1999.995555555555</v>
      </c>
      <c r="CJ236">
        <v>0.980006</v>
      </c>
      <c r="CK236">
        <v>0.01999376666666667</v>
      </c>
      <c r="CL236">
        <v>0</v>
      </c>
      <c r="CM236">
        <v>1.920044444444444</v>
      </c>
      <c r="CN236">
        <v>0</v>
      </c>
      <c r="CO236">
        <v>6875.095555555555</v>
      </c>
      <c r="CP236">
        <v>17338.22962962963</v>
      </c>
      <c r="CQ236">
        <v>39.493</v>
      </c>
      <c r="CR236">
        <v>40.29133333333333</v>
      </c>
      <c r="CS236">
        <v>39.312</v>
      </c>
      <c r="CT236">
        <v>38.5</v>
      </c>
      <c r="CU236">
        <v>38.64337037037036</v>
      </c>
      <c r="CV236">
        <v>1960.005555555555</v>
      </c>
      <c r="CW236">
        <v>39.99</v>
      </c>
      <c r="CX236">
        <v>0</v>
      </c>
      <c r="CY236">
        <v>1678294904.2</v>
      </c>
      <c r="CZ236">
        <v>0</v>
      </c>
      <c r="DA236">
        <v>0</v>
      </c>
      <c r="DB236" t="s">
        <v>356</v>
      </c>
      <c r="DC236">
        <v>1664468064.5</v>
      </c>
      <c r="DD236">
        <v>1677795524</v>
      </c>
      <c r="DE236">
        <v>0</v>
      </c>
      <c r="DF236">
        <v>-0.419</v>
      </c>
      <c r="DG236">
        <v>-0.001</v>
      </c>
      <c r="DH236">
        <v>3.097</v>
      </c>
      <c r="DI236">
        <v>0.268</v>
      </c>
      <c r="DJ236">
        <v>400</v>
      </c>
      <c r="DK236">
        <v>24</v>
      </c>
      <c r="DL236">
        <v>0.15</v>
      </c>
      <c r="DM236">
        <v>0.13</v>
      </c>
      <c r="DN236">
        <v>-16.43440975609756</v>
      </c>
      <c r="DO236">
        <v>-57.37908501742162</v>
      </c>
      <c r="DP236">
        <v>6.09690785305841</v>
      </c>
      <c r="DQ236">
        <v>0</v>
      </c>
      <c r="DR236">
        <v>1.213327073170732</v>
      </c>
      <c r="DS236">
        <v>0.01453902439024447</v>
      </c>
      <c r="DT236">
        <v>0.001553146678328286</v>
      </c>
      <c r="DU236">
        <v>1</v>
      </c>
      <c r="DV236">
        <v>1</v>
      </c>
      <c r="DW236">
        <v>2</v>
      </c>
      <c r="DX236" t="s">
        <v>357</v>
      </c>
      <c r="DY236">
        <v>2.97738</v>
      </c>
      <c r="DZ236">
        <v>2.72841</v>
      </c>
      <c r="EA236">
        <v>0.08599469999999999</v>
      </c>
      <c r="EB236">
        <v>0.0914944</v>
      </c>
      <c r="EC236">
        <v>0.107037</v>
      </c>
      <c r="ED236">
        <v>0.104102</v>
      </c>
      <c r="EE236">
        <v>27258.5</v>
      </c>
      <c r="EF236">
        <v>26819.9</v>
      </c>
      <c r="EG236">
        <v>30361</v>
      </c>
      <c r="EH236">
        <v>29778.6</v>
      </c>
      <c r="EI236">
        <v>37417.2</v>
      </c>
      <c r="EJ236">
        <v>35120.6</v>
      </c>
      <c r="EK236">
        <v>46450.7</v>
      </c>
      <c r="EL236">
        <v>44277</v>
      </c>
      <c r="EM236">
        <v>1.85225</v>
      </c>
      <c r="EN236">
        <v>1.86423</v>
      </c>
      <c r="EO236">
        <v>0.0916421</v>
      </c>
      <c r="EP236">
        <v>0</v>
      </c>
      <c r="EQ236">
        <v>26.0088</v>
      </c>
      <c r="ER236">
        <v>999.9</v>
      </c>
      <c r="ES236">
        <v>49.8</v>
      </c>
      <c r="ET236">
        <v>30.9</v>
      </c>
      <c r="EU236">
        <v>24.5791</v>
      </c>
      <c r="EV236">
        <v>63.4234</v>
      </c>
      <c r="EW236">
        <v>22.3558</v>
      </c>
      <c r="EX236">
        <v>1</v>
      </c>
      <c r="EY236">
        <v>0.143892</v>
      </c>
      <c r="EZ236">
        <v>1.72907</v>
      </c>
      <c r="FA236">
        <v>20.2403</v>
      </c>
      <c r="FB236">
        <v>5.22747</v>
      </c>
      <c r="FC236">
        <v>11.9707</v>
      </c>
      <c r="FD236">
        <v>4.9696</v>
      </c>
      <c r="FE236">
        <v>3.28958</v>
      </c>
      <c r="FF236">
        <v>9999</v>
      </c>
      <c r="FG236">
        <v>9999</v>
      </c>
      <c r="FH236">
        <v>9999</v>
      </c>
      <c r="FI236">
        <v>999.9</v>
      </c>
      <c r="FJ236">
        <v>4.97277</v>
      </c>
      <c r="FK236">
        <v>1.87683</v>
      </c>
      <c r="FL236">
        <v>1.87499</v>
      </c>
      <c r="FM236">
        <v>1.87777</v>
      </c>
      <c r="FN236">
        <v>1.8745</v>
      </c>
      <c r="FO236">
        <v>1.87807</v>
      </c>
      <c r="FP236">
        <v>1.87515</v>
      </c>
      <c r="FQ236">
        <v>1.87635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3.534</v>
      </c>
      <c r="GF236">
        <v>0.3398</v>
      </c>
      <c r="GG236">
        <v>1.955544260391263</v>
      </c>
      <c r="GH236">
        <v>0.004448784868333973</v>
      </c>
      <c r="GI236">
        <v>-1.803656819089732E-06</v>
      </c>
      <c r="GJ236">
        <v>4.26395578146833E-10</v>
      </c>
      <c r="GK236">
        <v>0.001738939304154581</v>
      </c>
      <c r="GL236">
        <v>0.001829357211096985</v>
      </c>
      <c r="GM236">
        <v>0.000603149683337579</v>
      </c>
      <c r="GN236">
        <v>-3.209321064931282E-06</v>
      </c>
      <c r="GO236">
        <v>-1</v>
      </c>
      <c r="GP236">
        <v>2136</v>
      </c>
      <c r="GQ236">
        <v>1</v>
      </c>
      <c r="GR236">
        <v>23</v>
      </c>
      <c r="GS236">
        <v>230447.2</v>
      </c>
      <c r="GT236">
        <v>8322.799999999999</v>
      </c>
      <c r="GU236">
        <v>1.21582</v>
      </c>
      <c r="GV236">
        <v>2.54517</v>
      </c>
      <c r="GW236">
        <v>1.39893</v>
      </c>
      <c r="GX236">
        <v>2.35474</v>
      </c>
      <c r="GY236">
        <v>1.44897</v>
      </c>
      <c r="GZ236">
        <v>2.4585</v>
      </c>
      <c r="HA236">
        <v>37.0747</v>
      </c>
      <c r="HB236">
        <v>15.0602</v>
      </c>
      <c r="HC236">
        <v>18</v>
      </c>
      <c r="HD236">
        <v>493.898</v>
      </c>
      <c r="HE236">
        <v>473.816</v>
      </c>
      <c r="HF236">
        <v>23.392</v>
      </c>
      <c r="HG236">
        <v>28.9378</v>
      </c>
      <c r="HH236">
        <v>29.9996</v>
      </c>
      <c r="HI236">
        <v>28.8186</v>
      </c>
      <c r="HJ236">
        <v>28.8949</v>
      </c>
      <c r="HK236">
        <v>24.4231</v>
      </c>
      <c r="HL236">
        <v>18.4931</v>
      </c>
      <c r="HM236">
        <v>100</v>
      </c>
      <c r="HN236">
        <v>23.3933</v>
      </c>
      <c r="HO236">
        <v>473.681</v>
      </c>
      <c r="HP236">
        <v>22.7478</v>
      </c>
      <c r="HQ236">
        <v>100.379</v>
      </c>
      <c r="HR236">
        <v>101.819</v>
      </c>
    </row>
    <row r="237" spans="1:226">
      <c r="A237">
        <v>221</v>
      </c>
      <c r="B237">
        <v>1678294899.6</v>
      </c>
      <c r="C237">
        <v>3046.5</v>
      </c>
      <c r="D237" t="s">
        <v>801</v>
      </c>
      <c r="E237" t="s">
        <v>802</v>
      </c>
      <c r="F237">
        <v>5</v>
      </c>
      <c r="G237" t="s">
        <v>353</v>
      </c>
      <c r="H237" t="s">
        <v>746</v>
      </c>
      <c r="I237">
        <v>1678294891.814285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469.8370663438278</v>
      </c>
      <c r="AK237">
        <v>445.1093939393938</v>
      </c>
      <c r="AL237">
        <v>2.736088964310071</v>
      </c>
      <c r="AM237">
        <v>64.10699790950726</v>
      </c>
      <c r="AN237">
        <f>(AP237 - AO237 + BO237*1E3/(8.314*(BQ237+273.15)) * AR237/BN237 * AQ237) * BN237/(100*BB237) * 1000/(1000 - AP237)</f>
        <v>0</v>
      </c>
      <c r="AO237">
        <v>22.77089359938896</v>
      </c>
      <c r="AP237">
        <v>23.99346424242424</v>
      </c>
      <c r="AQ237">
        <v>1.275190912589608E-05</v>
      </c>
      <c r="AR237">
        <v>97.0788811448428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3.21</v>
      </c>
      <c r="BC237">
        <v>0.5</v>
      </c>
      <c r="BD237" t="s">
        <v>355</v>
      </c>
      <c r="BE237">
        <v>2</v>
      </c>
      <c r="BF237" t="b">
        <v>1</v>
      </c>
      <c r="BG237">
        <v>1678294891.814285</v>
      </c>
      <c r="BH237">
        <v>418.5022142857143</v>
      </c>
      <c r="BI237">
        <v>443.7612857142857</v>
      </c>
      <c r="BJ237">
        <v>23.98318214285715</v>
      </c>
      <c r="BK237">
        <v>22.76635357142857</v>
      </c>
      <c r="BL237">
        <v>414.9807500000001</v>
      </c>
      <c r="BM237">
        <v>23.64343928571428</v>
      </c>
      <c r="BN237">
        <v>500.0204642857143</v>
      </c>
      <c r="BO237">
        <v>90.88275357142857</v>
      </c>
      <c r="BP237">
        <v>0.09995530357142858</v>
      </c>
      <c r="BQ237">
        <v>26.5331</v>
      </c>
      <c r="BR237">
        <v>27.50536785714285</v>
      </c>
      <c r="BS237">
        <v>999.9000000000002</v>
      </c>
      <c r="BT237">
        <v>0</v>
      </c>
      <c r="BU237">
        <v>0</v>
      </c>
      <c r="BV237">
        <v>9998.435357142856</v>
      </c>
      <c r="BW237">
        <v>0</v>
      </c>
      <c r="BX237">
        <v>4.63378</v>
      </c>
      <c r="BY237">
        <v>-25.25908571428571</v>
      </c>
      <c r="BZ237">
        <v>428.7858571428571</v>
      </c>
      <c r="CA237">
        <v>454.0995714285714</v>
      </c>
      <c r="CB237">
        <v>1.216811071428571</v>
      </c>
      <c r="CC237">
        <v>443.7612857142857</v>
      </c>
      <c r="CD237">
        <v>22.76635357142857</v>
      </c>
      <c r="CE237">
        <v>2.179657142857143</v>
      </c>
      <c r="CF237">
        <v>2.069070357142857</v>
      </c>
      <c r="CG237">
        <v>18.813575</v>
      </c>
      <c r="CH237">
        <v>17.98303928571428</v>
      </c>
      <c r="CI237">
        <v>1999.996785714285</v>
      </c>
      <c r="CJ237">
        <v>0.9800061785714286</v>
      </c>
      <c r="CK237">
        <v>0.01999358214285715</v>
      </c>
      <c r="CL237">
        <v>0</v>
      </c>
      <c r="CM237">
        <v>1.915335714285714</v>
      </c>
      <c r="CN237">
        <v>0</v>
      </c>
      <c r="CO237">
        <v>6872.61642857143</v>
      </c>
      <c r="CP237">
        <v>17338.23928571429</v>
      </c>
      <c r="CQ237">
        <v>39.5</v>
      </c>
      <c r="CR237">
        <v>40.3097857142857</v>
      </c>
      <c r="CS237">
        <v>39.312</v>
      </c>
      <c r="CT237">
        <v>38.5</v>
      </c>
      <c r="CU237">
        <v>38.66264285714285</v>
      </c>
      <c r="CV237">
        <v>1960.006785714286</v>
      </c>
      <c r="CW237">
        <v>39.99</v>
      </c>
      <c r="CX237">
        <v>0</v>
      </c>
      <c r="CY237">
        <v>1678294909.6</v>
      </c>
      <c r="CZ237">
        <v>0</v>
      </c>
      <c r="DA237">
        <v>0</v>
      </c>
      <c r="DB237" t="s">
        <v>356</v>
      </c>
      <c r="DC237">
        <v>1664468064.5</v>
      </c>
      <c r="DD237">
        <v>1677795524</v>
      </c>
      <c r="DE237">
        <v>0</v>
      </c>
      <c r="DF237">
        <v>-0.419</v>
      </c>
      <c r="DG237">
        <v>-0.001</v>
      </c>
      <c r="DH237">
        <v>3.097</v>
      </c>
      <c r="DI237">
        <v>0.268</v>
      </c>
      <c r="DJ237">
        <v>400</v>
      </c>
      <c r="DK237">
        <v>24</v>
      </c>
      <c r="DL237">
        <v>0.15</v>
      </c>
      <c r="DM237">
        <v>0.13</v>
      </c>
      <c r="DN237">
        <v>-21.22059512195122</v>
      </c>
      <c r="DO237">
        <v>-76.20662508710799</v>
      </c>
      <c r="DP237">
        <v>7.602401561636063</v>
      </c>
      <c r="DQ237">
        <v>0</v>
      </c>
      <c r="DR237">
        <v>1.21538</v>
      </c>
      <c r="DS237">
        <v>0.03047581881533275</v>
      </c>
      <c r="DT237">
        <v>0.003189864283373426</v>
      </c>
      <c r="DU237">
        <v>1</v>
      </c>
      <c r="DV237">
        <v>1</v>
      </c>
      <c r="DW237">
        <v>2</v>
      </c>
      <c r="DX237" t="s">
        <v>357</v>
      </c>
      <c r="DY237">
        <v>2.97754</v>
      </c>
      <c r="DZ237">
        <v>2.72812</v>
      </c>
      <c r="EA237">
        <v>0.08801879999999999</v>
      </c>
      <c r="EB237">
        <v>0.093981</v>
      </c>
      <c r="EC237">
        <v>0.107059</v>
      </c>
      <c r="ED237">
        <v>0.104115</v>
      </c>
      <c r="EE237">
        <v>27198.5</v>
      </c>
      <c r="EF237">
        <v>26746.9</v>
      </c>
      <c r="EG237">
        <v>30361.4</v>
      </c>
      <c r="EH237">
        <v>29779</v>
      </c>
      <c r="EI237">
        <v>37416.8</v>
      </c>
      <c r="EJ237">
        <v>35120.7</v>
      </c>
      <c r="EK237">
        <v>46451.2</v>
      </c>
      <c r="EL237">
        <v>44277.5</v>
      </c>
      <c r="EM237">
        <v>1.85268</v>
      </c>
      <c r="EN237">
        <v>1.86423</v>
      </c>
      <c r="EO237">
        <v>0.09094919999999999</v>
      </c>
      <c r="EP237">
        <v>0</v>
      </c>
      <c r="EQ237">
        <v>26.0115</v>
      </c>
      <c r="ER237">
        <v>999.9</v>
      </c>
      <c r="ES237">
        <v>49.8</v>
      </c>
      <c r="ET237">
        <v>30.9</v>
      </c>
      <c r="EU237">
        <v>24.5817</v>
      </c>
      <c r="EV237">
        <v>63.4934</v>
      </c>
      <c r="EW237">
        <v>22.4038</v>
      </c>
      <c r="EX237">
        <v>1</v>
      </c>
      <c r="EY237">
        <v>0.143448</v>
      </c>
      <c r="EZ237">
        <v>1.73814</v>
      </c>
      <c r="FA237">
        <v>20.24</v>
      </c>
      <c r="FB237">
        <v>5.22807</v>
      </c>
      <c r="FC237">
        <v>11.9724</v>
      </c>
      <c r="FD237">
        <v>4.97015</v>
      </c>
      <c r="FE237">
        <v>3.28973</v>
      </c>
      <c r="FF237">
        <v>9999</v>
      </c>
      <c r="FG237">
        <v>9999</v>
      </c>
      <c r="FH237">
        <v>9999</v>
      </c>
      <c r="FI237">
        <v>999.9</v>
      </c>
      <c r="FJ237">
        <v>4.97276</v>
      </c>
      <c r="FK237">
        <v>1.87683</v>
      </c>
      <c r="FL237">
        <v>1.875</v>
      </c>
      <c r="FM237">
        <v>1.87777</v>
      </c>
      <c r="FN237">
        <v>1.87449</v>
      </c>
      <c r="FO237">
        <v>1.87812</v>
      </c>
      <c r="FP237">
        <v>1.87516</v>
      </c>
      <c r="FQ237">
        <v>1.87635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3.576</v>
      </c>
      <c r="GF237">
        <v>0.34</v>
      </c>
      <c r="GG237">
        <v>1.955544260391263</v>
      </c>
      <c r="GH237">
        <v>0.004448784868333973</v>
      </c>
      <c r="GI237">
        <v>-1.803656819089732E-06</v>
      </c>
      <c r="GJ237">
        <v>4.26395578146833E-10</v>
      </c>
      <c r="GK237">
        <v>0.001738939304154581</v>
      </c>
      <c r="GL237">
        <v>0.001829357211096985</v>
      </c>
      <c r="GM237">
        <v>0.000603149683337579</v>
      </c>
      <c r="GN237">
        <v>-3.209321064931282E-06</v>
      </c>
      <c r="GO237">
        <v>-1</v>
      </c>
      <c r="GP237">
        <v>2136</v>
      </c>
      <c r="GQ237">
        <v>1</v>
      </c>
      <c r="GR237">
        <v>23</v>
      </c>
      <c r="GS237">
        <v>230447.3</v>
      </c>
      <c r="GT237">
        <v>8322.9</v>
      </c>
      <c r="GU237">
        <v>1.24878</v>
      </c>
      <c r="GV237">
        <v>2.55615</v>
      </c>
      <c r="GW237">
        <v>1.39893</v>
      </c>
      <c r="GX237">
        <v>2.35474</v>
      </c>
      <c r="GY237">
        <v>1.44897</v>
      </c>
      <c r="GZ237">
        <v>2.44385</v>
      </c>
      <c r="HA237">
        <v>37.0747</v>
      </c>
      <c r="HB237">
        <v>15.0426</v>
      </c>
      <c r="HC237">
        <v>18</v>
      </c>
      <c r="HD237">
        <v>494.103</v>
      </c>
      <c r="HE237">
        <v>473.772</v>
      </c>
      <c r="HF237">
        <v>23.3927</v>
      </c>
      <c r="HG237">
        <v>28.9316</v>
      </c>
      <c r="HH237">
        <v>29.9997</v>
      </c>
      <c r="HI237">
        <v>28.8135</v>
      </c>
      <c r="HJ237">
        <v>28.8893</v>
      </c>
      <c r="HK237">
        <v>25.1487</v>
      </c>
      <c r="HL237">
        <v>18.4931</v>
      </c>
      <c r="HM237">
        <v>100</v>
      </c>
      <c r="HN237">
        <v>23.3862</v>
      </c>
      <c r="HO237">
        <v>493.74</v>
      </c>
      <c r="HP237">
        <v>22.7406</v>
      </c>
      <c r="HQ237">
        <v>100.38</v>
      </c>
      <c r="HR237">
        <v>101.82</v>
      </c>
    </row>
    <row r="238" spans="1:226">
      <c r="A238">
        <v>222</v>
      </c>
      <c r="B238">
        <v>1678294904.6</v>
      </c>
      <c r="C238">
        <v>3051.5</v>
      </c>
      <c r="D238" t="s">
        <v>803</v>
      </c>
      <c r="E238" t="s">
        <v>804</v>
      </c>
      <c r="F238">
        <v>5</v>
      </c>
      <c r="G238" t="s">
        <v>353</v>
      </c>
      <c r="H238" t="s">
        <v>746</v>
      </c>
      <c r="I238">
        <v>1678294897.1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486.8857199339631</v>
      </c>
      <c r="AK238">
        <v>460.312109090909</v>
      </c>
      <c r="AL238">
        <v>3.097214696778705</v>
      </c>
      <c r="AM238">
        <v>64.10699790950726</v>
      </c>
      <c r="AN238">
        <f>(AP238 - AO238 + BO238*1E3/(8.314*(BQ238+273.15)) * AR238/BN238 * AQ238) * BN238/(100*BB238) * 1000/(1000 - AP238)</f>
        <v>0</v>
      </c>
      <c r="AO238">
        <v>22.77287825632248</v>
      </c>
      <c r="AP238">
        <v>24.00029696969697</v>
      </c>
      <c r="AQ238">
        <v>1.608249993491315E-05</v>
      </c>
      <c r="AR238">
        <v>97.0788811448428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3.21</v>
      </c>
      <c r="BC238">
        <v>0.5</v>
      </c>
      <c r="BD238" t="s">
        <v>355</v>
      </c>
      <c r="BE238">
        <v>2</v>
      </c>
      <c r="BF238" t="b">
        <v>1</v>
      </c>
      <c r="BG238">
        <v>1678294897.1</v>
      </c>
      <c r="BH238">
        <v>429.8503333333333</v>
      </c>
      <c r="BI238">
        <v>460.4697777777778</v>
      </c>
      <c r="BJ238">
        <v>23.99021111111111</v>
      </c>
      <c r="BK238">
        <v>22.76968888888889</v>
      </c>
      <c r="BL238">
        <v>426.2932592592593</v>
      </c>
      <c r="BM238">
        <v>23.65028888888889</v>
      </c>
      <c r="BN238">
        <v>500.0312222222223</v>
      </c>
      <c r="BO238">
        <v>90.8821925925926</v>
      </c>
      <c r="BP238">
        <v>0.09988272592592594</v>
      </c>
      <c r="BQ238">
        <v>26.53521851851852</v>
      </c>
      <c r="BR238">
        <v>27.50778148148148</v>
      </c>
      <c r="BS238">
        <v>999.9000000000001</v>
      </c>
      <c r="BT238">
        <v>0</v>
      </c>
      <c r="BU238">
        <v>0</v>
      </c>
      <c r="BV238">
        <v>9999.437037037036</v>
      </c>
      <c r="BW238">
        <v>0</v>
      </c>
      <c r="BX238">
        <v>4.63378</v>
      </c>
      <c r="BY238">
        <v>-30.61932592592593</v>
      </c>
      <c r="BZ238">
        <v>440.4161111111111</v>
      </c>
      <c r="CA238">
        <v>471.1988148148149</v>
      </c>
      <c r="CB238">
        <v>1.220511851851852</v>
      </c>
      <c r="CC238">
        <v>460.4697777777778</v>
      </c>
      <c r="CD238">
        <v>22.76968888888889</v>
      </c>
      <c r="CE238">
        <v>2.180282222222222</v>
      </c>
      <c r="CF238">
        <v>2.06936</v>
      </c>
      <c r="CG238">
        <v>18.81815555555556</v>
      </c>
      <c r="CH238">
        <v>17.98527037037037</v>
      </c>
      <c r="CI238">
        <v>1999.998888888889</v>
      </c>
      <c r="CJ238">
        <v>0.9800062222222222</v>
      </c>
      <c r="CK238">
        <v>0.01999353703703704</v>
      </c>
      <c r="CL238">
        <v>0</v>
      </c>
      <c r="CM238">
        <v>2.028844444444445</v>
      </c>
      <c r="CN238">
        <v>0</v>
      </c>
      <c r="CO238">
        <v>6870.75111111111</v>
      </c>
      <c r="CP238">
        <v>17338.25185185185</v>
      </c>
      <c r="CQ238">
        <v>39.5</v>
      </c>
      <c r="CR238">
        <v>40.3097037037037</v>
      </c>
      <c r="CS238">
        <v>39.32366666666667</v>
      </c>
      <c r="CT238">
        <v>38.5</v>
      </c>
      <c r="CU238">
        <v>38.6847037037037</v>
      </c>
      <c r="CV238">
        <v>1960.008888888889</v>
      </c>
      <c r="CW238">
        <v>39.99</v>
      </c>
      <c r="CX238">
        <v>0</v>
      </c>
      <c r="CY238">
        <v>1678294914.4</v>
      </c>
      <c r="CZ238">
        <v>0</v>
      </c>
      <c r="DA238">
        <v>0</v>
      </c>
      <c r="DB238" t="s">
        <v>356</v>
      </c>
      <c r="DC238">
        <v>1664468064.5</v>
      </c>
      <c r="DD238">
        <v>1677795524</v>
      </c>
      <c r="DE238">
        <v>0</v>
      </c>
      <c r="DF238">
        <v>-0.419</v>
      </c>
      <c r="DG238">
        <v>-0.001</v>
      </c>
      <c r="DH238">
        <v>3.097</v>
      </c>
      <c r="DI238">
        <v>0.268</v>
      </c>
      <c r="DJ238">
        <v>400</v>
      </c>
      <c r="DK238">
        <v>24</v>
      </c>
      <c r="DL238">
        <v>0.15</v>
      </c>
      <c r="DM238">
        <v>0.13</v>
      </c>
      <c r="DN238">
        <v>-26.59288780487805</v>
      </c>
      <c r="DO238">
        <v>-64.45722648083627</v>
      </c>
      <c r="DP238">
        <v>6.553498446136216</v>
      </c>
      <c r="DQ238">
        <v>0</v>
      </c>
      <c r="DR238">
        <v>1.218253902439024</v>
      </c>
      <c r="DS238">
        <v>0.04122648083623656</v>
      </c>
      <c r="DT238">
        <v>0.00418647641471556</v>
      </c>
      <c r="DU238">
        <v>1</v>
      </c>
      <c r="DV238">
        <v>1</v>
      </c>
      <c r="DW238">
        <v>2</v>
      </c>
      <c r="DX238" t="s">
        <v>357</v>
      </c>
      <c r="DY238">
        <v>2.97719</v>
      </c>
      <c r="DZ238">
        <v>2.7284</v>
      </c>
      <c r="EA238">
        <v>0.0902867</v>
      </c>
      <c r="EB238">
        <v>0.096429</v>
      </c>
      <c r="EC238">
        <v>0.107082</v>
      </c>
      <c r="ED238">
        <v>0.104125</v>
      </c>
      <c r="EE238">
        <v>27131.2</v>
      </c>
      <c r="EF238">
        <v>26674.3</v>
      </c>
      <c r="EG238">
        <v>30361.7</v>
      </c>
      <c r="EH238">
        <v>29778.6</v>
      </c>
      <c r="EI238">
        <v>37416.1</v>
      </c>
      <c r="EJ238">
        <v>35120.1</v>
      </c>
      <c r="EK238">
        <v>46451.4</v>
      </c>
      <c r="EL238">
        <v>44277</v>
      </c>
      <c r="EM238">
        <v>1.85222</v>
      </c>
      <c r="EN238">
        <v>1.86458</v>
      </c>
      <c r="EO238">
        <v>0.0910498</v>
      </c>
      <c r="EP238">
        <v>0</v>
      </c>
      <c r="EQ238">
        <v>26.0142</v>
      </c>
      <c r="ER238">
        <v>999.9</v>
      </c>
      <c r="ES238">
        <v>49.8</v>
      </c>
      <c r="ET238">
        <v>30.9</v>
      </c>
      <c r="EU238">
        <v>24.5812</v>
      </c>
      <c r="EV238">
        <v>63.5634</v>
      </c>
      <c r="EW238">
        <v>22.48</v>
      </c>
      <c r="EX238">
        <v>1</v>
      </c>
      <c r="EY238">
        <v>0.143194</v>
      </c>
      <c r="EZ238">
        <v>1.75434</v>
      </c>
      <c r="FA238">
        <v>20.2399</v>
      </c>
      <c r="FB238">
        <v>5.22792</v>
      </c>
      <c r="FC238">
        <v>11.973</v>
      </c>
      <c r="FD238">
        <v>4.96995</v>
      </c>
      <c r="FE238">
        <v>3.28975</v>
      </c>
      <c r="FF238">
        <v>9999</v>
      </c>
      <c r="FG238">
        <v>9999</v>
      </c>
      <c r="FH238">
        <v>9999</v>
      </c>
      <c r="FI238">
        <v>999.9</v>
      </c>
      <c r="FJ238">
        <v>4.97276</v>
      </c>
      <c r="FK238">
        <v>1.87684</v>
      </c>
      <c r="FL238">
        <v>1.875</v>
      </c>
      <c r="FM238">
        <v>1.87779</v>
      </c>
      <c r="FN238">
        <v>1.8745</v>
      </c>
      <c r="FO238">
        <v>1.8781</v>
      </c>
      <c r="FP238">
        <v>1.87517</v>
      </c>
      <c r="FQ238">
        <v>1.87637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3.623</v>
      </c>
      <c r="GF238">
        <v>0.3402</v>
      </c>
      <c r="GG238">
        <v>1.955544260391263</v>
      </c>
      <c r="GH238">
        <v>0.004448784868333973</v>
      </c>
      <c r="GI238">
        <v>-1.803656819089732E-06</v>
      </c>
      <c r="GJ238">
        <v>4.26395578146833E-10</v>
      </c>
      <c r="GK238">
        <v>0.001738939304154581</v>
      </c>
      <c r="GL238">
        <v>0.001829357211096985</v>
      </c>
      <c r="GM238">
        <v>0.000603149683337579</v>
      </c>
      <c r="GN238">
        <v>-3.209321064931282E-06</v>
      </c>
      <c r="GO238">
        <v>-1</v>
      </c>
      <c r="GP238">
        <v>2136</v>
      </c>
      <c r="GQ238">
        <v>1</v>
      </c>
      <c r="GR238">
        <v>23</v>
      </c>
      <c r="GS238">
        <v>230447.3</v>
      </c>
      <c r="GT238">
        <v>8323</v>
      </c>
      <c r="GU238">
        <v>1.28662</v>
      </c>
      <c r="GV238">
        <v>2.53784</v>
      </c>
      <c r="GW238">
        <v>1.39893</v>
      </c>
      <c r="GX238">
        <v>2.35474</v>
      </c>
      <c r="GY238">
        <v>1.44897</v>
      </c>
      <c r="GZ238">
        <v>2.49756</v>
      </c>
      <c r="HA238">
        <v>37.0509</v>
      </c>
      <c r="HB238">
        <v>15.0602</v>
      </c>
      <c r="HC238">
        <v>18</v>
      </c>
      <c r="HD238">
        <v>493.817</v>
      </c>
      <c r="HE238">
        <v>473.967</v>
      </c>
      <c r="HF238">
        <v>23.3873</v>
      </c>
      <c r="HG238">
        <v>28.9254</v>
      </c>
      <c r="HH238">
        <v>29.9998</v>
      </c>
      <c r="HI238">
        <v>28.8086</v>
      </c>
      <c r="HJ238">
        <v>28.885</v>
      </c>
      <c r="HK238">
        <v>25.8195</v>
      </c>
      <c r="HL238">
        <v>18.4931</v>
      </c>
      <c r="HM238">
        <v>100</v>
      </c>
      <c r="HN238">
        <v>23.3848</v>
      </c>
      <c r="HO238">
        <v>507.168</v>
      </c>
      <c r="HP238">
        <v>22.7299</v>
      </c>
      <c r="HQ238">
        <v>100.381</v>
      </c>
      <c r="HR238">
        <v>101.819</v>
      </c>
    </row>
    <row r="239" spans="1:226">
      <c r="A239">
        <v>223</v>
      </c>
      <c r="B239">
        <v>1678294909.6</v>
      </c>
      <c r="C239">
        <v>3056.5</v>
      </c>
      <c r="D239" t="s">
        <v>805</v>
      </c>
      <c r="E239" t="s">
        <v>806</v>
      </c>
      <c r="F239">
        <v>5</v>
      </c>
      <c r="G239" t="s">
        <v>353</v>
      </c>
      <c r="H239" t="s">
        <v>746</v>
      </c>
      <c r="I239">
        <v>1678294901.814285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503.9451182339802</v>
      </c>
      <c r="AK239">
        <v>476.3813333333334</v>
      </c>
      <c r="AL239">
        <v>3.23454855402837</v>
      </c>
      <c r="AM239">
        <v>64.10699790950726</v>
      </c>
      <c r="AN239">
        <f>(AP239 - AO239 + BO239*1E3/(8.314*(BQ239+273.15)) * AR239/BN239 * AQ239) * BN239/(100*BB239) * 1000/(1000 - AP239)</f>
        <v>0</v>
      </c>
      <c r="AO239">
        <v>22.77727607789794</v>
      </c>
      <c r="AP239">
        <v>24.00595515151514</v>
      </c>
      <c r="AQ239">
        <v>1.248949700699485E-05</v>
      </c>
      <c r="AR239">
        <v>97.0788811448428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3.21</v>
      </c>
      <c r="BC239">
        <v>0.5</v>
      </c>
      <c r="BD239" t="s">
        <v>355</v>
      </c>
      <c r="BE239">
        <v>2</v>
      </c>
      <c r="BF239" t="b">
        <v>1</v>
      </c>
      <c r="BG239">
        <v>1678294901.814285</v>
      </c>
      <c r="BH239">
        <v>442.8167142857142</v>
      </c>
      <c r="BI239">
        <v>476.0615714285715</v>
      </c>
      <c r="BJ239">
        <v>23.99711428571429</v>
      </c>
      <c r="BK239">
        <v>22.77309285714285</v>
      </c>
      <c r="BL239">
        <v>439.2192857142857</v>
      </c>
      <c r="BM239">
        <v>23.657025</v>
      </c>
      <c r="BN239">
        <v>500.0241428571429</v>
      </c>
      <c r="BO239">
        <v>90.88167499999997</v>
      </c>
      <c r="BP239">
        <v>0.1000014428571429</v>
      </c>
      <c r="BQ239">
        <v>26.53736428571429</v>
      </c>
      <c r="BR239">
        <v>27.50304642857143</v>
      </c>
      <c r="BS239">
        <v>999.9000000000002</v>
      </c>
      <c r="BT239">
        <v>0</v>
      </c>
      <c r="BU239">
        <v>0</v>
      </c>
      <c r="BV239">
        <v>9998.726785714285</v>
      </c>
      <c r="BW239">
        <v>0</v>
      </c>
      <c r="BX239">
        <v>4.63378</v>
      </c>
      <c r="BY239">
        <v>-33.24477142857143</v>
      </c>
      <c r="BZ239">
        <v>453.704392857143</v>
      </c>
      <c r="CA239">
        <v>487.1556071428571</v>
      </c>
      <c r="CB239">
        <v>1.22402</v>
      </c>
      <c r="CC239">
        <v>476.0615714285715</v>
      </c>
      <c r="CD239">
        <v>22.77309285714285</v>
      </c>
      <c r="CE239">
        <v>2.180897142857143</v>
      </c>
      <c r="CF239">
        <v>2.0696575</v>
      </c>
      <c r="CG239">
        <v>18.82267142857143</v>
      </c>
      <c r="CH239">
        <v>17.98755</v>
      </c>
      <c r="CI239">
        <v>2000.0225</v>
      </c>
      <c r="CJ239">
        <v>0.980006392857143</v>
      </c>
      <c r="CK239">
        <v>0.01999336071428572</v>
      </c>
      <c r="CL239">
        <v>0</v>
      </c>
      <c r="CM239">
        <v>2.051189285714286</v>
      </c>
      <c r="CN239">
        <v>0</v>
      </c>
      <c r="CO239">
        <v>6870.412142857142</v>
      </c>
      <c r="CP239">
        <v>17338.46785714286</v>
      </c>
      <c r="CQ239">
        <v>39.5</v>
      </c>
      <c r="CR239">
        <v>40.3097857142857</v>
      </c>
      <c r="CS239">
        <v>39.3435</v>
      </c>
      <c r="CT239">
        <v>38.50885714285714</v>
      </c>
      <c r="CU239">
        <v>38.687</v>
      </c>
      <c r="CV239">
        <v>1960.0325</v>
      </c>
      <c r="CW239">
        <v>39.99</v>
      </c>
      <c r="CX239">
        <v>0</v>
      </c>
      <c r="CY239">
        <v>1678294919.8</v>
      </c>
      <c r="CZ239">
        <v>0</v>
      </c>
      <c r="DA239">
        <v>0</v>
      </c>
      <c r="DB239" t="s">
        <v>356</v>
      </c>
      <c r="DC239">
        <v>1664468064.5</v>
      </c>
      <c r="DD239">
        <v>1677795524</v>
      </c>
      <c r="DE239">
        <v>0</v>
      </c>
      <c r="DF239">
        <v>-0.419</v>
      </c>
      <c r="DG239">
        <v>-0.001</v>
      </c>
      <c r="DH239">
        <v>3.097</v>
      </c>
      <c r="DI239">
        <v>0.268</v>
      </c>
      <c r="DJ239">
        <v>400</v>
      </c>
      <c r="DK239">
        <v>24</v>
      </c>
      <c r="DL239">
        <v>0.15</v>
      </c>
      <c r="DM239">
        <v>0.13</v>
      </c>
      <c r="DN239">
        <v>-31.5656425</v>
      </c>
      <c r="DO239">
        <v>-34.38851369605995</v>
      </c>
      <c r="DP239">
        <v>3.466061069779895</v>
      </c>
      <c r="DQ239">
        <v>0</v>
      </c>
      <c r="DR239">
        <v>1.2219845</v>
      </c>
      <c r="DS239">
        <v>0.04463302063789247</v>
      </c>
      <c r="DT239">
        <v>0.00437169415101285</v>
      </c>
      <c r="DU239">
        <v>1</v>
      </c>
      <c r="DV239">
        <v>1</v>
      </c>
      <c r="DW239">
        <v>2</v>
      </c>
      <c r="DX239" t="s">
        <v>357</v>
      </c>
      <c r="DY239">
        <v>2.97774</v>
      </c>
      <c r="DZ239">
        <v>2.72842</v>
      </c>
      <c r="EA239">
        <v>0.0926353</v>
      </c>
      <c r="EB239">
        <v>0.09887</v>
      </c>
      <c r="EC239">
        <v>0.107099</v>
      </c>
      <c r="ED239">
        <v>0.104136</v>
      </c>
      <c r="EE239">
        <v>27061.5</v>
      </c>
      <c r="EF239">
        <v>26602.3</v>
      </c>
      <c r="EG239">
        <v>30362.1</v>
      </c>
      <c r="EH239">
        <v>29778.7</v>
      </c>
      <c r="EI239">
        <v>37415.9</v>
      </c>
      <c r="EJ239">
        <v>35119.9</v>
      </c>
      <c r="EK239">
        <v>46451.8</v>
      </c>
      <c r="EL239">
        <v>44277.2</v>
      </c>
      <c r="EM239">
        <v>1.85295</v>
      </c>
      <c r="EN239">
        <v>1.86435</v>
      </c>
      <c r="EO239">
        <v>0.0909716</v>
      </c>
      <c r="EP239">
        <v>0</v>
      </c>
      <c r="EQ239">
        <v>26.0168</v>
      </c>
      <c r="ER239">
        <v>999.9</v>
      </c>
      <c r="ES239">
        <v>49.8</v>
      </c>
      <c r="ET239">
        <v>30.9</v>
      </c>
      <c r="EU239">
        <v>24.5802</v>
      </c>
      <c r="EV239">
        <v>63.6934</v>
      </c>
      <c r="EW239">
        <v>22.1915</v>
      </c>
      <c r="EX239">
        <v>1</v>
      </c>
      <c r="EY239">
        <v>0.142637</v>
      </c>
      <c r="EZ239">
        <v>1.74595</v>
      </c>
      <c r="FA239">
        <v>20.2399</v>
      </c>
      <c r="FB239">
        <v>5.22777</v>
      </c>
      <c r="FC239">
        <v>11.9716</v>
      </c>
      <c r="FD239">
        <v>4.96985</v>
      </c>
      <c r="FE239">
        <v>3.28965</v>
      </c>
      <c r="FF239">
        <v>9999</v>
      </c>
      <c r="FG239">
        <v>9999</v>
      </c>
      <c r="FH239">
        <v>9999</v>
      </c>
      <c r="FI239">
        <v>999.9</v>
      </c>
      <c r="FJ239">
        <v>4.97276</v>
      </c>
      <c r="FK239">
        <v>1.87686</v>
      </c>
      <c r="FL239">
        <v>1.875</v>
      </c>
      <c r="FM239">
        <v>1.87783</v>
      </c>
      <c r="FN239">
        <v>1.87452</v>
      </c>
      <c r="FO239">
        <v>1.87814</v>
      </c>
      <c r="FP239">
        <v>1.87517</v>
      </c>
      <c r="FQ239">
        <v>1.87637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3.67</v>
      </c>
      <c r="GF239">
        <v>0.3403</v>
      </c>
      <c r="GG239">
        <v>1.955544260391263</v>
      </c>
      <c r="GH239">
        <v>0.004448784868333973</v>
      </c>
      <c r="GI239">
        <v>-1.803656819089732E-06</v>
      </c>
      <c r="GJ239">
        <v>4.26395578146833E-10</v>
      </c>
      <c r="GK239">
        <v>0.001738939304154581</v>
      </c>
      <c r="GL239">
        <v>0.001829357211096985</v>
      </c>
      <c r="GM239">
        <v>0.000603149683337579</v>
      </c>
      <c r="GN239">
        <v>-3.209321064931282E-06</v>
      </c>
      <c r="GO239">
        <v>-1</v>
      </c>
      <c r="GP239">
        <v>2136</v>
      </c>
      <c r="GQ239">
        <v>1</v>
      </c>
      <c r="GR239">
        <v>23</v>
      </c>
      <c r="GS239">
        <v>230447.4</v>
      </c>
      <c r="GT239">
        <v>8323.1</v>
      </c>
      <c r="GU239">
        <v>1.31958</v>
      </c>
      <c r="GV239">
        <v>2.55737</v>
      </c>
      <c r="GW239">
        <v>1.39893</v>
      </c>
      <c r="GX239">
        <v>2.35474</v>
      </c>
      <c r="GY239">
        <v>1.44897</v>
      </c>
      <c r="GZ239">
        <v>2.3938</v>
      </c>
      <c r="HA239">
        <v>37.0747</v>
      </c>
      <c r="HB239">
        <v>15.0426</v>
      </c>
      <c r="HC239">
        <v>18</v>
      </c>
      <c r="HD239">
        <v>494.192</v>
      </c>
      <c r="HE239">
        <v>473.783</v>
      </c>
      <c r="HF239">
        <v>23.384</v>
      </c>
      <c r="HG239">
        <v>28.9196</v>
      </c>
      <c r="HH239">
        <v>29.9996</v>
      </c>
      <c r="HI239">
        <v>28.804</v>
      </c>
      <c r="HJ239">
        <v>28.8804</v>
      </c>
      <c r="HK239">
        <v>26.5448</v>
      </c>
      <c r="HL239">
        <v>18.4931</v>
      </c>
      <c r="HM239">
        <v>100</v>
      </c>
      <c r="HN239">
        <v>23.3844</v>
      </c>
      <c r="HO239">
        <v>527.204</v>
      </c>
      <c r="HP239">
        <v>22.7172</v>
      </c>
      <c r="HQ239">
        <v>100.382</v>
      </c>
      <c r="HR239">
        <v>101.819</v>
      </c>
    </row>
    <row r="240" spans="1:226">
      <c r="A240">
        <v>224</v>
      </c>
      <c r="B240">
        <v>1678294914.1</v>
      </c>
      <c r="C240">
        <v>3061</v>
      </c>
      <c r="D240" t="s">
        <v>807</v>
      </c>
      <c r="E240" t="s">
        <v>808</v>
      </c>
      <c r="F240">
        <v>5</v>
      </c>
      <c r="G240" t="s">
        <v>353</v>
      </c>
      <c r="H240" t="s">
        <v>746</v>
      </c>
      <c r="I240">
        <v>1678294906.260714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519.5650670710299</v>
      </c>
      <c r="AK240">
        <v>491.3697090909091</v>
      </c>
      <c r="AL240">
        <v>3.331689394980974</v>
      </c>
      <c r="AM240">
        <v>64.10699790950726</v>
      </c>
      <c r="AN240">
        <f>(AP240 - AO240 + BO240*1E3/(8.314*(BQ240+273.15)) * AR240/BN240 * AQ240) * BN240/(100*BB240) * 1000/(1000 - AP240)</f>
        <v>0</v>
      </c>
      <c r="AO240">
        <v>22.77977138261394</v>
      </c>
      <c r="AP240">
        <v>24.01322848484849</v>
      </c>
      <c r="AQ240">
        <v>1.744976099404197E-05</v>
      </c>
      <c r="AR240">
        <v>97.0788811448428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3.21</v>
      </c>
      <c r="BC240">
        <v>0.5</v>
      </c>
      <c r="BD240" t="s">
        <v>355</v>
      </c>
      <c r="BE240">
        <v>2</v>
      </c>
      <c r="BF240" t="b">
        <v>1</v>
      </c>
      <c r="BG240">
        <v>1678294906.260714</v>
      </c>
      <c r="BH240">
        <v>456.2376428571429</v>
      </c>
      <c r="BI240">
        <v>490.9575714285714</v>
      </c>
      <c r="BJ240">
        <v>24.00295357142858</v>
      </c>
      <c r="BK240">
        <v>22.77592857142858</v>
      </c>
      <c r="BL240">
        <v>452.5987857142856</v>
      </c>
      <c r="BM240">
        <v>23.66272142857143</v>
      </c>
      <c r="BN240">
        <v>500.0483571428572</v>
      </c>
      <c r="BO240">
        <v>90.88111428571429</v>
      </c>
      <c r="BP240">
        <v>0.09996950357142856</v>
      </c>
      <c r="BQ240">
        <v>26.53875</v>
      </c>
      <c r="BR240">
        <v>27.50403214285714</v>
      </c>
      <c r="BS240">
        <v>999.9000000000002</v>
      </c>
      <c r="BT240">
        <v>0</v>
      </c>
      <c r="BU240">
        <v>0</v>
      </c>
      <c r="BV240">
        <v>9998.055357142857</v>
      </c>
      <c r="BW240">
        <v>0</v>
      </c>
      <c r="BX240">
        <v>4.63378</v>
      </c>
      <c r="BY240">
        <v>-34.71989285714285</v>
      </c>
      <c r="BZ240">
        <v>467.4580357142858</v>
      </c>
      <c r="CA240">
        <v>502.4002142857143</v>
      </c>
      <c r="CB240">
        <v>1.227026428571428</v>
      </c>
      <c r="CC240">
        <v>490.9575714285714</v>
      </c>
      <c r="CD240">
        <v>22.77592857142858</v>
      </c>
      <c r="CE240">
        <v>2.181413571428572</v>
      </c>
      <c r="CF240">
        <v>2.069901071428571</v>
      </c>
      <c r="CG240">
        <v>18.82647142857143</v>
      </c>
      <c r="CH240">
        <v>17.98942142857143</v>
      </c>
      <c r="CI240">
        <v>2000.021428571428</v>
      </c>
      <c r="CJ240">
        <v>0.9800063928571429</v>
      </c>
      <c r="CK240">
        <v>0.01999336071428571</v>
      </c>
      <c r="CL240">
        <v>0</v>
      </c>
      <c r="CM240">
        <v>2.027567857142857</v>
      </c>
      <c r="CN240">
        <v>0</v>
      </c>
      <c r="CO240">
        <v>6870.81892857143</v>
      </c>
      <c r="CP240">
        <v>17338.45357142857</v>
      </c>
      <c r="CQ240">
        <v>39.50442857142856</v>
      </c>
      <c r="CR240">
        <v>40.3097857142857</v>
      </c>
      <c r="CS240">
        <v>39.35700000000001</v>
      </c>
      <c r="CT240">
        <v>38.51771428571429</v>
      </c>
      <c r="CU240">
        <v>38.687</v>
      </c>
      <c r="CV240">
        <v>1960.031428571428</v>
      </c>
      <c r="CW240">
        <v>39.99</v>
      </c>
      <c r="CX240">
        <v>0</v>
      </c>
      <c r="CY240">
        <v>1678294924</v>
      </c>
      <c r="CZ240">
        <v>0</v>
      </c>
      <c r="DA240">
        <v>0</v>
      </c>
      <c r="DB240" t="s">
        <v>356</v>
      </c>
      <c r="DC240">
        <v>1664468064.5</v>
      </c>
      <c r="DD240">
        <v>1677795524</v>
      </c>
      <c r="DE240">
        <v>0</v>
      </c>
      <c r="DF240">
        <v>-0.419</v>
      </c>
      <c r="DG240">
        <v>-0.001</v>
      </c>
      <c r="DH240">
        <v>3.097</v>
      </c>
      <c r="DI240">
        <v>0.268</v>
      </c>
      <c r="DJ240">
        <v>400</v>
      </c>
      <c r="DK240">
        <v>24</v>
      </c>
      <c r="DL240">
        <v>0.15</v>
      </c>
      <c r="DM240">
        <v>0.13</v>
      </c>
      <c r="DN240">
        <v>-33.56981499999999</v>
      </c>
      <c r="DO240">
        <v>-21.30081726078791</v>
      </c>
      <c r="DP240">
        <v>2.143745812071711</v>
      </c>
      <c r="DQ240">
        <v>0</v>
      </c>
      <c r="DR240">
        <v>1.22496125</v>
      </c>
      <c r="DS240">
        <v>0.04063350844277316</v>
      </c>
      <c r="DT240">
        <v>0.003982812566202427</v>
      </c>
      <c r="DU240">
        <v>1</v>
      </c>
      <c r="DV240">
        <v>1</v>
      </c>
      <c r="DW240">
        <v>2</v>
      </c>
      <c r="DX240" t="s">
        <v>357</v>
      </c>
      <c r="DY240">
        <v>2.97741</v>
      </c>
      <c r="DZ240">
        <v>2.7282</v>
      </c>
      <c r="EA240">
        <v>0.0947798</v>
      </c>
      <c r="EB240">
        <v>0.101034</v>
      </c>
      <c r="EC240">
        <v>0.107122</v>
      </c>
      <c r="ED240">
        <v>0.104143</v>
      </c>
      <c r="EE240">
        <v>26997.6</v>
      </c>
      <c r="EF240">
        <v>26539</v>
      </c>
      <c r="EG240">
        <v>30362.1</v>
      </c>
      <c r="EH240">
        <v>29779.3</v>
      </c>
      <c r="EI240">
        <v>37415.1</v>
      </c>
      <c r="EJ240">
        <v>35120.5</v>
      </c>
      <c r="EK240">
        <v>46451.8</v>
      </c>
      <c r="EL240">
        <v>44278.1</v>
      </c>
      <c r="EM240">
        <v>1.85265</v>
      </c>
      <c r="EN240">
        <v>1.86462</v>
      </c>
      <c r="EO240">
        <v>0.09137389999999999</v>
      </c>
      <c r="EP240">
        <v>0</v>
      </c>
      <c r="EQ240">
        <v>26.0195</v>
      </c>
      <c r="ER240">
        <v>999.9</v>
      </c>
      <c r="ES240">
        <v>49.8</v>
      </c>
      <c r="ET240">
        <v>30.9</v>
      </c>
      <c r="EU240">
        <v>24.5823</v>
      </c>
      <c r="EV240">
        <v>63.7334</v>
      </c>
      <c r="EW240">
        <v>22.492</v>
      </c>
      <c r="EX240">
        <v>1</v>
      </c>
      <c r="EY240">
        <v>0.142345</v>
      </c>
      <c r="EZ240">
        <v>1.73924</v>
      </c>
      <c r="FA240">
        <v>20.2401</v>
      </c>
      <c r="FB240">
        <v>5.22807</v>
      </c>
      <c r="FC240">
        <v>11.9734</v>
      </c>
      <c r="FD240">
        <v>4.96995</v>
      </c>
      <c r="FE240">
        <v>3.28963</v>
      </c>
      <c r="FF240">
        <v>9999</v>
      </c>
      <c r="FG240">
        <v>9999</v>
      </c>
      <c r="FH240">
        <v>9999</v>
      </c>
      <c r="FI240">
        <v>999.9</v>
      </c>
      <c r="FJ240">
        <v>4.97277</v>
      </c>
      <c r="FK240">
        <v>1.87688</v>
      </c>
      <c r="FL240">
        <v>1.875</v>
      </c>
      <c r="FM240">
        <v>1.87783</v>
      </c>
      <c r="FN240">
        <v>1.87453</v>
      </c>
      <c r="FO240">
        <v>1.87816</v>
      </c>
      <c r="FP240">
        <v>1.87521</v>
      </c>
      <c r="FQ240">
        <v>1.87637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3.715</v>
      </c>
      <c r="GF240">
        <v>0.3405</v>
      </c>
      <c r="GG240">
        <v>1.955544260391263</v>
      </c>
      <c r="GH240">
        <v>0.004448784868333973</v>
      </c>
      <c r="GI240">
        <v>-1.803656819089732E-06</v>
      </c>
      <c r="GJ240">
        <v>4.26395578146833E-10</v>
      </c>
      <c r="GK240">
        <v>0.001738939304154581</v>
      </c>
      <c r="GL240">
        <v>0.001829357211096985</v>
      </c>
      <c r="GM240">
        <v>0.000603149683337579</v>
      </c>
      <c r="GN240">
        <v>-3.209321064931282E-06</v>
      </c>
      <c r="GO240">
        <v>-1</v>
      </c>
      <c r="GP240">
        <v>2136</v>
      </c>
      <c r="GQ240">
        <v>1</v>
      </c>
      <c r="GR240">
        <v>23</v>
      </c>
      <c r="GS240">
        <v>230447.5</v>
      </c>
      <c r="GT240">
        <v>8323.200000000001</v>
      </c>
      <c r="GU240">
        <v>1.35254</v>
      </c>
      <c r="GV240">
        <v>2.53906</v>
      </c>
      <c r="GW240">
        <v>1.39893</v>
      </c>
      <c r="GX240">
        <v>2.35474</v>
      </c>
      <c r="GY240">
        <v>1.44897</v>
      </c>
      <c r="GZ240">
        <v>2.5</v>
      </c>
      <c r="HA240">
        <v>37.0747</v>
      </c>
      <c r="HB240">
        <v>15.0514</v>
      </c>
      <c r="HC240">
        <v>18</v>
      </c>
      <c r="HD240">
        <v>493.991</v>
      </c>
      <c r="HE240">
        <v>473.926</v>
      </c>
      <c r="HF240">
        <v>23.3832</v>
      </c>
      <c r="HG240">
        <v>28.9136</v>
      </c>
      <c r="HH240">
        <v>29.9997</v>
      </c>
      <c r="HI240">
        <v>28.7992</v>
      </c>
      <c r="HJ240">
        <v>28.8757</v>
      </c>
      <c r="HK240">
        <v>27.1503</v>
      </c>
      <c r="HL240">
        <v>18.4931</v>
      </c>
      <c r="HM240">
        <v>100</v>
      </c>
      <c r="HN240">
        <v>23.373</v>
      </c>
      <c r="HO240">
        <v>540.561</v>
      </c>
      <c r="HP240">
        <v>22.6999</v>
      </c>
      <c r="HQ240">
        <v>100.382</v>
      </c>
      <c r="HR240">
        <v>101.821</v>
      </c>
    </row>
    <row r="241" spans="1:226">
      <c r="A241">
        <v>225</v>
      </c>
      <c r="B241">
        <v>1678294919.1</v>
      </c>
      <c r="C241">
        <v>3066</v>
      </c>
      <c r="D241" t="s">
        <v>809</v>
      </c>
      <c r="E241" t="s">
        <v>810</v>
      </c>
      <c r="F241">
        <v>5</v>
      </c>
      <c r="G241" t="s">
        <v>353</v>
      </c>
      <c r="H241" t="s">
        <v>746</v>
      </c>
      <c r="I241">
        <v>1678294911.562963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536.7658996812465</v>
      </c>
      <c r="AK241">
        <v>508.1851818181815</v>
      </c>
      <c r="AL241">
        <v>3.37438834583179</v>
      </c>
      <c r="AM241">
        <v>64.10699790950726</v>
      </c>
      <c r="AN241">
        <f>(AP241 - AO241 + BO241*1E3/(8.314*(BQ241+273.15)) * AR241/BN241 * AQ241) * BN241/(100*BB241) * 1000/(1000 - AP241)</f>
        <v>0</v>
      </c>
      <c r="AO241">
        <v>22.78329993151397</v>
      </c>
      <c r="AP241">
        <v>24.01986303030301</v>
      </c>
      <c r="AQ241">
        <v>1.596158664698209E-05</v>
      </c>
      <c r="AR241">
        <v>97.0788811448428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3.21</v>
      </c>
      <c r="BC241">
        <v>0.5</v>
      </c>
      <c r="BD241" t="s">
        <v>355</v>
      </c>
      <c r="BE241">
        <v>2</v>
      </c>
      <c r="BF241" t="b">
        <v>1</v>
      </c>
      <c r="BG241">
        <v>1678294911.562963</v>
      </c>
      <c r="BH241">
        <v>473.0482222222222</v>
      </c>
      <c r="BI241">
        <v>508.7692962962963</v>
      </c>
      <c r="BJ241">
        <v>24.01007407407408</v>
      </c>
      <c r="BK241">
        <v>22.77940740740741</v>
      </c>
      <c r="BL241">
        <v>469.3580740740741</v>
      </c>
      <c r="BM241">
        <v>23.66967037037037</v>
      </c>
      <c r="BN241">
        <v>500.0351481481482</v>
      </c>
      <c r="BO241">
        <v>90.88085555555554</v>
      </c>
      <c r="BP241">
        <v>0.1000001777777778</v>
      </c>
      <c r="BQ241">
        <v>26.53962222222222</v>
      </c>
      <c r="BR241">
        <v>27.50951481481481</v>
      </c>
      <c r="BS241">
        <v>999.9000000000001</v>
      </c>
      <c r="BT241">
        <v>0</v>
      </c>
      <c r="BU241">
        <v>0</v>
      </c>
      <c r="BV241">
        <v>10005.08888888889</v>
      </c>
      <c r="BW241">
        <v>0</v>
      </c>
      <c r="BX241">
        <v>4.633728888888889</v>
      </c>
      <c r="BY241">
        <v>-35.72104074074074</v>
      </c>
      <c r="BZ241">
        <v>484.6855925925925</v>
      </c>
      <c r="CA241">
        <v>520.6288888888889</v>
      </c>
      <c r="CB241">
        <v>1.230661111111111</v>
      </c>
      <c r="CC241">
        <v>508.7692962962963</v>
      </c>
      <c r="CD241">
        <v>22.77940740740741</v>
      </c>
      <c r="CE241">
        <v>2.182054814814815</v>
      </c>
      <c r="CF241">
        <v>2.070211851851852</v>
      </c>
      <c r="CG241">
        <v>18.83117037037037</v>
      </c>
      <c r="CH241">
        <v>17.99181481481482</v>
      </c>
      <c r="CI241">
        <v>2000.014074074074</v>
      </c>
      <c r="CJ241">
        <v>0.9800064444444444</v>
      </c>
      <c r="CK241">
        <v>0.01999330740740741</v>
      </c>
      <c r="CL241">
        <v>0</v>
      </c>
      <c r="CM241">
        <v>2.011355555555555</v>
      </c>
      <c r="CN241">
        <v>0</v>
      </c>
      <c r="CO241">
        <v>6872.098518518519</v>
      </c>
      <c r="CP241">
        <v>17338.37777777778</v>
      </c>
      <c r="CQ241">
        <v>39.51377777777778</v>
      </c>
      <c r="CR241">
        <v>40.31199999999999</v>
      </c>
      <c r="CS241">
        <v>39.36566666666667</v>
      </c>
      <c r="CT241">
        <v>38.52985185185185</v>
      </c>
      <c r="CU241">
        <v>38.687</v>
      </c>
      <c r="CV241">
        <v>1960.024074074074</v>
      </c>
      <c r="CW241">
        <v>39.99</v>
      </c>
      <c r="CX241">
        <v>0</v>
      </c>
      <c r="CY241">
        <v>1678294928.8</v>
      </c>
      <c r="CZ241">
        <v>0</v>
      </c>
      <c r="DA241">
        <v>0</v>
      </c>
      <c r="DB241" t="s">
        <v>356</v>
      </c>
      <c r="DC241">
        <v>1664468064.5</v>
      </c>
      <c r="DD241">
        <v>1677795524</v>
      </c>
      <c r="DE241">
        <v>0</v>
      </c>
      <c r="DF241">
        <v>-0.419</v>
      </c>
      <c r="DG241">
        <v>-0.001</v>
      </c>
      <c r="DH241">
        <v>3.097</v>
      </c>
      <c r="DI241">
        <v>0.268</v>
      </c>
      <c r="DJ241">
        <v>400</v>
      </c>
      <c r="DK241">
        <v>24</v>
      </c>
      <c r="DL241">
        <v>0.15</v>
      </c>
      <c r="DM241">
        <v>0.13</v>
      </c>
      <c r="DN241">
        <v>-35.08246585365854</v>
      </c>
      <c r="DO241">
        <v>-11.60121533101042</v>
      </c>
      <c r="DP241">
        <v>1.184919616623178</v>
      </c>
      <c r="DQ241">
        <v>0</v>
      </c>
      <c r="DR241">
        <v>1.228661951219512</v>
      </c>
      <c r="DS241">
        <v>0.04221909407665674</v>
      </c>
      <c r="DT241">
        <v>0.004229705184624574</v>
      </c>
      <c r="DU241">
        <v>1</v>
      </c>
      <c r="DV241">
        <v>1</v>
      </c>
      <c r="DW241">
        <v>2</v>
      </c>
      <c r="DX241" t="s">
        <v>357</v>
      </c>
      <c r="DY241">
        <v>2.97768</v>
      </c>
      <c r="DZ241">
        <v>2.72836</v>
      </c>
      <c r="EA241">
        <v>0.0971532</v>
      </c>
      <c r="EB241">
        <v>0.103385</v>
      </c>
      <c r="EC241">
        <v>0.107142</v>
      </c>
      <c r="ED241">
        <v>0.104152</v>
      </c>
      <c r="EE241">
        <v>26927.5</v>
      </c>
      <c r="EF241">
        <v>26470</v>
      </c>
      <c r="EG241">
        <v>30362.8</v>
      </c>
      <c r="EH241">
        <v>29779.7</v>
      </c>
      <c r="EI241">
        <v>37415.3</v>
      </c>
      <c r="EJ241">
        <v>35120.9</v>
      </c>
      <c r="EK241">
        <v>46452.9</v>
      </c>
      <c r="EL241">
        <v>44278.9</v>
      </c>
      <c r="EM241">
        <v>1.85295</v>
      </c>
      <c r="EN241">
        <v>1.86467</v>
      </c>
      <c r="EO241">
        <v>0.0907332</v>
      </c>
      <c r="EP241">
        <v>0</v>
      </c>
      <c r="EQ241">
        <v>26.0228</v>
      </c>
      <c r="ER241">
        <v>999.9</v>
      </c>
      <c r="ES241">
        <v>49.8</v>
      </c>
      <c r="ET241">
        <v>30.9</v>
      </c>
      <c r="EU241">
        <v>24.579</v>
      </c>
      <c r="EV241">
        <v>63.5934</v>
      </c>
      <c r="EW241">
        <v>22.0833</v>
      </c>
      <c r="EX241">
        <v>1</v>
      </c>
      <c r="EY241">
        <v>0.141977</v>
      </c>
      <c r="EZ241">
        <v>1.77417</v>
      </c>
      <c r="FA241">
        <v>20.2398</v>
      </c>
      <c r="FB241">
        <v>5.22822</v>
      </c>
      <c r="FC241">
        <v>11.9728</v>
      </c>
      <c r="FD241">
        <v>4.97005</v>
      </c>
      <c r="FE241">
        <v>3.28953</v>
      </c>
      <c r="FF241">
        <v>9999</v>
      </c>
      <c r="FG241">
        <v>9999</v>
      </c>
      <c r="FH241">
        <v>9999</v>
      </c>
      <c r="FI241">
        <v>999.9</v>
      </c>
      <c r="FJ241">
        <v>4.97276</v>
      </c>
      <c r="FK241">
        <v>1.87686</v>
      </c>
      <c r="FL241">
        <v>1.875</v>
      </c>
      <c r="FM241">
        <v>1.87785</v>
      </c>
      <c r="FN241">
        <v>1.87453</v>
      </c>
      <c r="FO241">
        <v>1.87815</v>
      </c>
      <c r="FP241">
        <v>1.87523</v>
      </c>
      <c r="FQ241">
        <v>1.87636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3.764</v>
      </c>
      <c r="GF241">
        <v>0.3406</v>
      </c>
      <c r="GG241">
        <v>1.955544260391263</v>
      </c>
      <c r="GH241">
        <v>0.004448784868333973</v>
      </c>
      <c r="GI241">
        <v>-1.803656819089732E-06</v>
      </c>
      <c r="GJ241">
        <v>4.26395578146833E-10</v>
      </c>
      <c r="GK241">
        <v>0.001738939304154581</v>
      </c>
      <c r="GL241">
        <v>0.001829357211096985</v>
      </c>
      <c r="GM241">
        <v>0.000603149683337579</v>
      </c>
      <c r="GN241">
        <v>-3.209321064931282E-06</v>
      </c>
      <c r="GO241">
        <v>-1</v>
      </c>
      <c r="GP241">
        <v>2136</v>
      </c>
      <c r="GQ241">
        <v>1</v>
      </c>
      <c r="GR241">
        <v>23</v>
      </c>
      <c r="GS241">
        <v>230447.6</v>
      </c>
      <c r="GT241">
        <v>8323.299999999999</v>
      </c>
      <c r="GU241">
        <v>1.3855</v>
      </c>
      <c r="GV241">
        <v>2.55493</v>
      </c>
      <c r="GW241">
        <v>1.39893</v>
      </c>
      <c r="GX241">
        <v>2.35474</v>
      </c>
      <c r="GY241">
        <v>1.44897</v>
      </c>
      <c r="GZ241">
        <v>2.40845</v>
      </c>
      <c r="HA241">
        <v>37.0747</v>
      </c>
      <c r="HB241">
        <v>15.0426</v>
      </c>
      <c r="HC241">
        <v>18</v>
      </c>
      <c r="HD241">
        <v>494.126</v>
      </c>
      <c r="HE241">
        <v>473.919</v>
      </c>
      <c r="HF241">
        <v>23.3759</v>
      </c>
      <c r="HG241">
        <v>28.9085</v>
      </c>
      <c r="HH241">
        <v>29.9998</v>
      </c>
      <c r="HI241">
        <v>28.7942</v>
      </c>
      <c r="HJ241">
        <v>28.8707</v>
      </c>
      <c r="HK241">
        <v>27.7946</v>
      </c>
      <c r="HL241">
        <v>18.7815</v>
      </c>
      <c r="HM241">
        <v>100</v>
      </c>
      <c r="HN241">
        <v>23.3565</v>
      </c>
      <c r="HO241">
        <v>553.921</v>
      </c>
      <c r="HP241">
        <v>22.6824</v>
      </c>
      <c r="HQ241">
        <v>100.384</v>
      </c>
      <c r="HR241">
        <v>101.823</v>
      </c>
    </row>
    <row r="242" spans="1:226">
      <c r="A242">
        <v>226</v>
      </c>
      <c r="B242">
        <v>1678294924.1</v>
      </c>
      <c r="C242">
        <v>3071</v>
      </c>
      <c r="D242" t="s">
        <v>811</v>
      </c>
      <c r="E242" t="s">
        <v>812</v>
      </c>
      <c r="F242">
        <v>5</v>
      </c>
      <c r="G242" t="s">
        <v>353</v>
      </c>
      <c r="H242" t="s">
        <v>746</v>
      </c>
      <c r="I242">
        <v>1678294916.581481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553.9638190101726</v>
      </c>
      <c r="AK242">
        <v>525.0717575757573</v>
      </c>
      <c r="AL242">
        <v>3.37536565808207</v>
      </c>
      <c r="AM242">
        <v>64.10699790950726</v>
      </c>
      <c r="AN242">
        <f>(AP242 - AO242 + BO242*1E3/(8.314*(BQ242+273.15)) * AR242/BN242 * AQ242) * BN242/(100*BB242) * 1000/(1000 - AP242)</f>
        <v>0</v>
      </c>
      <c r="AO242">
        <v>22.75089549477598</v>
      </c>
      <c r="AP242">
        <v>24.01774424242424</v>
      </c>
      <c r="AQ242">
        <v>-1.47385770710046E-05</v>
      </c>
      <c r="AR242">
        <v>97.0788811448428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3.21</v>
      </c>
      <c r="BC242">
        <v>0.5</v>
      </c>
      <c r="BD242" t="s">
        <v>355</v>
      </c>
      <c r="BE242">
        <v>2</v>
      </c>
      <c r="BF242" t="b">
        <v>1</v>
      </c>
      <c r="BG242">
        <v>1678294916.581481</v>
      </c>
      <c r="BH242">
        <v>489.3810740740741</v>
      </c>
      <c r="BI242">
        <v>525.6569629629629</v>
      </c>
      <c r="BJ242">
        <v>24.01573703703704</v>
      </c>
      <c r="BK242">
        <v>22.77382962962962</v>
      </c>
      <c r="BL242">
        <v>485.6417777777778</v>
      </c>
      <c r="BM242">
        <v>23.6752</v>
      </c>
      <c r="BN242">
        <v>500.05</v>
      </c>
      <c r="BO242">
        <v>90.88011481481482</v>
      </c>
      <c r="BP242">
        <v>0.09996820000000001</v>
      </c>
      <c r="BQ242">
        <v>26.54004074074075</v>
      </c>
      <c r="BR242">
        <v>27.50971851851852</v>
      </c>
      <c r="BS242">
        <v>999.9000000000001</v>
      </c>
      <c r="BT242">
        <v>0</v>
      </c>
      <c r="BU242">
        <v>0</v>
      </c>
      <c r="BV242">
        <v>10000.43592592593</v>
      </c>
      <c r="BW242">
        <v>0</v>
      </c>
      <c r="BX242">
        <v>4.624484074074074</v>
      </c>
      <c r="BY242">
        <v>-36.27587777777777</v>
      </c>
      <c r="BZ242">
        <v>501.4231111111112</v>
      </c>
      <c r="CA242">
        <v>537.9069259259259</v>
      </c>
      <c r="CB242">
        <v>1.241909259259259</v>
      </c>
      <c r="CC242">
        <v>525.6569629629629</v>
      </c>
      <c r="CD242">
        <v>22.77382962962962</v>
      </c>
      <c r="CE242">
        <v>2.182553333333333</v>
      </c>
      <c r="CF242">
        <v>2.069687777777778</v>
      </c>
      <c r="CG242">
        <v>18.83481851851852</v>
      </c>
      <c r="CH242">
        <v>17.98778888888889</v>
      </c>
      <c r="CI242">
        <v>2000.011851851852</v>
      </c>
      <c r="CJ242">
        <v>0.9800065555555557</v>
      </c>
      <c r="CK242">
        <v>0.01999319259259259</v>
      </c>
      <c r="CL242">
        <v>0</v>
      </c>
      <c r="CM242">
        <v>2.045674074074074</v>
      </c>
      <c r="CN242">
        <v>0</v>
      </c>
      <c r="CO242">
        <v>6873.791851851853</v>
      </c>
      <c r="CP242">
        <v>17338.36296296296</v>
      </c>
      <c r="CQ242">
        <v>39.52525925925926</v>
      </c>
      <c r="CR242">
        <v>40.31199999999999</v>
      </c>
      <c r="CS242">
        <v>39.36566666666667</v>
      </c>
      <c r="CT242">
        <v>38.53903703703703</v>
      </c>
      <c r="CU242">
        <v>38.687</v>
      </c>
      <c r="CV242">
        <v>1960.021851851852</v>
      </c>
      <c r="CW242">
        <v>39.99</v>
      </c>
      <c r="CX242">
        <v>0</v>
      </c>
      <c r="CY242">
        <v>1678294934.2</v>
      </c>
      <c r="CZ242">
        <v>0</v>
      </c>
      <c r="DA242">
        <v>0</v>
      </c>
      <c r="DB242" t="s">
        <v>356</v>
      </c>
      <c r="DC242">
        <v>1664468064.5</v>
      </c>
      <c r="DD242">
        <v>1677795524</v>
      </c>
      <c r="DE242">
        <v>0</v>
      </c>
      <c r="DF242">
        <v>-0.419</v>
      </c>
      <c r="DG242">
        <v>-0.001</v>
      </c>
      <c r="DH242">
        <v>3.097</v>
      </c>
      <c r="DI242">
        <v>0.268</v>
      </c>
      <c r="DJ242">
        <v>400</v>
      </c>
      <c r="DK242">
        <v>24</v>
      </c>
      <c r="DL242">
        <v>0.15</v>
      </c>
      <c r="DM242">
        <v>0.13</v>
      </c>
      <c r="DN242">
        <v>-35.87870731707317</v>
      </c>
      <c r="DO242">
        <v>-6.92261184668991</v>
      </c>
      <c r="DP242">
        <v>0.71480135988455</v>
      </c>
      <c r="DQ242">
        <v>0</v>
      </c>
      <c r="DR242">
        <v>1.23719243902439</v>
      </c>
      <c r="DS242">
        <v>0.1175828571428587</v>
      </c>
      <c r="DT242">
        <v>0.01421723941172071</v>
      </c>
      <c r="DU242">
        <v>0</v>
      </c>
      <c r="DV242">
        <v>0</v>
      </c>
      <c r="DW242">
        <v>2</v>
      </c>
      <c r="DX242" t="s">
        <v>369</v>
      </c>
      <c r="DY242">
        <v>2.97755</v>
      </c>
      <c r="DZ242">
        <v>2.72822</v>
      </c>
      <c r="EA242">
        <v>0.0994961</v>
      </c>
      <c r="EB242">
        <v>0.105672</v>
      </c>
      <c r="EC242">
        <v>0.107137</v>
      </c>
      <c r="ED242">
        <v>0.104011</v>
      </c>
      <c r="EE242">
        <v>26857.4</v>
      </c>
      <c r="EF242">
        <v>26402.3</v>
      </c>
      <c r="EG242">
        <v>30362.6</v>
      </c>
      <c r="EH242">
        <v>29779.5</v>
      </c>
      <c r="EI242">
        <v>37415.2</v>
      </c>
      <c r="EJ242">
        <v>35126.4</v>
      </c>
      <c r="EK242">
        <v>46452.4</v>
      </c>
      <c r="EL242">
        <v>44278.5</v>
      </c>
      <c r="EM242">
        <v>1.85287</v>
      </c>
      <c r="EN242">
        <v>1.86467</v>
      </c>
      <c r="EO242">
        <v>0.0900924</v>
      </c>
      <c r="EP242">
        <v>0</v>
      </c>
      <c r="EQ242">
        <v>26.0244</v>
      </c>
      <c r="ER242">
        <v>999.9</v>
      </c>
      <c r="ES242">
        <v>49.8</v>
      </c>
      <c r="ET242">
        <v>30.9</v>
      </c>
      <c r="EU242">
        <v>24.5799</v>
      </c>
      <c r="EV242">
        <v>63.4834</v>
      </c>
      <c r="EW242">
        <v>22.48</v>
      </c>
      <c r="EX242">
        <v>1</v>
      </c>
      <c r="EY242">
        <v>0.141743</v>
      </c>
      <c r="EZ242">
        <v>1.81032</v>
      </c>
      <c r="FA242">
        <v>20.2393</v>
      </c>
      <c r="FB242">
        <v>5.22822</v>
      </c>
      <c r="FC242">
        <v>11.9733</v>
      </c>
      <c r="FD242">
        <v>4.9699</v>
      </c>
      <c r="FE242">
        <v>3.2896</v>
      </c>
      <c r="FF242">
        <v>9999</v>
      </c>
      <c r="FG242">
        <v>9999</v>
      </c>
      <c r="FH242">
        <v>9999</v>
      </c>
      <c r="FI242">
        <v>999.9</v>
      </c>
      <c r="FJ242">
        <v>4.97277</v>
      </c>
      <c r="FK242">
        <v>1.87684</v>
      </c>
      <c r="FL242">
        <v>1.875</v>
      </c>
      <c r="FM242">
        <v>1.87781</v>
      </c>
      <c r="FN242">
        <v>1.87451</v>
      </c>
      <c r="FO242">
        <v>1.8781</v>
      </c>
      <c r="FP242">
        <v>1.87517</v>
      </c>
      <c r="FQ242">
        <v>1.87637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3.813</v>
      </c>
      <c r="GF242">
        <v>0.3406</v>
      </c>
      <c r="GG242">
        <v>1.955544260391263</v>
      </c>
      <c r="GH242">
        <v>0.004448784868333973</v>
      </c>
      <c r="GI242">
        <v>-1.803656819089732E-06</v>
      </c>
      <c r="GJ242">
        <v>4.26395578146833E-10</v>
      </c>
      <c r="GK242">
        <v>0.001738939304154581</v>
      </c>
      <c r="GL242">
        <v>0.001829357211096985</v>
      </c>
      <c r="GM242">
        <v>0.000603149683337579</v>
      </c>
      <c r="GN242">
        <v>-3.209321064931282E-06</v>
      </c>
      <c r="GO242">
        <v>-1</v>
      </c>
      <c r="GP242">
        <v>2136</v>
      </c>
      <c r="GQ242">
        <v>1</v>
      </c>
      <c r="GR242">
        <v>23</v>
      </c>
      <c r="GS242">
        <v>230447.7</v>
      </c>
      <c r="GT242">
        <v>8323.299999999999</v>
      </c>
      <c r="GU242">
        <v>1.41968</v>
      </c>
      <c r="GV242">
        <v>2.53906</v>
      </c>
      <c r="GW242">
        <v>1.39893</v>
      </c>
      <c r="GX242">
        <v>2.35474</v>
      </c>
      <c r="GY242">
        <v>1.44897</v>
      </c>
      <c r="GZ242">
        <v>2.49146</v>
      </c>
      <c r="HA242">
        <v>37.0747</v>
      </c>
      <c r="HB242">
        <v>15.0514</v>
      </c>
      <c r="HC242">
        <v>18</v>
      </c>
      <c r="HD242">
        <v>494.047</v>
      </c>
      <c r="HE242">
        <v>473.885</v>
      </c>
      <c r="HF242">
        <v>23.3607</v>
      </c>
      <c r="HG242">
        <v>28.9025</v>
      </c>
      <c r="HH242">
        <v>29.9997</v>
      </c>
      <c r="HI242">
        <v>28.7887</v>
      </c>
      <c r="HJ242">
        <v>28.8664</v>
      </c>
      <c r="HK242">
        <v>28.5033</v>
      </c>
      <c r="HL242">
        <v>18.7815</v>
      </c>
      <c r="HM242">
        <v>100</v>
      </c>
      <c r="HN242">
        <v>23.356</v>
      </c>
      <c r="HO242">
        <v>573.961</v>
      </c>
      <c r="HP242">
        <v>22.6754</v>
      </c>
      <c r="HQ242">
        <v>100.383</v>
      </c>
      <c r="HR242">
        <v>101.822</v>
      </c>
    </row>
    <row r="243" spans="1:226">
      <c r="A243">
        <v>227</v>
      </c>
      <c r="B243">
        <v>1678294929.1</v>
      </c>
      <c r="C243">
        <v>3076</v>
      </c>
      <c r="D243" t="s">
        <v>813</v>
      </c>
      <c r="E243" t="s">
        <v>814</v>
      </c>
      <c r="F243">
        <v>5</v>
      </c>
      <c r="G243" t="s">
        <v>353</v>
      </c>
      <c r="H243" t="s">
        <v>746</v>
      </c>
      <c r="I243">
        <v>1678294921.6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570.7228933692619</v>
      </c>
      <c r="AK243">
        <v>541.8566060606058</v>
      </c>
      <c r="AL243">
        <v>3.355276736969835</v>
      </c>
      <c r="AM243">
        <v>64.10699790950726</v>
      </c>
      <c r="AN243">
        <f>(AP243 - AO243 + BO243*1E3/(8.314*(BQ243+273.15)) * AR243/BN243 * AQ243) * BN243/(100*BB243) * 1000/(1000 - AP243)</f>
        <v>0</v>
      </c>
      <c r="AO243">
        <v>22.73577002414268</v>
      </c>
      <c r="AP243">
        <v>24.00485151515151</v>
      </c>
      <c r="AQ243">
        <v>-2.530729329389823E-05</v>
      </c>
      <c r="AR243">
        <v>97.0788811448428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3.21</v>
      </c>
      <c r="BC243">
        <v>0.5</v>
      </c>
      <c r="BD243" t="s">
        <v>355</v>
      </c>
      <c r="BE243">
        <v>2</v>
      </c>
      <c r="BF243" t="b">
        <v>1</v>
      </c>
      <c r="BG243">
        <v>1678294921.6</v>
      </c>
      <c r="BH243">
        <v>505.8515925925926</v>
      </c>
      <c r="BI243">
        <v>542.4116296296297</v>
      </c>
      <c r="BJ243">
        <v>24.01568518518519</v>
      </c>
      <c r="BK243">
        <v>22.75945555555555</v>
      </c>
      <c r="BL243">
        <v>502.0632962962963</v>
      </c>
      <c r="BM243">
        <v>23.67515555555555</v>
      </c>
      <c r="BN243">
        <v>500.0278518518519</v>
      </c>
      <c r="BO243">
        <v>90.88032222222222</v>
      </c>
      <c r="BP243">
        <v>0.0999572777777778</v>
      </c>
      <c r="BQ243">
        <v>26.53946666666667</v>
      </c>
      <c r="BR243">
        <v>27.50595925925926</v>
      </c>
      <c r="BS243">
        <v>999.9000000000001</v>
      </c>
      <c r="BT243">
        <v>0</v>
      </c>
      <c r="BU243">
        <v>0</v>
      </c>
      <c r="BV243">
        <v>9998.769629629631</v>
      </c>
      <c r="BW243">
        <v>0</v>
      </c>
      <c r="BX243">
        <v>4.581373703703704</v>
      </c>
      <c r="BY243">
        <v>-36.56006666666666</v>
      </c>
      <c r="BZ243">
        <v>518.2987777777777</v>
      </c>
      <c r="CA243">
        <v>555.0437407407408</v>
      </c>
      <c r="CB243">
        <v>1.256232592592592</v>
      </c>
      <c r="CC243">
        <v>542.4116296296297</v>
      </c>
      <c r="CD243">
        <v>22.75945555555555</v>
      </c>
      <c r="CE243">
        <v>2.182554814814815</v>
      </c>
      <c r="CF243">
        <v>2.068387037037037</v>
      </c>
      <c r="CG243">
        <v>18.83481481481482</v>
      </c>
      <c r="CH243">
        <v>17.97778888888889</v>
      </c>
      <c r="CI243">
        <v>2000.006296296296</v>
      </c>
      <c r="CJ243">
        <v>0.9800064444444444</v>
      </c>
      <c r="CK243">
        <v>0.01999330740740741</v>
      </c>
      <c r="CL243">
        <v>0</v>
      </c>
      <c r="CM243">
        <v>2.050285185185185</v>
      </c>
      <c r="CN243">
        <v>0</v>
      </c>
      <c r="CO243">
        <v>6875.944444444444</v>
      </c>
      <c r="CP243">
        <v>17338.31481481482</v>
      </c>
      <c r="CQ243">
        <v>39.54133333333333</v>
      </c>
      <c r="CR243">
        <v>40.31199999999999</v>
      </c>
      <c r="CS243">
        <v>39.37033333333333</v>
      </c>
      <c r="CT243">
        <v>38.54822222222222</v>
      </c>
      <c r="CU243">
        <v>38.68933333333334</v>
      </c>
      <c r="CV243">
        <v>1960.016296296297</v>
      </c>
      <c r="CW243">
        <v>39.99</v>
      </c>
      <c r="CX243">
        <v>0</v>
      </c>
      <c r="CY243">
        <v>1678294939</v>
      </c>
      <c r="CZ243">
        <v>0</v>
      </c>
      <c r="DA243">
        <v>0</v>
      </c>
      <c r="DB243" t="s">
        <v>356</v>
      </c>
      <c r="DC243">
        <v>1664468064.5</v>
      </c>
      <c r="DD243">
        <v>1677795524</v>
      </c>
      <c r="DE243">
        <v>0</v>
      </c>
      <c r="DF243">
        <v>-0.419</v>
      </c>
      <c r="DG243">
        <v>-0.001</v>
      </c>
      <c r="DH243">
        <v>3.097</v>
      </c>
      <c r="DI243">
        <v>0.268</v>
      </c>
      <c r="DJ243">
        <v>400</v>
      </c>
      <c r="DK243">
        <v>24</v>
      </c>
      <c r="DL243">
        <v>0.15</v>
      </c>
      <c r="DM243">
        <v>0.13</v>
      </c>
      <c r="DN243">
        <v>-36.25902439024391</v>
      </c>
      <c r="DO243">
        <v>-3.982670383275202</v>
      </c>
      <c r="DP243">
        <v>0.4241492746781419</v>
      </c>
      <c r="DQ243">
        <v>0</v>
      </c>
      <c r="DR243">
        <v>1.246744390243902</v>
      </c>
      <c r="DS243">
        <v>0.1791645993031387</v>
      </c>
      <c r="DT243">
        <v>0.01945008032446648</v>
      </c>
      <c r="DU243">
        <v>0</v>
      </c>
      <c r="DV243">
        <v>0</v>
      </c>
      <c r="DW243">
        <v>2</v>
      </c>
      <c r="DX243" t="s">
        <v>369</v>
      </c>
      <c r="DY243">
        <v>2.97769</v>
      </c>
      <c r="DZ243">
        <v>2.72811</v>
      </c>
      <c r="EA243">
        <v>0.101789</v>
      </c>
      <c r="EB243">
        <v>0.107975</v>
      </c>
      <c r="EC243">
        <v>0.1071</v>
      </c>
      <c r="ED243">
        <v>0.104009</v>
      </c>
      <c r="EE243">
        <v>26789.5</v>
      </c>
      <c r="EF243">
        <v>26334.5</v>
      </c>
      <c r="EG243">
        <v>30363</v>
      </c>
      <c r="EH243">
        <v>29779.7</v>
      </c>
      <c r="EI243">
        <v>37417.7</v>
      </c>
      <c r="EJ243">
        <v>35126.6</v>
      </c>
      <c r="EK243">
        <v>46453.3</v>
      </c>
      <c r="EL243">
        <v>44278.5</v>
      </c>
      <c r="EM243">
        <v>1.85292</v>
      </c>
      <c r="EN243">
        <v>1.8649</v>
      </c>
      <c r="EO243">
        <v>0.0895113</v>
      </c>
      <c r="EP243">
        <v>0</v>
      </c>
      <c r="EQ243">
        <v>26.0266</v>
      </c>
      <c r="ER243">
        <v>999.9</v>
      </c>
      <c r="ES243">
        <v>49.8</v>
      </c>
      <c r="ET243">
        <v>30.9</v>
      </c>
      <c r="EU243">
        <v>24.5818</v>
      </c>
      <c r="EV243">
        <v>63.5834</v>
      </c>
      <c r="EW243">
        <v>22.0393</v>
      </c>
      <c r="EX243">
        <v>1</v>
      </c>
      <c r="EY243">
        <v>0.141265</v>
      </c>
      <c r="EZ243">
        <v>1.77927</v>
      </c>
      <c r="FA243">
        <v>20.2397</v>
      </c>
      <c r="FB243">
        <v>5.22837</v>
      </c>
      <c r="FC243">
        <v>11.9721</v>
      </c>
      <c r="FD243">
        <v>4.96985</v>
      </c>
      <c r="FE243">
        <v>3.28955</v>
      </c>
      <c r="FF243">
        <v>9999</v>
      </c>
      <c r="FG243">
        <v>9999</v>
      </c>
      <c r="FH243">
        <v>9999</v>
      </c>
      <c r="FI243">
        <v>999.9</v>
      </c>
      <c r="FJ243">
        <v>4.97277</v>
      </c>
      <c r="FK243">
        <v>1.87688</v>
      </c>
      <c r="FL243">
        <v>1.875</v>
      </c>
      <c r="FM243">
        <v>1.87788</v>
      </c>
      <c r="FN243">
        <v>1.87454</v>
      </c>
      <c r="FO243">
        <v>1.87817</v>
      </c>
      <c r="FP243">
        <v>1.87524</v>
      </c>
      <c r="FQ243">
        <v>1.87637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3.861</v>
      </c>
      <c r="GF243">
        <v>0.3403</v>
      </c>
      <c r="GG243">
        <v>1.955544260391263</v>
      </c>
      <c r="GH243">
        <v>0.004448784868333973</v>
      </c>
      <c r="GI243">
        <v>-1.803656819089732E-06</v>
      </c>
      <c r="GJ243">
        <v>4.26395578146833E-10</v>
      </c>
      <c r="GK243">
        <v>0.001738939304154581</v>
      </c>
      <c r="GL243">
        <v>0.001829357211096985</v>
      </c>
      <c r="GM243">
        <v>0.000603149683337579</v>
      </c>
      <c r="GN243">
        <v>-3.209321064931282E-06</v>
      </c>
      <c r="GO243">
        <v>-1</v>
      </c>
      <c r="GP243">
        <v>2136</v>
      </c>
      <c r="GQ243">
        <v>1</v>
      </c>
      <c r="GR243">
        <v>23</v>
      </c>
      <c r="GS243">
        <v>230447.7</v>
      </c>
      <c r="GT243">
        <v>8323.4</v>
      </c>
      <c r="GU243">
        <v>1.45264</v>
      </c>
      <c r="GV243">
        <v>2.54517</v>
      </c>
      <c r="GW243">
        <v>1.39893</v>
      </c>
      <c r="GX243">
        <v>2.35474</v>
      </c>
      <c r="GY243">
        <v>1.44897</v>
      </c>
      <c r="GZ243">
        <v>2.40967</v>
      </c>
      <c r="HA243">
        <v>37.0747</v>
      </c>
      <c r="HB243">
        <v>15.0426</v>
      </c>
      <c r="HC243">
        <v>18</v>
      </c>
      <c r="HD243">
        <v>494.042</v>
      </c>
      <c r="HE243">
        <v>473.993</v>
      </c>
      <c r="HF243">
        <v>23.3538</v>
      </c>
      <c r="HG243">
        <v>28.8963</v>
      </c>
      <c r="HH243">
        <v>29.9997</v>
      </c>
      <c r="HI243">
        <v>28.7837</v>
      </c>
      <c r="HJ243">
        <v>28.8615</v>
      </c>
      <c r="HK243">
        <v>29.1429</v>
      </c>
      <c r="HL243">
        <v>18.7815</v>
      </c>
      <c r="HM243">
        <v>100</v>
      </c>
      <c r="HN243">
        <v>23.3735</v>
      </c>
      <c r="HO243">
        <v>587.317</v>
      </c>
      <c r="HP243">
        <v>22.6715</v>
      </c>
      <c r="HQ243">
        <v>100.385</v>
      </c>
      <c r="HR243">
        <v>101.823</v>
      </c>
    </row>
    <row r="244" spans="1:226">
      <c r="A244">
        <v>228</v>
      </c>
      <c r="B244">
        <v>1678294934.1</v>
      </c>
      <c r="C244">
        <v>3081</v>
      </c>
      <c r="D244" t="s">
        <v>815</v>
      </c>
      <c r="E244" t="s">
        <v>816</v>
      </c>
      <c r="F244">
        <v>5</v>
      </c>
      <c r="G244" t="s">
        <v>353</v>
      </c>
      <c r="H244" t="s">
        <v>746</v>
      </c>
      <c r="I244">
        <v>1678294926.314285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588.1904217899353</v>
      </c>
      <c r="AK244">
        <v>558.7848909090906</v>
      </c>
      <c r="AL244">
        <v>3.389771959034885</v>
      </c>
      <c r="AM244">
        <v>64.10699790950726</v>
      </c>
      <c r="AN244">
        <f>(AP244 - AO244 + BO244*1E3/(8.314*(BQ244+273.15)) * AR244/BN244 * AQ244) * BN244/(100*BB244) * 1000/(1000 - AP244)</f>
        <v>0</v>
      </c>
      <c r="AO244">
        <v>22.73867950396395</v>
      </c>
      <c r="AP244">
        <v>24.00281939393939</v>
      </c>
      <c r="AQ244">
        <v>-5.26197271618818E-06</v>
      </c>
      <c r="AR244">
        <v>97.0788811448428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3.21</v>
      </c>
      <c r="BC244">
        <v>0.5</v>
      </c>
      <c r="BD244" t="s">
        <v>355</v>
      </c>
      <c r="BE244">
        <v>2</v>
      </c>
      <c r="BF244" t="b">
        <v>1</v>
      </c>
      <c r="BG244">
        <v>1678294926.314285</v>
      </c>
      <c r="BH244">
        <v>521.36775</v>
      </c>
      <c r="BI244">
        <v>558.2029285714286</v>
      </c>
      <c r="BJ244">
        <v>24.011575</v>
      </c>
      <c r="BK244">
        <v>22.74609285714286</v>
      </c>
      <c r="BL244">
        <v>517.533892857143</v>
      </c>
      <c r="BM244">
        <v>23.67114285714286</v>
      </c>
      <c r="BN244">
        <v>500.0312499999999</v>
      </c>
      <c r="BO244">
        <v>90.88022500000001</v>
      </c>
      <c r="BP244">
        <v>0.09996808571428574</v>
      </c>
      <c r="BQ244">
        <v>26.53986428571429</v>
      </c>
      <c r="BR244">
        <v>27.50025</v>
      </c>
      <c r="BS244">
        <v>999.9000000000002</v>
      </c>
      <c r="BT244">
        <v>0</v>
      </c>
      <c r="BU244">
        <v>0</v>
      </c>
      <c r="BV244">
        <v>9992.187857142857</v>
      </c>
      <c r="BW244">
        <v>0</v>
      </c>
      <c r="BX244">
        <v>4.430263214285715</v>
      </c>
      <c r="BY244">
        <v>-36.83527857142857</v>
      </c>
      <c r="BZ244">
        <v>534.1943928571428</v>
      </c>
      <c r="CA244">
        <v>571.1951428571429</v>
      </c>
      <c r="CB244">
        <v>1.265491785714286</v>
      </c>
      <c r="CC244">
        <v>558.2029285714286</v>
      </c>
      <c r="CD244">
        <v>22.74609285714286</v>
      </c>
      <c r="CE244">
        <v>2.182178214285714</v>
      </c>
      <c r="CF244">
        <v>2.067169642857143</v>
      </c>
      <c r="CG244">
        <v>18.83206785714286</v>
      </c>
      <c r="CH244">
        <v>17.96842857142857</v>
      </c>
      <c r="CI244">
        <v>2000.003571428572</v>
      </c>
      <c r="CJ244">
        <v>0.9800061785714285</v>
      </c>
      <c r="CK244">
        <v>0.01999358214285715</v>
      </c>
      <c r="CL244">
        <v>0</v>
      </c>
      <c r="CM244">
        <v>2.064103571428571</v>
      </c>
      <c r="CN244">
        <v>0</v>
      </c>
      <c r="CO244">
        <v>6877.996071428572</v>
      </c>
      <c r="CP244">
        <v>17338.29285714286</v>
      </c>
      <c r="CQ244">
        <v>39.55092857142856</v>
      </c>
      <c r="CR244">
        <v>40.31199999999999</v>
      </c>
      <c r="CS244">
        <v>39.375</v>
      </c>
      <c r="CT244">
        <v>38.55757142857142</v>
      </c>
      <c r="CU244">
        <v>38.69600000000001</v>
      </c>
      <c r="CV244">
        <v>1960.013571428571</v>
      </c>
      <c r="CW244">
        <v>39.99</v>
      </c>
      <c r="CX244">
        <v>0</v>
      </c>
      <c r="CY244">
        <v>1678294943.8</v>
      </c>
      <c r="CZ244">
        <v>0</v>
      </c>
      <c r="DA244">
        <v>0</v>
      </c>
      <c r="DB244" t="s">
        <v>356</v>
      </c>
      <c r="DC244">
        <v>1664468064.5</v>
      </c>
      <c r="DD244">
        <v>1677795524</v>
      </c>
      <c r="DE244">
        <v>0</v>
      </c>
      <c r="DF244">
        <v>-0.419</v>
      </c>
      <c r="DG244">
        <v>-0.001</v>
      </c>
      <c r="DH244">
        <v>3.097</v>
      </c>
      <c r="DI244">
        <v>0.268</v>
      </c>
      <c r="DJ244">
        <v>400</v>
      </c>
      <c r="DK244">
        <v>24</v>
      </c>
      <c r="DL244">
        <v>0.15</v>
      </c>
      <c r="DM244">
        <v>0.13</v>
      </c>
      <c r="DN244">
        <v>-36.6779525</v>
      </c>
      <c r="DO244">
        <v>-3.302723076922993</v>
      </c>
      <c r="DP244">
        <v>0.3366715402194696</v>
      </c>
      <c r="DQ244">
        <v>0</v>
      </c>
      <c r="DR244">
        <v>1.2573595</v>
      </c>
      <c r="DS244">
        <v>0.1386585365853616</v>
      </c>
      <c r="DT244">
        <v>0.01703956747543788</v>
      </c>
      <c r="DU244">
        <v>0</v>
      </c>
      <c r="DV244">
        <v>0</v>
      </c>
      <c r="DW244">
        <v>2</v>
      </c>
      <c r="DX244" t="s">
        <v>369</v>
      </c>
      <c r="DY244">
        <v>2.97754</v>
      </c>
      <c r="DZ244">
        <v>2.72845</v>
      </c>
      <c r="EA244">
        <v>0.104068</v>
      </c>
      <c r="EB244">
        <v>0.110204</v>
      </c>
      <c r="EC244">
        <v>0.107093</v>
      </c>
      <c r="ED244">
        <v>0.104015</v>
      </c>
      <c r="EE244">
        <v>26722</v>
      </c>
      <c r="EF244">
        <v>26269.4</v>
      </c>
      <c r="EG244">
        <v>30363.6</v>
      </c>
      <c r="EH244">
        <v>29780.4</v>
      </c>
      <c r="EI244">
        <v>37418.8</v>
      </c>
      <c r="EJ244">
        <v>35127.5</v>
      </c>
      <c r="EK244">
        <v>46454.2</v>
      </c>
      <c r="EL244">
        <v>44279.8</v>
      </c>
      <c r="EM244">
        <v>1.853</v>
      </c>
      <c r="EN244">
        <v>1.8649</v>
      </c>
      <c r="EO244">
        <v>0.09012969999999999</v>
      </c>
      <c r="EP244">
        <v>0</v>
      </c>
      <c r="EQ244">
        <v>26.0285</v>
      </c>
      <c r="ER244">
        <v>999.9</v>
      </c>
      <c r="ES244">
        <v>49.8</v>
      </c>
      <c r="ET244">
        <v>31</v>
      </c>
      <c r="EU244">
        <v>24.7202</v>
      </c>
      <c r="EV244">
        <v>63.6534</v>
      </c>
      <c r="EW244">
        <v>22.4479</v>
      </c>
      <c r="EX244">
        <v>1</v>
      </c>
      <c r="EY244">
        <v>0.14048</v>
      </c>
      <c r="EZ244">
        <v>1.69012</v>
      </c>
      <c r="FA244">
        <v>20.2405</v>
      </c>
      <c r="FB244">
        <v>5.22882</v>
      </c>
      <c r="FC244">
        <v>11.9719</v>
      </c>
      <c r="FD244">
        <v>4.97005</v>
      </c>
      <c r="FE244">
        <v>3.28958</v>
      </c>
      <c r="FF244">
        <v>9999</v>
      </c>
      <c r="FG244">
        <v>9999</v>
      </c>
      <c r="FH244">
        <v>9999</v>
      </c>
      <c r="FI244">
        <v>999.9</v>
      </c>
      <c r="FJ244">
        <v>4.97276</v>
      </c>
      <c r="FK244">
        <v>1.87688</v>
      </c>
      <c r="FL244">
        <v>1.875</v>
      </c>
      <c r="FM244">
        <v>1.87787</v>
      </c>
      <c r="FN244">
        <v>1.87454</v>
      </c>
      <c r="FO244">
        <v>1.87816</v>
      </c>
      <c r="FP244">
        <v>1.87521</v>
      </c>
      <c r="FQ244">
        <v>1.87637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3.908</v>
      </c>
      <c r="GF244">
        <v>0.3402</v>
      </c>
      <c r="GG244">
        <v>1.955544260391263</v>
      </c>
      <c r="GH244">
        <v>0.004448784868333973</v>
      </c>
      <c r="GI244">
        <v>-1.803656819089732E-06</v>
      </c>
      <c r="GJ244">
        <v>4.26395578146833E-10</v>
      </c>
      <c r="GK244">
        <v>0.001738939304154581</v>
      </c>
      <c r="GL244">
        <v>0.001829357211096985</v>
      </c>
      <c r="GM244">
        <v>0.000603149683337579</v>
      </c>
      <c r="GN244">
        <v>-3.209321064931282E-06</v>
      </c>
      <c r="GO244">
        <v>-1</v>
      </c>
      <c r="GP244">
        <v>2136</v>
      </c>
      <c r="GQ244">
        <v>1</v>
      </c>
      <c r="GR244">
        <v>23</v>
      </c>
      <c r="GS244">
        <v>230447.8</v>
      </c>
      <c r="GT244">
        <v>8323.5</v>
      </c>
      <c r="GU244">
        <v>1.48193</v>
      </c>
      <c r="GV244">
        <v>2.54395</v>
      </c>
      <c r="GW244">
        <v>1.39893</v>
      </c>
      <c r="GX244">
        <v>2.35474</v>
      </c>
      <c r="GY244">
        <v>1.44897</v>
      </c>
      <c r="GZ244">
        <v>2.51587</v>
      </c>
      <c r="HA244">
        <v>37.0509</v>
      </c>
      <c r="HB244">
        <v>15.0514</v>
      </c>
      <c r="HC244">
        <v>18</v>
      </c>
      <c r="HD244">
        <v>494.051</v>
      </c>
      <c r="HE244">
        <v>473.956</v>
      </c>
      <c r="HF244">
        <v>23.363</v>
      </c>
      <c r="HG244">
        <v>28.8913</v>
      </c>
      <c r="HH244">
        <v>29.9995</v>
      </c>
      <c r="HI244">
        <v>28.7788</v>
      </c>
      <c r="HJ244">
        <v>28.8569</v>
      </c>
      <c r="HK244">
        <v>29.7925</v>
      </c>
      <c r="HL244">
        <v>18.7815</v>
      </c>
      <c r="HM244">
        <v>100</v>
      </c>
      <c r="HN244">
        <v>23.3739</v>
      </c>
      <c r="HO244">
        <v>607.351</v>
      </c>
      <c r="HP244">
        <v>22.6641</v>
      </c>
      <c r="HQ244">
        <v>100.387</v>
      </c>
      <c r="HR244">
        <v>101.825</v>
      </c>
    </row>
    <row r="245" spans="1:226">
      <c r="A245">
        <v>229</v>
      </c>
      <c r="B245">
        <v>1678294939.1</v>
      </c>
      <c r="C245">
        <v>3086</v>
      </c>
      <c r="D245" t="s">
        <v>817</v>
      </c>
      <c r="E245" t="s">
        <v>818</v>
      </c>
      <c r="F245">
        <v>5</v>
      </c>
      <c r="G245" t="s">
        <v>353</v>
      </c>
      <c r="H245" t="s">
        <v>746</v>
      </c>
      <c r="I245">
        <v>1678294931.6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604.6400393912653</v>
      </c>
      <c r="AK245">
        <v>575.429642424242</v>
      </c>
      <c r="AL245">
        <v>3.306175335646163</v>
      </c>
      <c r="AM245">
        <v>64.10699790950726</v>
      </c>
      <c r="AN245">
        <f>(AP245 - AO245 + BO245*1E3/(8.314*(BQ245+273.15)) * AR245/BN245 * AQ245) * BN245/(100*BB245) * 1000/(1000 - AP245)</f>
        <v>0</v>
      </c>
      <c r="AO245">
        <v>22.73948287988053</v>
      </c>
      <c r="AP245">
        <v>24.00424424242424</v>
      </c>
      <c r="AQ245">
        <v>2.819291217552856E-06</v>
      </c>
      <c r="AR245">
        <v>97.0788811448428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3.21</v>
      </c>
      <c r="BC245">
        <v>0.5</v>
      </c>
      <c r="BD245" t="s">
        <v>355</v>
      </c>
      <c r="BE245">
        <v>2</v>
      </c>
      <c r="BF245" t="b">
        <v>1</v>
      </c>
      <c r="BG245">
        <v>1678294931.6</v>
      </c>
      <c r="BH245">
        <v>538.7436666666666</v>
      </c>
      <c r="BI245">
        <v>575.6735925925926</v>
      </c>
      <c r="BJ245">
        <v>24.00574814814815</v>
      </c>
      <c r="BK245">
        <v>22.73784074074074</v>
      </c>
      <c r="BL245">
        <v>534.8594444444445</v>
      </c>
      <c r="BM245">
        <v>23.66544814814815</v>
      </c>
      <c r="BN245">
        <v>500.0263703703703</v>
      </c>
      <c r="BO245">
        <v>90.88044444444446</v>
      </c>
      <c r="BP245">
        <v>0.09998410740740742</v>
      </c>
      <c r="BQ245">
        <v>26.53867777777777</v>
      </c>
      <c r="BR245">
        <v>27.49638888888889</v>
      </c>
      <c r="BS245">
        <v>999.9000000000001</v>
      </c>
      <c r="BT245">
        <v>0</v>
      </c>
      <c r="BU245">
        <v>0</v>
      </c>
      <c r="BV245">
        <v>9990.858148148147</v>
      </c>
      <c r="BW245">
        <v>0</v>
      </c>
      <c r="BX245">
        <v>4.071922592592593</v>
      </c>
      <c r="BY245">
        <v>-36.9300037037037</v>
      </c>
      <c r="BZ245">
        <v>551.9945925925925</v>
      </c>
      <c r="CA245">
        <v>589.0677407407406</v>
      </c>
      <c r="CB245">
        <v>1.26790962962963</v>
      </c>
      <c r="CC245">
        <v>575.6735925925926</v>
      </c>
      <c r="CD245">
        <v>22.73784074074074</v>
      </c>
      <c r="CE245">
        <v>2.181652962962963</v>
      </c>
      <c r="CF245">
        <v>2.066424444444444</v>
      </c>
      <c r="CG245">
        <v>18.82822592592592</v>
      </c>
      <c r="CH245">
        <v>17.96270370370371</v>
      </c>
      <c r="CI245">
        <v>2000.009259259259</v>
      </c>
      <c r="CJ245">
        <v>0.9800063333333333</v>
      </c>
      <c r="CK245">
        <v>0.01999342222222222</v>
      </c>
      <c r="CL245">
        <v>0</v>
      </c>
      <c r="CM245">
        <v>2.081011111111111</v>
      </c>
      <c r="CN245">
        <v>0</v>
      </c>
      <c r="CO245">
        <v>6880.384814814814</v>
      </c>
      <c r="CP245">
        <v>17338.34074074074</v>
      </c>
      <c r="CQ245">
        <v>39.56199999999999</v>
      </c>
      <c r="CR245">
        <v>40.31199999999999</v>
      </c>
      <c r="CS245">
        <v>39.375</v>
      </c>
      <c r="CT245">
        <v>38.562</v>
      </c>
      <c r="CU245">
        <v>38.71266666666666</v>
      </c>
      <c r="CV245">
        <v>1960.019259259259</v>
      </c>
      <c r="CW245">
        <v>39.99</v>
      </c>
      <c r="CX245">
        <v>0</v>
      </c>
      <c r="CY245">
        <v>1678294949.2</v>
      </c>
      <c r="CZ245">
        <v>0</v>
      </c>
      <c r="DA245">
        <v>0</v>
      </c>
      <c r="DB245" t="s">
        <v>356</v>
      </c>
      <c r="DC245">
        <v>1664468064.5</v>
      </c>
      <c r="DD245">
        <v>1677795524</v>
      </c>
      <c r="DE245">
        <v>0</v>
      </c>
      <c r="DF245">
        <v>-0.419</v>
      </c>
      <c r="DG245">
        <v>-0.001</v>
      </c>
      <c r="DH245">
        <v>3.097</v>
      </c>
      <c r="DI245">
        <v>0.268</v>
      </c>
      <c r="DJ245">
        <v>400</v>
      </c>
      <c r="DK245">
        <v>24</v>
      </c>
      <c r="DL245">
        <v>0.15</v>
      </c>
      <c r="DM245">
        <v>0.13</v>
      </c>
      <c r="DN245">
        <v>-36.83545121951219</v>
      </c>
      <c r="DO245">
        <v>-1.670678048780492</v>
      </c>
      <c r="DP245">
        <v>0.2586819179873902</v>
      </c>
      <c r="DQ245">
        <v>0</v>
      </c>
      <c r="DR245">
        <v>1.264978048780488</v>
      </c>
      <c r="DS245">
        <v>0.0297426480836219</v>
      </c>
      <c r="DT245">
        <v>0.01036641792438383</v>
      </c>
      <c r="DU245">
        <v>1</v>
      </c>
      <c r="DV245">
        <v>1</v>
      </c>
      <c r="DW245">
        <v>2</v>
      </c>
      <c r="DX245" t="s">
        <v>357</v>
      </c>
      <c r="DY245">
        <v>2.97764</v>
      </c>
      <c r="DZ245">
        <v>2.72838</v>
      </c>
      <c r="EA245">
        <v>0.106265</v>
      </c>
      <c r="EB245">
        <v>0.112304</v>
      </c>
      <c r="EC245">
        <v>0.107098</v>
      </c>
      <c r="ED245">
        <v>0.103976</v>
      </c>
      <c r="EE245">
        <v>26656.5</v>
      </c>
      <c r="EF245">
        <v>26207.6</v>
      </c>
      <c r="EG245">
        <v>30363.6</v>
      </c>
      <c r="EH245">
        <v>29780.6</v>
      </c>
      <c r="EI245">
        <v>37418.8</v>
      </c>
      <c r="EJ245">
        <v>35129.2</v>
      </c>
      <c r="EK245">
        <v>46454.2</v>
      </c>
      <c r="EL245">
        <v>44279.8</v>
      </c>
      <c r="EM245">
        <v>1.85282</v>
      </c>
      <c r="EN245">
        <v>1.8649</v>
      </c>
      <c r="EO245">
        <v>0.08881840000000001</v>
      </c>
      <c r="EP245">
        <v>0</v>
      </c>
      <c r="EQ245">
        <v>26.0307</v>
      </c>
      <c r="ER245">
        <v>999.9</v>
      </c>
      <c r="ES245">
        <v>49.8</v>
      </c>
      <c r="ET245">
        <v>31</v>
      </c>
      <c r="EU245">
        <v>24.7212</v>
      </c>
      <c r="EV245">
        <v>63.4834</v>
      </c>
      <c r="EW245">
        <v>22.1795</v>
      </c>
      <c r="EX245">
        <v>1</v>
      </c>
      <c r="EY245">
        <v>0.140175</v>
      </c>
      <c r="EZ245">
        <v>1.71335</v>
      </c>
      <c r="FA245">
        <v>20.2404</v>
      </c>
      <c r="FB245">
        <v>5.22927</v>
      </c>
      <c r="FC245">
        <v>11.9728</v>
      </c>
      <c r="FD245">
        <v>4.97015</v>
      </c>
      <c r="FE245">
        <v>3.28973</v>
      </c>
      <c r="FF245">
        <v>9999</v>
      </c>
      <c r="FG245">
        <v>9999</v>
      </c>
      <c r="FH245">
        <v>9999</v>
      </c>
      <c r="FI245">
        <v>999.9</v>
      </c>
      <c r="FJ245">
        <v>4.97276</v>
      </c>
      <c r="FK245">
        <v>1.87688</v>
      </c>
      <c r="FL245">
        <v>1.875</v>
      </c>
      <c r="FM245">
        <v>1.87784</v>
      </c>
      <c r="FN245">
        <v>1.87454</v>
      </c>
      <c r="FO245">
        <v>1.87811</v>
      </c>
      <c r="FP245">
        <v>1.87519</v>
      </c>
      <c r="FQ245">
        <v>1.87637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3.954</v>
      </c>
      <c r="GF245">
        <v>0.3402</v>
      </c>
      <c r="GG245">
        <v>1.955544260391263</v>
      </c>
      <c r="GH245">
        <v>0.004448784868333973</v>
      </c>
      <c r="GI245">
        <v>-1.803656819089732E-06</v>
      </c>
      <c r="GJ245">
        <v>4.26395578146833E-10</v>
      </c>
      <c r="GK245">
        <v>0.001738939304154581</v>
      </c>
      <c r="GL245">
        <v>0.001829357211096985</v>
      </c>
      <c r="GM245">
        <v>0.000603149683337579</v>
      </c>
      <c r="GN245">
        <v>-3.209321064931282E-06</v>
      </c>
      <c r="GO245">
        <v>-1</v>
      </c>
      <c r="GP245">
        <v>2136</v>
      </c>
      <c r="GQ245">
        <v>1</v>
      </c>
      <c r="GR245">
        <v>23</v>
      </c>
      <c r="GS245">
        <v>230447.9</v>
      </c>
      <c r="GT245">
        <v>8323.6</v>
      </c>
      <c r="GU245">
        <v>1.51611</v>
      </c>
      <c r="GV245">
        <v>2.54028</v>
      </c>
      <c r="GW245">
        <v>1.39893</v>
      </c>
      <c r="GX245">
        <v>2.35474</v>
      </c>
      <c r="GY245">
        <v>1.44897</v>
      </c>
      <c r="GZ245">
        <v>2.4353</v>
      </c>
      <c r="HA245">
        <v>37.0509</v>
      </c>
      <c r="HB245">
        <v>15.0514</v>
      </c>
      <c r="HC245">
        <v>18</v>
      </c>
      <c r="HD245">
        <v>493.924</v>
      </c>
      <c r="HE245">
        <v>473.914</v>
      </c>
      <c r="HF245">
        <v>23.3727</v>
      </c>
      <c r="HG245">
        <v>28.8857</v>
      </c>
      <c r="HH245">
        <v>29.9998</v>
      </c>
      <c r="HI245">
        <v>28.7745</v>
      </c>
      <c r="HJ245">
        <v>28.8516</v>
      </c>
      <c r="HK245">
        <v>30.4213</v>
      </c>
      <c r="HL245">
        <v>19.0668</v>
      </c>
      <c r="HM245">
        <v>100</v>
      </c>
      <c r="HN245">
        <v>23.381</v>
      </c>
      <c r="HO245">
        <v>620.708</v>
      </c>
      <c r="HP245">
        <v>22.6566</v>
      </c>
      <c r="HQ245">
        <v>100.387</v>
      </c>
      <c r="HR245">
        <v>101.826</v>
      </c>
    </row>
    <row r="246" spans="1:226">
      <c r="A246">
        <v>230</v>
      </c>
      <c r="B246">
        <v>1678294944.1</v>
      </c>
      <c r="C246">
        <v>3091</v>
      </c>
      <c r="D246" t="s">
        <v>819</v>
      </c>
      <c r="E246" t="s">
        <v>820</v>
      </c>
      <c r="F246">
        <v>5</v>
      </c>
      <c r="G246" t="s">
        <v>353</v>
      </c>
      <c r="H246" t="s">
        <v>746</v>
      </c>
      <c r="I246">
        <v>1678294936.314285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621.1134606955729</v>
      </c>
      <c r="AK246">
        <v>591.8821999999999</v>
      </c>
      <c r="AL246">
        <v>3.284695873733483</v>
      </c>
      <c r="AM246">
        <v>64.10699790950726</v>
      </c>
      <c r="AN246">
        <f>(AP246 - AO246 + BO246*1E3/(8.314*(BQ246+273.15)) * AR246/BN246 * AQ246) * BN246/(100*BB246) * 1000/(1000 - AP246)</f>
        <v>0</v>
      </c>
      <c r="AO246">
        <v>22.6715106524995</v>
      </c>
      <c r="AP246">
        <v>23.99111212121211</v>
      </c>
      <c r="AQ246">
        <v>-4.038262000153393E-05</v>
      </c>
      <c r="AR246">
        <v>97.0788811448428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3.21</v>
      </c>
      <c r="BC246">
        <v>0.5</v>
      </c>
      <c r="BD246" t="s">
        <v>355</v>
      </c>
      <c r="BE246">
        <v>2</v>
      </c>
      <c r="BF246" t="b">
        <v>1</v>
      </c>
      <c r="BG246">
        <v>1678294936.314285</v>
      </c>
      <c r="BH246">
        <v>554.1332857142856</v>
      </c>
      <c r="BI246">
        <v>591.1422857142858</v>
      </c>
      <c r="BJ246">
        <v>24.002225</v>
      </c>
      <c r="BK246">
        <v>22.72136428571429</v>
      </c>
      <c r="BL246">
        <v>550.2051428571428</v>
      </c>
      <c r="BM246">
        <v>23.66201428571429</v>
      </c>
      <c r="BN246">
        <v>500.0299285714285</v>
      </c>
      <c r="BO246">
        <v>90.88027499999998</v>
      </c>
      <c r="BP246">
        <v>0.09998048571428571</v>
      </c>
      <c r="BQ246">
        <v>26.53666071428571</v>
      </c>
      <c r="BR246">
        <v>27.49073571428571</v>
      </c>
      <c r="BS246">
        <v>999.9000000000002</v>
      </c>
      <c r="BT246">
        <v>0</v>
      </c>
      <c r="BU246">
        <v>0</v>
      </c>
      <c r="BV246">
        <v>9997.964642857143</v>
      </c>
      <c r="BW246">
        <v>0</v>
      </c>
      <c r="BX246">
        <v>3.759231428571428</v>
      </c>
      <c r="BY246">
        <v>-37.00898571428571</v>
      </c>
      <c r="BZ246">
        <v>567.76075</v>
      </c>
      <c r="CA246">
        <v>604.8857857142857</v>
      </c>
      <c r="CB246">
        <v>1.28087</v>
      </c>
      <c r="CC246">
        <v>591.1422857142858</v>
      </c>
      <c r="CD246">
        <v>22.72136428571429</v>
      </c>
      <c r="CE246">
        <v>2.181328928571429</v>
      </c>
      <c r="CF246">
        <v>2.064922857142857</v>
      </c>
      <c r="CG246">
        <v>18.82585</v>
      </c>
      <c r="CH246">
        <v>17.95113928571428</v>
      </c>
      <c r="CI246">
        <v>2000.015</v>
      </c>
      <c r="CJ246">
        <v>0.9800063928571429</v>
      </c>
      <c r="CK246">
        <v>0.01999336071428571</v>
      </c>
      <c r="CL246">
        <v>0</v>
      </c>
      <c r="CM246">
        <v>2.085239285714286</v>
      </c>
      <c r="CN246">
        <v>0</v>
      </c>
      <c r="CO246">
        <v>6882.362142857143</v>
      </c>
      <c r="CP246">
        <v>17338.39642857142</v>
      </c>
      <c r="CQ246">
        <v>39.56199999999999</v>
      </c>
      <c r="CR246">
        <v>40.31199999999999</v>
      </c>
      <c r="CS246">
        <v>39.375</v>
      </c>
      <c r="CT246">
        <v>38.562</v>
      </c>
      <c r="CU246">
        <v>38.7275</v>
      </c>
      <c r="CV246">
        <v>1960.025</v>
      </c>
      <c r="CW246">
        <v>39.99</v>
      </c>
      <c r="CX246">
        <v>0</v>
      </c>
      <c r="CY246">
        <v>1678294954</v>
      </c>
      <c r="CZ246">
        <v>0</v>
      </c>
      <c r="DA246">
        <v>0</v>
      </c>
      <c r="DB246" t="s">
        <v>356</v>
      </c>
      <c r="DC246">
        <v>1664468064.5</v>
      </c>
      <c r="DD246">
        <v>1677795524</v>
      </c>
      <c r="DE246">
        <v>0</v>
      </c>
      <c r="DF246">
        <v>-0.419</v>
      </c>
      <c r="DG246">
        <v>-0.001</v>
      </c>
      <c r="DH246">
        <v>3.097</v>
      </c>
      <c r="DI246">
        <v>0.268</v>
      </c>
      <c r="DJ246">
        <v>400</v>
      </c>
      <c r="DK246">
        <v>24</v>
      </c>
      <c r="DL246">
        <v>0.15</v>
      </c>
      <c r="DM246">
        <v>0.13</v>
      </c>
      <c r="DN246">
        <v>-36.91823414634146</v>
      </c>
      <c r="DO246">
        <v>-0.718827177700336</v>
      </c>
      <c r="DP246">
        <v>0.2239010208255207</v>
      </c>
      <c r="DQ246">
        <v>0</v>
      </c>
      <c r="DR246">
        <v>1.278700243902439</v>
      </c>
      <c r="DS246">
        <v>0.1202974912891997</v>
      </c>
      <c r="DT246">
        <v>0.02051901301384797</v>
      </c>
      <c r="DU246">
        <v>0</v>
      </c>
      <c r="DV246">
        <v>0</v>
      </c>
      <c r="DW246">
        <v>2</v>
      </c>
      <c r="DX246" t="s">
        <v>369</v>
      </c>
      <c r="DY246">
        <v>2.97743</v>
      </c>
      <c r="DZ246">
        <v>2.72841</v>
      </c>
      <c r="EA246">
        <v>0.108413</v>
      </c>
      <c r="EB246">
        <v>0.114462</v>
      </c>
      <c r="EC246">
        <v>0.107053</v>
      </c>
      <c r="ED246">
        <v>0.103775</v>
      </c>
      <c r="EE246">
        <v>26592.8</v>
      </c>
      <c r="EF246">
        <v>26143.8</v>
      </c>
      <c r="EG246">
        <v>30364</v>
      </c>
      <c r="EH246">
        <v>29780.5</v>
      </c>
      <c r="EI246">
        <v>37421.2</v>
      </c>
      <c r="EJ246">
        <v>35137.3</v>
      </c>
      <c r="EK246">
        <v>46454.6</v>
      </c>
      <c r="EL246">
        <v>44279.8</v>
      </c>
      <c r="EM246">
        <v>1.8528</v>
      </c>
      <c r="EN246">
        <v>1.865</v>
      </c>
      <c r="EO246">
        <v>0.08885560000000001</v>
      </c>
      <c r="EP246">
        <v>0</v>
      </c>
      <c r="EQ246">
        <v>26.0307</v>
      </c>
      <c r="ER246">
        <v>999.9</v>
      </c>
      <c r="ES246">
        <v>49.8</v>
      </c>
      <c r="ET246">
        <v>31</v>
      </c>
      <c r="EU246">
        <v>24.7228</v>
      </c>
      <c r="EV246">
        <v>63.4334</v>
      </c>
      <c r="EW246">
        <v>22.3958</v>
      </c>
      <c r="EX246">
        <v>1</v>
      </c>
      <c r="EY246">
        <v>0.139741</v>
      </c>
      <c r="EZ246">
        <v>1.69863</v>
      </c>
      <c r="FA246">
        <v>20.2404</v>
      </c>
      <c r="FB246">
        <v>5.22942</v>
      </c>
      <c r="FC246">
        <v>11.9698</v>
      </c>
      <c r="FD246">
        <v>4.97025</v>
      </c>
      <c r="FE246">
        <v>3.28982</v>
      </c>
      <c r="FF246">
        <v>9999</v>
      </c>
      <c r="FG246">
        <v>9999</v>
      </c>
      <c r="FH246">
        <v>9999</v>
      </c>
      <c r="FI246">
        <v>999.9</v>
      </c>
      <c r="FJ246">
        <v>4.97276</v>
      </c>
      <c r="FK246">
        <v>1.87692</v>
      </c>
      <c r="FL246">
        <v>1.875</v>
      </c>
      <c r="FM246">
        <v>1.87789</v>
      </c>
      <c r="FN246">
        <v>1.87454</v>
      </c>
      <c r="FO246">
        <v>1.87818</v>
      </c>
      <c r="FP246">
        <v>1.87525</v>
      </c>
      <c r="FQ246">
        <v>1.87637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3.999</v>
      </c>
      <c r="GF246">
        <v>0.3399</v>
      </c>
      <c r="GG246">
        <v>1.955544260391263</v>
      </c>
      <c r="GH246">
        <v>0.004448784868333973</v>
      </c>
      <c r="GI246">
        <v>-1.803656819089732E-06</v>
      </c>
      <c r="GJ246">
        <v>4.26395578146833E-10</v>
      </c>
      <c r="GK246">
        <v>0.001738939304154581</v>
      </c>
      <c r="GL246">
        <v>0.001829357211096985</v>
      </c>
      <c r="GM246">
        <v>0.000603149683337579</v>
      </c>
      <c r="GN246">
        <v>-3.209321064931282E-06</v>
      </c>
      <c r="GO246">
        <v>-1</v>
      </c>
      <c r="GP246">
        <v>2136</v>
      </c>
      <c r="GQ246">
        <v>1</v>
      </c>
      <c r="GR246">
        <v>23</v>
      </c>
      <c r="GS246">
        <v>230448</v>
      </c>
      <c r="GT246">
        <v>8323.700000000001</v>
      </c>
      <c r="GU246">
        <v>1.54785</v>
      </c>
      <c r="GV246">
        <v>2.54517</v>
      </c>
      <c r="GW246">
        <v>1.39893</v>
      </c>
      <c r="GX246">
        <v>2.35474</v>
      </c>
      <c r="GY246">
        <v>1.44897</v>
      </c>
      <c r="GZ246">
        <v>2.44873</v>
      </c>
      <c r="HA246">
        <v>37.0509</v>
      </c>
      <c r="HB246">
        <v>15.0251</v>
      </c>
      <c r="HC246">
        <v>18</v>
      </c>
      <c r="HD246">
        <v>493.872</v>
      </c>
      <c r="HE246">
        <v>473.94</v>
      </c>
      <c r="HF246">
        <v>23.3794</v>
      </c>
      <c r="HG246">
        <v>28.8802</v>
      </c>
      <c r="HH246">
        <v>29.9996</v>
      </c>
      <c r="HI246">
        <v>28.7689</v>
      </c>
      <c r="HJ246">
        <v>28.8467</v>
      </c>
      <c r="HK246">
        <v>31.1095</v>
      </c>
      <c r="HL246">
        <v>19.0668</v>
      </c>
      <c r="HM246">
        <v>100</v>
      </c>
      <c r="HN246">
        <v>23.3933</v>
      </c>
      <c r="HO246">
        <v>640.7430000000001</v>
      </c>
      <c r="HP246">
        <v>22.6693</v>
      </c>
      <c r="HQ246">
        <v>100.388</v>
      </c>
      <c r="HR246">
        <v>101.826</v>
      </c>
    </row>
    <row r="247" spans="1:226">
      <c r="A247">
        <v>231</v>
      </c>
      <c r="B247">
        <v>1678294949.1</v>
      </c>
      <c r="C247">
        <v>3096</v>
      </c>
      <c r="D247" t="s">
        <v>821</v>
      </c>
      <c r="E247" t="s">
        <v>822</v>
      </c>
      <c r="F247">
        <v>5</v>
      </c>
      <c r="G247" t="s">
        <v>353</v>
      </c>
      <c r="H247" t="s">
        <v>746</v>
      </c>
      <c r="I247">
        <v>1678294941.6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638.1570691569905</v>
      </c>
      <c r="AK247">
        <v>608.4541333333333</v>
      </c>
      <c r="AL247">
        <v>3.329830812530548</v>
      </c>
      <c r="AM247">
        <v>64.10699790950726</v>
      </c>
      <c r="AN247">
        <f>(AP247 - AO247 + BO247*1E3/(8.314*(BQ247+273.15)) * AR247/BN247 * AQ247) * BN247/(100*BB247) * 1000/(1000 - AP247)</f>
        <v>0</v>
      </c>
      <c r="AO247">
        <v>22.65975659791679</v>
      </c>
      <c r="AP247">
        <v>23.97216363636363</v>
      </c>
      <c r="AQ247">
        <v>-3.060521612674791E-05</v>
      </c>
      <c r="AR247">
        <v>97.0788811448428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3.21</v>
      </c>
      <c r="BC247">
        <v>0.5</v>
      </c>
      <c r="BD247" t="s">
        <v>355</v>
      </c>
      <c r="BE247">
        <v>2</v>
      </c>
      <c r="BF247" t="b">
        <v>1</v>
      </c>
      <c r="BG247">
        <v>1678294941.6</v>
      </c>
      <c r="BH247">
        <v>571.2672962962963</v>
      </c>
      <c r="BI247">
        <v>608.3876666666666</v>
      </c>
      <c r="BJ247">
        <v>23.99379259259258</v>
      </c>
      <c r="BK247">
        <v>22.69469259259259</v>
      </c>
      <c r="BL247">
        <v>567.2908148148148</v>
      </c>
      <c r="BM247">
        <v>23.65378888888889</v>
      </c>
      <c r="BN247">
        <v>500.0402592592592</v>
      </c>
      <c r="BO247">
        <v>90.88079259259258</v>
      </c>
      <c r="BP247">
        <v>0.09999072222222224</v>
      </c>
      <c r="BQ247">
        <v>26.5328037037037</v>
      </c>
      <c r="BR247">
        <v>27.48798148148148</v>
      </c>
      <c r="BS247">
        <v>999.9000000000001</v>
      </c>
      <c r="BT247">
        <v>0</v>
      </c>
      <c r="BU247">
        <v>0</v>
      </c>
      <c r="BV247">
        <v>10005.10851851852</v>
      </c>
      <c r="BW247">
        <v>0</v>
      </c>
      <c r="BX247">
        <v>3.595468888888889</v>
      </c>
      <c r="BY247">
        <v>-37.12038888888888</v>
      </c>
      <c r="BZ247">
        <v>585.310962962963</v>
      </c>
      <c r="CA247">
        <v>622.515</v>
      </c>
      <c r="CB247">
        <v>1.299105185185185</v>
      </c>
      <c r="CC247">
        <v>608.3876666666666</v>
      </c>
      <c r="CD247">
        <v>22.69469259259259</v>
      </c>
      <c r="CE247">
        <v>2.180575185185185</v>
      </c>
      <c r="CF247">
        <v>2.062511481481482</v>
      </c>
      <c r="CG247">
        <v>18.82031481481481</v>
      </c>
      <c r="CH247">
        <v>17.93255555555556</v>
      </c>
      <c r="CI247">
        <v>1999.984074074074</v>
      </c>
      <c r="CJ247">
        <v>0.9800062222222222</v>
      </c>
      <c r="CK247">
        <v>0.01999353703703704</v>
      </c>
      <c r="CL247">
        <v>0</v>
      </c>
      <c r="CM247">
        <v>2.036333333333333</v>
      </c>
      <c r="CN247">
        <v>0</v>
      </c>
      <c r="CO247">
        <v>6884.472592592593</v>
      </c>
      <c r="CP247">
        <v>17338.14074074074</v>
      </c>
      <c r="CQ247">
        <v>39.56199999999999</v>
      </c>
      <c r="CR247">
        <v>40.31199999999999</v>
      </c>
      <c r="CS247">
        <v>39.375</v>
      </c>
      <c r="CT247">
        <v>38.562</v>
      </c>
      <c r="CU247">
        <v>38.736</v>
      </c>
      <c r="CV247">
        <v>1959.994074074074</v>
      </c>
      <c r="CW247">
        <v>39.99</v>
      </c>
      <c r="CX247">
        <v>0</v>
      </c>
      <c r="CY247">
        <v>1678294958.8</v>
      </c>
      <c r="CZ247">
        <v>0</v>
      </c>
      <c r="DA247">
        <v>0</v>
      </c>
      <c r="DB247" t="s">
        <v>356</v>
      </c>
      <c r="DC247">
        <v>1664468064.5</v>
      </c>
      <c r="DD247">
        <v>1677795524</v>
      </c>
      <c r="DE247">
        <v>0</v>
      </c>
      <c r="DF247">
        <v>-0.419</v>
      </c>
      <c r="DG247">
        <v>-0.001</v>
      </c>
      <c r="DH247">
        <v>3.097</v>
      </c>
      <c r="DI247">
        <v>0.268</v>
      </c>
      <c r="DJ247">
        <v>400</v>
      </c>
      <c r="DK247">
        <v>24</v>
      </c>
      <c r="DL247">
        <v>0.15</v>
      </c>
      <c r="DM247">
        <v>0.13</v>
      </c>
      <c r="DN247">
        <v>-37.09079999999999</v>
      </c>
      <c r="DO247">
        <v>-0.9426041811847112</v>
      </c>
      <c r="DP247">
        <v>0.2501897523783137</v>
      </c>
      <c r="DQ247">
        <v>0</v>
      </c>
      <c r="DR247">
        <v>1.287475609756098</v>
      </c>
      <c r="DS247">
        <v>0.2286633449477349</v>
      </c>
      <c r="DT247">
        <v>0.02649813578797484</v>
      </c>
      <c r="DU247">
        <v>0</v>
      </c>
      <c r="DV247">
        <v>0</v>
      </c>
      <c r="DW247">
        <v>2</v>
      </c>
      <c r="DX247" t="s">
        <v>369</v>
      </c>
      <c r="DY247">
        <v>2.97759</v>
      </c>
      <c r="DZ247">
        <v>2.72826</v>
      </c>
      <c r="EA247">
        <v>0.110557</v>
      </c>
      <c r="EB247">
        <v>0.116623</v>
      </c>
      <c r="EC247">
        <v>0.107</v>
      </c>
      <c r="ED247">
        <v>0.103774</v>
      </c>
      <c r="EE247">
        <v>26529.3</v>
      </c>
      <c r="EF247">
        <v>26080.6</v>
      </c>
      <c r="EG247">
        <v>30364.6</v>
      </c>
      <c r="EH247">
        <v>29781.3</v>
      </c>
      <c r="EI247">
        <v>37424.5</v>
      </c>
      <c r="EJ247">
        <v>35138.4</v>
      </c>
      <c r="EK247">
        <v>46455.8</v>
      </c>
      <c r="EL247">
        <v>44281.1</v>
      </c>
      <c r="EM247">
        <v>1.85317</v>
      </c>
      <c r="EN247">
        <v>1.8652</v>
      </c>
      <c r="EO247">
        <v>0.08957089999999999</v>
      </c>
      <c r="EP247">
        <v>0</v>
      </c>
      <c r="EQ247">
        <v>26.0329</v>
      </c>
      <c r="ER247">
        <v>999.9</v>
      </c>
      <c r="ES247">
        <v>49.8</v>
      </c>
      <c r="ET247">
        <v>31</v>
      </c>
      <c r="EU247">
        <v>24.7208</v>
      </c>
      <c r="EV247">
        <v>63.4134</v>
      </c>
      <c r="EW247">
        <v>22.3037</v>
      </c>
      <c r="EX247">
        <v>1</v>
      </c>
      <c r="EY247">
        <v>0.139388</v>
      </c>
      <c r="EZ247">
        <v>1.67252</v>
      </c>
      <c r="FA247">
        <v>20.2407</v>
      </c>
      <c r="FB247">
        <v>5.23062</v>
      </c>
      <c r="FC247">
        <v>11.97</v>
      </c>
      <c r="FD247">
        <v>4.97055</v>
      </c>
      <c r="FE247">
        <v>3.2898</v>
      </c>
      <c r="FF247">
        <v>9999</v>
      </c>
      <c r="FG247">
        <v>9999</v>
      </c>
      <c r="FH247">
        <v>9999</v>
      </c>
      <c r="FI247">
        <v>999.9</v>
      </c>
      <c r="FJ247">
        <v>4.97276</v>
      </c>
      <c r="FK247">
        <v>1.87685</v>
      </c>
      <c r="FL247">
        <v>1.875</v>
      </c>
      <c r="FM247">
        <v>1.87784</v>
      </c>
      <c r="FN247">
        <v>1.87453</v>
      </c>
      <c r="FO247">
        <v>1.87812</v>
      </c>
      <c r="FP247">
        <v>1.87518</v>
      </c>
      <c r="FQ247">
        <v>1.87636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4.045</v>
      </c>
      <c r="GF247">
        <v>0.3395</v>
      </c>
      <c r="GG247">
        <v>1.955544260391263</v>
      </c>
      <c r="GH247">
        <v>0.004448784868333973</v>
      </c>
      <c r="GI247">
        <v>-1.803656819089732E-06</v>
      </c>
      <c r="GJ247">
        <v>4.26395578146833E-10</v>
      </c>
      <c r="GK247">
        <v>0.001738939304154581</v>
      </c>
      <c r="GL247">
        <v>0.001829357211096985</v>
      </c>
      <c r="GM247">
        <v>0.000603149683337579</v>
      </c>
      <c r="GN247">
        <v>-3.209321064931282E-06</v>
      </c>
      <c r="GO247">
        <v>-1</v>
      </c>
      <c r="GP247">
        <v>2136</v>
      </c>
      <c r="GQ247">
        <v>1</v>
      </c>
      <c r="GR247">
        <v>23</v>
      </c>
      <c r="GS247">
        <v>230448.1</v>
      </c>
      <c r="GT247">
        <v>8323.799999999999</v>
      </c>
      <c r="GU247">
        <v>1.58203</v>
      </c>
      <c r="GV247">
        <v>2.53296</v>
      </c>
      <c r="GW247">
        <v>1.39893</v>
      </c>
      <c r="GX247">
        <v>2.35474</v>
      </c>
      <c r="GY247">
        <v>1.44897</v>
      </c>
      <c r="GZ247">
        <v>2.44995</v>
      </c>
      <c r="HA247">
        <v>37.0747</v>
      </c>
      <c r="HB247">
        <v>15.0514</v>
      </c>
      <c r="HC247">
        <v>18</v>
      </c>
      <c r="HD247">
        <v>494.049</v>
      </c>
      <c r="HE247">
        <v>474.035</v>
      </c>
      <c r="HF247">
        <v>23.3902</v>
      </c>
      <c r="HG247">
        <v>28.8746</v>
      </c>
      <c r="HH247">
        <v>29.9997</v>
      </c>
      <c r="HI247">
        <v>28.764</v>
      </c>
      <c r="HJ247">
        <v>28.8421</v>
      </c>
      <c r="HK247">
        <v>31.7391</v>
      </c>
      <c r="HL247">
        <v>19.0668</v>
      </c>
      <c r="HM247">
        <v>100</v>
      </c>
      <c r="HN247">
        <v>23.399</v>
      </c>
      <c r="HO247">
        <v>654.098</v>
      </c>
      <c r="HP247">
        <v>22.6692</v>
      </c>
      <c r="HQ247">
        <v>100.39</v>
      </c>
      <c r="HR247">
        <v>101.828</v>
      </c>
    </row>
    <row r="248" spans="1:226">
      <c r="A248">
        <v>232</v>
      </c>
      <c r="B248">
        <v>1678294954.1</v>
      </c>
      <c r="C248">
        <v>3101</v>
      </c>
      <c r="D248" t="s">
        <v>823</v>
      </c>
      <c r="E248" t="s">
        <v>824</v>
      </c>
      <c r="F248">
        <v>5</v>
      </c>
      <c r="G248" t="s">
        <v>353</v>
      </c>
      <c r="H248" t="s">
        <v>746</v>
      </c>
      <c r="I248">
        <v>1678294946.314285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655.3218065060624</v>
      </c>
      <c r="AK248">
        <v>625.3095515151514</v>
      </c>
      <c r="AL248">
        <v>3.380771500707197</v>
      </c>
      <c r="AM248">
        <v>64.10699790950726</v>
      </c>
      <c r="AN248">
        <f>(AP248 - AO248 + BO248*1E3/(8.314*(BQ248+273.15)) * AR248/BN248 * AQ248) * BN248/(100*BB248) * 1000/(1000 - AP248)</f>
        <v>0</v>
      </c>
      <c r="AO248">
        <v>22.66187161464727</v>
      </c>
      <c r="AP248">
        <v>23.96094848484848</v>
      </c>
      <c r="AQ248">
        <v>-1.920146540248214E-05</v>
      </c>
      <c r="AR248">
        <v>97.0788811448428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3.21</v>
      </c>
      <c r="BC248">
        <v>0.5</v>
      </c>
      <c r="BD248" t="s">
        <v>355</v>
      </c>
      <c r="BE248">
        <v>2</v>
      </c>
      <c r="BF248" t="b">
        <v>1</v>
      </c>
      <c r="BG248">
        <v>1678294946.314285</v>
      </c>
      <c r="BH248">
        <v>586.526142857143</v>
      </c>
      <c r="BI248">
        <v>623.9777857142856</v>
      </c>
      <c r="BJ248">
        <v>23.9818</v>
      </c>
      <c r="BK248">
        <v>22.67126785714285</v>
      </c>
      <c r="BL248">
        <v>582.5071428571429</v>
      </c>
      <c r="BM248">
        <v>23.64208928571428</v>
      </c>
      <c r="BN248">
        <v>500.0347857142856</v>
      </c>
      <c r="BO248">
        <v>90.88079642857141</v>
      </c>
      <c r="BP248">
        <v>0.1000004107142857</v>
      </c>
      <c r="BQ248">
        <v>26.53085714285714</v>
      </c>
      <c r="BR248">
        <v>27.48917857142857</v>
      </c>
      <c r="BS248">
        <v>999.9000000000002</v>
      </c>
      <c r="BT248">
        <v>0</v>
      </c>
      <c r="BU248">
        <v>0</v>
      </c>
      <c r="BV248">
        <v>10004.08035714286</v>
      </c>
      <c r="BW248">
        <v>0</v>
      </c>
      <c r="BX248">
        <v>3.8776375</v>
      </c>
      <c r="BY248">
        <v>-37.45166428571429</v>
      </c>
      <c r="BZ248">
        <v>600.9375</v>
      </c>
      <c r="CA248">
        <v>638.4520714285715</v>
      </c>
      <c r="CB248">
        <v>1.310539642857143</v>
      </c>
      <c r="CC248">
        <v>623.9777857142856</v>
      </c>
      <c r="CD248">
        <v>22.67126785714285</v>
      </c>
      <c r="CE248">
        <v>2.179485714285714</v>
      </c>
      <c r="CF248">
        <v>2.060382857142857</v>
      </c>
      <c r="CG248">
        <v>18.81231071428572</v>
      </c>
      <c r="CH248">
        <v>17.91615</v>
      </c>
      <c r="CI248">
        <v>1999.977857142857</v>
      </c>
      <c r="CJ248">
        <v>0.9800059642857143</v>
      </c>
      <c r="CK248">
        <v>0.01999380357142857</v>
      </c>
      <c r="CL248">
        <v>0</v>
      </c>
      <c r="CM248">
        <v>1.988617857142857</v>
      </c>
      <c r="CN248">
        <v>0</v>
      </c>
      <c r="CO248">
        <v>6886.452142857143</v>
      </c>
      <c r="CP248">
        <v>17338.075</v>
      </c>
      <c r="CQ248">
        <v>39.56199999999999</v>
      </c>
      <c r="CR248">
        <v>40.31199999999999</v>
      </c>
      <c r="CS248">
        <v>39.375</v>
      </c>
      <c r="CT248">
        <v>38.562</v>
      </c>
      <c r="CU248">
        <v>38.741</v>
      </c>
      <c r="CV248">
        <v>1959.987857142857</v>
      </c>
      <c r="CW248">
        <v>39.99</v>
      </c>
      <c r="CX248">
        <v>0</v>
      </c>
      <c r="CY248">
        <v>1678294964.2</v>
      </c>
      <c r="CZ248">
        <v>0</v>
      </c>
      <c r="DA248">
        <v>0</v>
      </c>
      <c r="DB248" t="s">
        <v>356</v>
      </c>
      <c r="DC248">
        <v>1664468064.5</v>
      </c>
      <c r="DD248">
        <v>1677795524</v>
      </c>
      <c r="DE248">
        <v>0</v>
      </c>
      <c r="DF248">
        <v>-0.419</v>
      </c>
      <c r="DG248">
        <v>-0.001</v>
      </c>
      <c r="DH248">
        <v>3.097</v>
      </c>
      <c r="DI248">
        <v>0.268</v>
      </c>
      <c r="DJ248">
        <v>400</v>
      </c>
      <c r="DK248">
        <v>24</v>
      </c>
      <c r="DL248">
        <v>0.15</v>
      </c>
      <c r="DM248">
        <v>0.13</v>
      </c>
      <c r="DN248">
        <v>-37.2945725</v>
      </c>
      <c r="DO248">
        <v>-4.044282551594685</v>
      </c>
      <c r="DP248">
        <v>0.4328998550401118</v>
      </c>
      <c r="DQ248">
        <v>0</v>
      </c>
      <c r="DR248">
        <v>1.2987525</v>
      </c>
      <c r="DS248">
        <v>0.1657584990619108</v>
      </c>
      <c r="DT248">
        <v>0.02368447537417705</v>
      </c>
      <c r="DU248">
        <v>0</v>
      </c>
      <c r="DV248">
        <v>0</v>
      </c>
      <c r="DW248">
        <v>2</v>
      </c>
      <c r="DX248" t="s">
        <v>369</v>
      </c>
      <c r="DY248">
        <v>2.97758</v>
      </c>
      <c r="DZ248">
        <v>2.72851</v>
      </c>
      <c r="EA248">
        <v>0.112699</v>
      </c>
      <c r="EB248">
        <v>0.118742</v>
      </c>
      <c r="EC248">
        <v>0.106968</v>
      </c>
      <c r="ED248">
        <v>0.103777</v>
      </c>
      <c r="EE248">
        <v>26466.4</v>
      </c>
      <c r="EF248">
        <v>26018.4</v>
      </c>
      <c r="EG248">
        <v>30365.6</v>
      </c>
      <c r="EH248">
        <v>29781.6</v>
      </c>
      <c r="EI248">
        <v>37427.1</v>
      </c>
      <c r="EJ248">
        <v>35139</v>
      </c>
      <c r="EK248">
        <v>46457.2</v>
      </c>
      <c r="EL248">
        <v>44281.7</v>
      </c>
      <c r="EM248">
        <v>1.85317</v>
      </c>
      <c r="EN248">
        <v>1.86528</v>
      </c>
      <c r="EO248">
        <v>0.0886098</v>
      </c>
      <c r="EP248">
        <v>0</v>
      </c>
      <c r="EQ248">
        <v>26.0329</v>
      </c>
      <c r="ER248">
        <v>999.9</v>
      </c>
      <c r="ES248">
        <v>49.8</v>
      </c>
      <c r="ET248">
        <v>31</v>
      </c>
      <c r="EU248">
        <v>24.7236</v>
      </c>
      <c r="EV248">
        <v>63.6034</v>
      </c>
      <c r="EW248">
        <v>22.2556</v>
      </c>
      <c r="EX248">
        <v>1</v>
      </c>
      <c r="EY248">
        <v>0.138854</v>
      </c>
      <c r="EZ248">
        <v>1.67666</v>
      </c>
      <c r="FA248">
        <v>20.2407</v>
      </c>
      <c r="FB248">
        <v>5.23077</v>
      </c>
      <c r="FC248">
        <v>11.9695</v>
      </c>
      <c r="FD248">
        <v>4.97125</v>
      </c>
      <c r="FE248">
        <v>3.28968</v>
      </c>
      <c r="FF248">
        <v>9999</v>
      </c>
      <c r="FG248">
        <v>9999</v>
      </c>
      <c r="FH248">
        <v>9999</v>
      </c>
      <c r="FI248">
        <v>999.9</v>
      </c>
      <c r="FJ248">
        <v>4.97277</v>
      </c>
      <c r="FK248">
        <v>1.87687</v>
      </c>
      <c r="FL248">
        <v>1.875</v>
      </c>
      <c r="FM248">
        <v>1.87787</v>
      </c>
      <c r="FN248">
        <v>1.87454</v>
      </c>
      <c r="FO248">
        <v>1.87815</v>
      </c>
      <c r="FP248">
        <v>1.8752</v>
      </c>
      <c r="FQ248">
        <v>1.87637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4.089</v>
      </c>
      <c r="GF248">
        <v>0.3392</v>
      </c>
      <c r="GG248">
        <v>1.955544260391263</v>
      </c>
      <c r="GH248">
        <v>0.004448784868333973</v>
      </c>
      <c r="GI248">
        <v>-1.803656819089732E-06</v>
      </c>
      <c r="GJ248">
        <v>4.26395578146833E-10</v>
      </c>
      <c r="GK248">
        <v>0.001738939304154581</v>
      </c>
      <c r="GL248">
        <v>0.001829357211096985</v>
      </c>
      <c r="GM248">
        <v>0.000603149683337579</v>
      </c>
      <c r="GN248">
        <v>-3.209321064931282E-06</v>
      </c>
      <c r="GO248">
        <v>-1</v>
      </c>
      <c r="GP248">
        <v>2136</v>
      </c>
      <c r="GQ248">
        <v>1</v>
      </c>
      <c r="GR248">
        <v>23</v>
      </c>
      <c r="GS248">
        <v>230448.2</v>
      </c>
      <c r="GT248">
        <v>8323.799999999999</v>
      </c>
      <c r="GU248">
        <v>1.61377</v>
      </c>
      <c r="GV248">
        <v>2.54883</v>
      </c>
      <c r="GW248">
        <v>1.39893</v>
      </c>
      <c r="GX248">
        <v>2.35474</v>
      </c>
      <c r="GY248">
        <v>1.44897</v>
      </c>
      <c r="GZ248">
        <v>2.44385</v>
      </c>
      <c r="HA248">
        <v>37.0509</v>
      </c>
      <c r="HB248">
        <v>15.0251</v>
      </c>
      <c r="HC248">
        <v>18</v>
      </c>
      <c r="HD248">
        <v>494.016</v>
      </c>
      <c r="HE248">
        <v>474.045</v>
      </c>
      <c r="HF248">
        <v>23.3986</v>
      </c>
      <c r="HG248">
        <v>28.8691</v>
      </c>
      <c r="HH248">
        <v>29.9997</v>
      </c>
      <c r="HI248">
        <v>28.7591</v>
      </c>
      <c r="HJ248">
        <v>28.8372</v>
      </c>
      <c r="HK248">
        <v>32.4282</v>
      </c>
      <c r="HL248">
        <v>19.0668</v>
      </c>
      <c r="HM248">
        <v>100</v>
      </c>
      <c r="HN248">
        <v>23.4035</v>
      </c>
      <c r="HO248">
        <v>674.1420000000001</v>
      </c>
      <c r="HP248">
        <v>22.6692</v>
      </c>
      <c r="HQ248">
        <v>100.393</v>
      </c>
      <c r="HR248">
        <v>101.83</v>
      </c>
    </row>
    <row r="249" spans="1:226">
      <c r="A249">
        <v>233</v>
      </c>
      <c r="B249">
        <v>1678294959.1</v>
      </c>
      <c r="C249">
        <v>3106</v>
      </c>
      <c r="D249" t="s">
        <v>825</v>
      </c>
      <c r="E249" t="s">
        <v>826</v>
      </c>
      <c r="F249">
        <v>5</v>
      </c>
      <c r="G249" t="s">
        <v>353</v>
      </c>
      <c r="H249" t="s">
        <v>746</v>
      </c>
      <c r="I249">
        <v>1678294951.6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672.4026597717473</v>
      </c>
      <c r="AK249">
        <v>642.2406303030301</v>
      </c>
      <c r="AL249">
        <v>3.393530608390348</v>
      </c>
      <c r="AM249">
        <v>64.10699790950726</v>
      </c>
      <c r="AN249">
        <f>(AP249 - AO249 + BO249*1E3/(8.314*(BQ249+273.15)) * AR249/BN249 * AQ249) * BN249/(100*BB249) * 1000/(1000 - AP249)</f>
        <v>0</v>
      </c>
      <c r="AO249">
        <v>22.66305151129216</v>
      </c>
      <c r="AP249">
        <v>23.95672787878787</v>
      </c>
      <c r="AQ249">
        <v>-6.866829104042348E-06</v>
      </c>
      <c r="AR249">
        <v>97.0788811448428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3.21</v>
      </c>
      <c r="BC249">
        <v>0.5</v>
      </c>
      <c r="BD249" t="s">
        <v>355</v>
      </c>
      <c r="BE249">
        <v>2</v>
      </c>
      <c r="BF249" t="b">
        <v>1</v>
      </c>
      <c r="BG249">
        <v>1678294951.6</v>
      </c>
      <c r="BH249">
        <v>603.7645555555556</v>
      </c>
      <c r="BI249">
        <v>641.6442962962964</v>
      </c>
      <c r="BJ249">
        <v>23.96740740740741</v>
      </c>
      <c r="BK249">
        <v>22.66149259259259</v>
      </c>
      <c r="BL249">
        <v>599.698074074074</v>
      </c>
      <c r="BM249">
        <v>23.62804444444444</v>
      </c>
      <c r="BN249">
        <v>500.0424074074075</v>
      </c>
      <c r="BO249">
        <v>90.88037777777778</v>
      </c>
      <c r="BP249">
        <v>0.09999438888888891</v>
      </c>
      <c r="BQ249">
        <v>26.52986296296297</v>
      </c>
      <c r="BR249">
        <v>27.48843333333333</v>
      </c>
      <c r="BS249">
        <v>999.9000000000001</v>
      </c>
      <c r="BT249">
        <v>0</v>
      </c>
      <c r="BU249">
        <v>0</v>
      </c>
      <c r="BV249">
        <v>10001.77962962963</v>
      </c>
      <c r="BW249">
        <v>0</v>
      </c>
      <c r="BX249">
        <v>4.238027777777778</v>
      </c>
      <c r="BY249">
        <v>-37.8798037037037</v>
      </c>
      <c r="BZ249">
        <v>618.5904444444445</v>
      </c>
      <c r="CA249">
        <v>656.5221111111111</v>
      </c>
      <c r="CB249">
        <v>1.305919259259259</v>
      </c>
      <c r="CC249">
        <v>641.6442962962964</v>
      </c>
      <c r="CD249">
        <v>22.66149259259259</v>
      </c>
      <c r="CE249">
        <v>2.178167777777777</v>
      </c>
      <c r="CF249">
        <v>2.059485185185185</v>
      </c>
      <c r="CG249">
        <v>18.80262592592592</v>
      </c>
      <c r="CH249">
        <v>17.90922962962963</v>
      </c>
      <c r="CI249">
        <v>1999.962962962963</v>
      </c>
      <c r="CJ249">
        <v>0.980005888888889</v>
      </c>
      <c r="CK249">
        <v>0.01999388148148148</v>
      </c>
      <c r="CL249">
        <v>0</v>
      </c>
      <c r="CM249">
        <v>2.038751851851852</v>
      </c>
      <c r="CN249">
        <v>0</v>
      </c>
      <c r="CO249">
        <v>6888.600370370371</v>
      </c>
      <c r="CP249">
        <v>17337.94074074075</v>
      </c>
      <c r="CQ249">
        <v>39.56199999999999</v>
      </c>
      <c r="CR249">
        <v>40.31199999999999</v>
      </c>
      <c r="CS249">
        <v>39.375</v>
      </c>
      <c r="CT249">
        <v>38.562</v>
      </c>
      <c r="CU249">
        <v>38.74066666666667</v>
      </c>
      <c r="CV249">
        <v>1959.972962962963</v>
      </c>
      <c r="CW249">
        <v>39.99</v>
      </c>
      <c r="CX249">
        <v>0</v>
      </c>
      <c r="CY249">
        <v>1678294969</v>
      </c>
      <c r="CZ249">
        <v>0</v>
      </c>
      <c r="DA249">
        <v>0</v>
      </c>
      <c r="DB249" t="s">
        <v>356</v>
      </c>
      <c r="DC249">
        <v>1664468064.5</v>
      </c>
      <c r="DD249">
        <v>1677795524</v>
      </c>
      <c r="DE249">
        <v>0</v>
      </c>
      <c r="DF249">
        <v>-0.419</v>
      </c>
      <c r="DG249">
        <v>-0.001</v>
      </c>
      <c r="DH249">
        <v>3.097</v>
      </c>
      <c r="DI249">
        <v>0.268</v>
      </c>
      <c r="DJ249">
        <v>400</v>
      </c>
      <c r="DK249">
        <v>24</v>
      </c>
      <c r="DL249">
        <v>0.15</v>
      </c>
      <c r="DM249">
        <v>0.13</v>
      </c>
      <c r="DN249">
        <v>-37.5896125</v>
      </c>
      <c r="DO249">
        <v>-4.89289418386477</v>
      </c>
      <c r="DP249">
        <v>0.4808029805375061</v>
      </c>
      <c r="DQ249">
        <v>0</v>
      </c>
      <c r="DR249">
        <v>1.306876</v>
      </c>
      <c r="DS249">
        <v>-0.03899842401501178</v>
      </c>
      <c r="DT249">
        <v>0.01395547397976863</v>
      </c>
      <c r="DU249">
        <v>1</v>
      </c>
      <c r="DV249">
        <v>1</v>
      </c>
      <c r="DW249">
        <v>2</v>
      </c>
      <c r="DX249" t="s">
        <v>357</v>
      </c>
      <c r="DY249">
        <v>2.97739</v>
      </c>
      <c r="DZ249">
        <v>2.72824</v>
      </c>
      <c r="EA249">
        <v>0.114819</v>
      </c>
      <c r="EB249">
        <v>0.120856</v>
      </c>
      <c r="EC249">
        <v>0.106954</v>
      </c>
      <c r="ED249">
        <v>0.103781</v>
      </c>
      <c r="EE249">
        <v>26402.8</v>
      </c>
      <c r="EF249">
        <v>25956.4</v>
      </c>
      <c r="EG249">
        <v>30365.3</v>
      </c>
      <c r="EH249">
        <v>29782.1</v>
      </c>
      <c r="EI249">
        <v>37427.6</v>
      </c>
      <c r="EJ249">
        <v>35139.6</v>
      </c>
      <c r="EK249">
        <v>46456.8</v>
      </c>
      <c r="EL249">
        <v>44282.5</v>
      </c>
      <c r="EM249">
        <v>1.85303</v>
      </c>
      <c r="EN249">
        <v>1.86532</v>
      </c>
      <c r="EO249">
        <v>0.0881851</v>
      </c>
      <c r="EP249">
        <v>0</v>
      </c>
      <c r="EQ249">
        <v>26.0329</v>
      </c>
      <c r="ER249">
        <v>999.9</v>
      </c>
      <c r="ES249">
        <v>49.8</v>
      </c>
      <c r="ET249">
        <v>31</v>
      </c>
      <c r="EU249">
        <v>24.7219</v>
      </c>
      <c r="EV249">
        <v>63.5234</v>
      </c>
      <c r="EW249">
        <v>22.4279</v>
      </c>
      <c r="EX249">
        <v>1</v>
      </c>
      <c r="EY249">
        <v>0.138438</v>
      </c>
      <c r="EZ249">
        <v>1.67814</v>
      </c>
      <c r="FA249">
        <v>20.2406</v>
      </c>
      <c r="FB249">
        <v>5.23107</v>
      </c>
      <c r="FC249">
        <v>11.9704</v>
      </c>
      <c r="FD249">
        <v>4.97035</v>
      </c>
      <c r="FE249">
        <v>3.2898</v>
      </c>
      <c r="FF249">
        <v>9999</v>
      </c>
      <c r="FG249">
        <v>9999</v>
      </c>
      <c r="FH249">
        <v>9999</v>
      </c>
      <c r="FI249">
        <v>999.9</v>
      </c>
      <c r="FJ249">
        <v>4.97277</v>
      </c>
      <c r="FK249">
        <v>1.87689</v>
      </c>
      <c r="FL249">
        <v>1.87501</v>
      </c>
      <c r="FM249">
        <v>1.87787</v>
      </c>
      <c r="FN249">
        <v>1.87454</v>
      </c>
      <c r="FO249">
        <v>1.87818</v>
      </c>
      <c r="FP249">
        <v>1.87524</v>
      </c>
      <c r="FQ249">
        <v>1.87637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4.134</v>
      </c>
      <c r="GF249">
        <v>0.339</v>
      </c>
      <c r="GG249">
        <v>1.955544260391263</v>
      </c>
      <c r="GH249">
        <v>0.004448784868333973</v>
      </c>
      <c r="GI249">
        <v>-1.803656819089732E-06</v>
      </c>
      <c r="GJ249">
        <v>4.26395578146833E-10</v>
      </c>
      <c r="GK249">
        <v>0.001738939304154581</v>
      </c>
      <c r="GL249">
        <v>0.001829357211096985</v>
      </c>
      <c r="GM249">
        <v>0.000603149683337579</v>
      </c>
      <c r="GN249">
        <v>-3.209321064931282E-06</v>
      </c>
      <c r="GO249">
        <v>-1</v>
      </c>
      <c r="GP249">
        <v>2136</v>
      </c>
      <c r="GQ249">
        <v>1</v>
      </c>
      <c r="GR249">
        <v>23</v>
      </c>
      <c r="GS249">
        <v>230448.2</v>
      </c>
      <c r="GT249">
        <v>8323.9</v>
      </c>
      <c r="GU249">
        <v>1.64795</v>
      </c>
      <c r="GV249">
        <v>2.53418</v>
      </c>
      <c r="GW249">
        <v>1.39893</v>
      </c>
      <c r="GX249">
        <v>2.35474</v>
      </c>
      <c r="GY249">
        <v>1.44897</v>
      </c>
      <c r="GZ249">
        <v>2.47559</v>
      </c>
      <c r="HA249">
        <v>37.0509</v>
      </c>
      <c r="HB249">
        <v>15.0514</v>
      </c>
      <c r="HC249">
        <v>18</v>
      </c>
      <c r="HD249">
        <v>493.899</v>
      </c>
      <c r="HE249">
        <v>474.043</v>
      </c>
      <c r="HF249">
        <v>23.404</v>
      </c>
      <c r="HG249">
        <v>28.8641</v>
      </c>
      <c r="HH249">
        <v>29.9996</v>
      </c>
      <c r="HI249">
        <v>28.7541</v>
      </c>
      <c r="HJ249">
        <v>28.8329</v>
      </c>
      <c r="HK249">
        <v>33.0529</v>
      </c>
      <c r="HL249">
        <v>19.0668</v>
      </c>
      <c r="HM249">
        <v>100</v>
      </c>
      <c r="HN249">
        <v>23.4182</v>
      </c>
      <c r="HO249">
        <v>687.521</v>
      </c>
      <c r="HP249">
        <v>22.6692</v>
      </c>
      <c r="HQ249">
        <v>100.392</v>
      </c>
      <c r="HR249">
        <v>101.831</v>
      </c>
    </row>
    <row r="250" spans="1:226">
      <c r="A250">
        <v>234</v>
      </c>
      <c r="B250">
        <v>1678294964.1</v>
      </c>
      <c r="C250">
        <v>3111</v>
      </c>
      <c r="D250" t="s">
        <v>827</v>
      </c>
      <c r="E250" t="s">
        <v>828</v>
      </c>
      <c r="F250">
        <v>5</v>
      </c>
      <c r="G250" t="s">
        <v>353</v>
      </c>
      <c r="H250" t="s">
        <v>746</v>
      </c>
      <c r="I250">
        <v>1678294956.314285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689.5683844628969</v>
      </c>
      <c r="AK250">
        <v>659.1250181818181</v>
      </c>
      <c r="AL250">
        <v>3.378973823427842</v>
      </c>
      <c r="AM250">
        <v>64.10699790950726</v>
      </c>
      <c r="AN250">
        <f>(AP250 - AO250 + BO250*1E3/(8.314*(BQ250+273.15)) * AR250/BN250 * AQ250) * BN250/(100*BB250) * 1000/(1000 - AP250)</f>
        <v>0</v>
      </c>
      <c r="AO250">
        <v>22.66437746418342</v>
      </c>
      <c r="AP250">
        <v>23.95081030303031</v>
      </c>
      <c r="AQ250">
        <v>-8.203467039713192E-06</v>
      </c>
      <c r="AR250">
        <v>97.0788811448428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3.21</v>
      </c>
      <c r="BC250">
        <v>0.5</v>
      </c>
      <c r="BD250" t="s">
        <v>355</v>
      </c>
      <c r="BE250">
        <v>2</v>
      </c>
      <c r="BF250" t="b">
        <v>1</v>
      </c>
      <c r="BG250">
        <v>1678294956.314285</v>
      </c>
      <c r="BH250">
        <v>619.2867142857143</v>
      </c>
      <c r="BI250">
        <v>657.4380714285714</v>
      </c>
      <c r="BJ250">
        <v>23.95921428571429</v>
      </c>
      <c r="BK250">
        <v>22.66280357142858</v>
      </c>
      <c r="BL250">
        <v>615.1779642857143</v>
      </c>
      <c r="BM250">
        <v>23.62005714285715</v>
      </c>
      <c r="BN250">
        <v>500.0376785714286</v>
      </c>
      <c r="BO250">
        <v>90.8802107142857</v>
      </c>
      <c r="BP250">
        <v>0.1000334285714286</v>
      </c>
      <c r="BQ250">
        <v>26.53125357142858</v>
      </c>
      <c r="BR250">
        <v>27.48607142857142</v>
      </c>
      <c r="BS250">
        <v>999.9000000000002</v>
      </c>
      <c r="BT250">
        <v>0</v>
      </c>
      <c r="BU250">
        <v>0</v>
      </c>
      <c r="BV250">
        <v>9997.494642857144</v>
      </c>
      <c r="BW250">
        <v>0</v>
      </c>
      <c r="BX250">
        <v>4.388692857142857</v>
      </c>
      <c r="BY250">
        <v>-38.15139642857143</v>
      </c>
      <c r="BZ250">
        <v>634.4885714285714</v>
      </c>
      <c r="CA250">
        <v>672.6830357142857</v>
      </c>
      <c r="CB250">
        <v>1.296423571428571</v>
      </c>
      <c r="CC250">
        <v>657.4380714285714</v>
      </c>
      <c r="CD250">
        <v>22.66280357142858</v>
      </c>
      <c r="CE250">
        <v>2.177419642857143</v>
      </c>
      <c r="CF250">
        <v>2.0596</v>
      </c>
      <c r="CG250">
        <v>18.79712857142857</v>
      </c>
      <c r="CH250">
        <v>17.91011785714286</v>
      </c>
      <c r="CI250">
        <v>1999.978928571428</v>
      </c>
      <c r="CJ250">
        <v>0.9800061785714286</v>
      </c>
      <c r="CK250">
        <v>0.01999358214285715</v>
      </c>
      <c r="CL250">
        <v>0</v>
      </c>
      <c r="CM250">
        <v>2.142471428571429</v>
      </c>
      <c r="CN250">
        <v>0</v>
      </c>
      <c r="CO250">
        <v>6890.339999999999</v>
      </c>
      <c r="CP250">
        <v>17338.075</v>
      </c>
      <c r="CQ250">
        <v>39.56199999999999</v>
      </c>
      <c r="CR250">
        <v>40.31199999999999</v>
      </c>
      <c r="CS250">
        <v>39.375</v>
      </c>
      <c r="CT250">
        <v>38.5665</v>
      </c>
      <c r="CU250">
        <v>38.7455</v>
      </c>
      <c r="CV250">
        <v>1959.988928571429</v>
      </c>
      <c r="CW250">
        <v>39.99</v>
      </c>
      <c r="CX250">
        <v>0</v>
      </c>
      <c r="CY250">
        <v>1678294973.8</v>
      </c>
      <c r="CZ250">
        <v>0</v>
      </c>
      <c r="DA250">
        <v>0</v>
      </c>
      <c r="DB250" t="s">
        <v>356</v>
      </c>
      <c r="DC250">
        <v>1664468064.5</v>
      </c>
      <c r="DD250">
        <v>1677795524</v>
      </c>
      <c r="DE250">
        <v>0</v>
      </c>
      <c r="DF250">
        <v>-0.419</v>
      </c>
      <c r="DG250">
        <v>-0.001</v>
      </c>
      <c r="DH250">
        <v>3.097</v>
      </c>
      <c r="DI250">
        <v>0.268</v>
      </c>
      <c r="DJ250">
        <v>400</v>
      </c>
      <c r="DK250">
        <v>24</v>
      </c>
      <c r="DL250">
        <v>0.15</v>
      </c>
      <c r="DM250">
        <v>0.13</v>
      </c>
      <c r="DN250">
        <v>-37.9621025</v>
      </c>
      <c r="DO250">
        <v>-3.593580112570312</v>
      </c>
      <c r="DP250">
        <v>0.3526884003532724</v>
      </c>
      <c r="DQ250">
        <v>0</v>
      </c>
      <c r="DR250">
        <v>1.303167</v>
      </c>
      <c r="DS250">
        <v>-0.1246212382739234</v>
      </c>
      <c r="DT250">
        <v>0.01228856769521979</v>
      </c>
      <c r="DU250">
        <v>0</v>
      </c>
      <c r="DV250">
        <v>0</v>
      </c>
      <c r="DW250">
        <v>2</v>
      </c>
      <c r="DX250" t="s">
        <v>369</v>
      </c>
      <c r="DY250">
        <v>2.97763</v>
      </c>
      <c r="DZ250">
        <v>2.72831</v>
      </c>
      <c r="EA250">
        <v>0.116916</v>
      </c>
      <c r="EB250">
        <v>0.122934</v>
      </c>
      <c r="EC250">
        <v>0.106944</v>
      </c>
      <c r="ED250">
        <v>0.103788</v>
      </c>
      <c r="EE250">
        <v>26341.1</v>
      </c>
      <c r="EF250">
        <v>25895</v>
      </c>
      <c r="EG250">
        <v>30366.1</v>
      </c>
      <c r="EH250">
        <v>29782.1</v>
      </c>
      <c r="EI250">
        <v>37428.9</v>
      </c>
      <c r="EJ250">
        <v>35139.4</v>
      </c>
      <c r="EK250">
        <v>46457.7</v>
      </c>
      <c r="EL250">
        <v>44282.4</v>
      </c>
      <c r="EM250">
        <v>1.85322</v>
      </c>
      <c r="EN250">
        <v>1.8654</v>
      </c>
      <c r="EO250">
        <v>0.0882521</v>
      </c>
      <c r="EP250">
        <v>0</v>
      </c>
      <c r="EQ250">
        <v>26.0329</v>
      </c>
      <c r="ER250">
        <v>999.9</v>
      </c>
      <c r="ES250">
        <v>49.8</v>
      </c>
      <c r="ET250">
        <v>31</v>
      </c>
      <c r="EU250">
        <v>24.7204</v>
      </c>
      <c r="EV250">
        <v>63.4434</v>
      </c>
      <c r="EW250">
        <v>22.1434</v>
      </c>
      <c r="EX250">
        <v>1</v>
      </c>
      <c r="EY250">
        <v>0.138148</v>
      </c>
      <c r="EZ250">
        <v>1.6427</v>
      </c>
      <c r="FA250">
        <v>20.2409</v>
      </c>
      <c r="FB250">
        <v>5.23002</v>
      </c>
      <c r="FC250">
        <v>11.9688</v>
      </c>
      <c r="FD250">
        <v>4.97085</v>
      </c>
      <c r="FE250">
        <v>3.28958</v>
      </c>
      <c r="FF250">
        <v>9999</v>
      </c>
      <c r="FG250">
        <v>9999</v>
      </c>
      <c r="FH250">
        <v>9999</v>
      </c>
      <c r="FI250">
        <v>999.9</v>
      </c>
      <c r="FJ250">
        <v>4.97276</v>
      </c>
      <c r="FK250">
        <v>1.87686</v>
      </c>
      <c r="FL250">
        <v>1.875</v>
      </c>
      <c r="FM250">
        <v>1.87783</v>
      </c>
      <c r="FN250">
        <v>1.87454</v>
      </c>
      <c r="FO250">
        <v>1.87811</v>
      </c>
      <c r="FP250">
        <v>1.87518</v>
      </c>
      <c r="FQ250">
        <v>1.87635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4.178</v>
      </c>
      <c r="GF250">
        <v>0.339</v>
      </c>
      <c r="GG250">
        <v>1.955544260391263</v>
      </c>
      <c r="GH250">
        <v>0.004448784868333973</v>
      </c>
      <c r="GI250">
        <v>-1.803656819089732E-06</v>
      </c>
      <c r="GJ250">
        <v>4.26395578146833E-10</v>
      </c>
      <c r="GK250">
        <v>0.001738939304154581</v>
      </c>
      <c r="GL250">
        <v>0.001829357211096985</v>
      </c>
      <c r="GM250">
        <v>0.000603149683337579</v>
      </c>
      <c r="GN250">
        <v>-3.209321064931282E-06</v>
      </c>
      <c r="GO250">
        <v>-1</v>
      </c>
      <c r="GP250">
        <v>2136</v>
      </c>
      <c r="GQ250">
        <v>1</v>
      </c>
      <c r="GR250">
        <v>23</v>
      </c>
      <c r="GS250">
        <v>230448.3</v>
      </c>
      <c r="GT250">
        <v>8324</v>
      </c>
      <c r="GU250">
        <v>1.67847</v>
      </c>
      <c r="GV250">
        <v>2.54883</v>
      </c>
      <c r="GW250">
        <v>1.39893</v>
      </c>
      <c r="GX250">
        <v>2.35474</v>
      </c>
      <c r="GY250">
        <v>1.44897</v>
      </c>
      <c r="GZ250">
        <v>2.42798</v>
      </c>
      <c r="HA250">
        <v>37.0509</v>
      </c>
      <c r="HB250">
        <v>15.0251</v>
      </c>
      <c r="HC250">
        <v>18</v>
      </c>
      <c r="HD250">
        <v>493.977</v>
      </c>
      <c r="HE250">
        <v>474.053</v>
      </c>
      <c r="HF250">
        <v>23.4151</v>
      </c>
      <c r="HG250">
        <v>28.8592</v>
      </c>
      <c r="HH250">
        <v>29.9997</v>
      </c>
      <c r="HI250">
        <v>28.7492</v>
      </c>
      <c r="HJ250">
        <v>28.828</v>
      </c>
      <c r="HK250">
        <v>33.7328</v>
      </c>
      <c r="HL250">
        <v>19.0668</v>
      </c>
      <c r="HM250">
        <v>100</v>
      </c>
      <c r="HN250">
        <v>23.4308</v>
      </c>
      <c r="HO250">
        <v>707.5549999999999</v>
      </c>
      <c r="HP250">
        <v>22.6692</v>
      </c>
      <c r="HQ250">
        <v>100.395</v>
      </c>
      <c r="HR250">
        <v>101.831</v>
      </c>
    </row>
    <row r="251" spans="1:226">
      <c r="A251">
        <v>235</v>
      </c>
      <c r="B251">
        <v>1678294969.1</v>
      </c>
      <c r="C251">
        <v>3116</v>
      </c>
      <c r="D251" t="s">
        <v>829</v>
      </c>
      <c r="E251" t="s">
        <v>830</v>
      </c>
      <c r="F251">
        <v>5</v>
      </c>
      <c r="G251" t="s">
        <v>353</v>
      </c>
      <c r="H251" t="s">
        <v>746</v>
      </c>
      <c r="I251">
        <v>1678294961.6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706.7990394944233</v>
      </c>
      <c r="AK251">
        <v>676.1909393939391</v>
      </c>
      <c r="AL251">
        <v>3.423994799560458</v>
      </c>
      <c r="AM251">
        <v>64.10699790950726</v>
      </c>
      <c r="AN251">
        <f>(AP251 - AO251 + BO251*1E3/(8.314*(BQ251+273.15)) * AR251/BN251 * AQ251) * BN251/(100*BB251) * 1000/(1000 - AP251)</f>
        <v>0</v>
      </c>
      <c r="AO251">
        <v>22.66339284242297</v>
      </c>
      <c r="AP251">
        <v>23.95201636363636</v>
      </c>
      <c r="AQ251">
        <v>2.199885351654201E-06</v>
      </c>
      <c r="AR251">
        <v>97.0788811448428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3.21</v>
      </c>
      <c r="BC251">
        <v>0.5</v>
      </c>
      <c r="BD251" t="s">
        <v>355</v>
      </c>
      <c r="BE251">
        <v>2</v>
      </c>
      <c r="BF251" t="b">
        <v>1</v>
      </c>
      <c r="BG251">
        <v>1678294961.6</v>
      </c>
      <c r="BH251">
        <v>636.7555555555555</v>
      </c>
      <c r="BI251">
        <v>675.1654444444445</v>
      </c>
      <c r="BJ251">
        <v>23.95418888888889</v>
      </c>
      <c r="BK251">
        <v>22.6634962962963</v>
      </c>
      <c r="BL251">
        <v>632.5997777777779</v>
      </c>
      <c r="BM251">
        <v>23.61515925925926</v>
      </c>
      <c r="BN251">
        <v>500.0435925925926</v>
      </c>
      <c r="BO251">
        <v>90.8800814814815</v>
      </c>
      <c r="BP251">
        <v>0.1000115333333334</v>
      </c>
      <c r="BQ251">
        <v>26.53380740740741</v>
      </c>
      <c r="BR251">
        <v>27.48081481481482</v>
      </c>
      <c r="BS251">
        <v>999.9000000000001</v>
      </c>
      <c r="BT251">
        <v>0</v>
      </c>
      <c r="BU251">
        <v>0</v>
      </c>
      <c r="BV251">
        <v>9997.935185185184</v>
      </c>
      <c r="BW251">
        <v>0</v>
      </c>
      <c r="BX251">
        <v>4.207942592592593</v>
      </c>
      <c r="BY251">
        <v>-38.40991851851852</v>
      </c>
      <c r="BZ251">
        <v>652.382925925926</v>
      </c>
      <c r="CA251">
        <v>690.8219999999999</v>
      </c>
      <c r="CB251">
        <v>1.290697407407407</v>
      </c>
      <c r="CC251">
        <v>675.1654444444445</v>
      </c>
      <c r="CD251">
        <v>22.6634962962963</v>
      </c>
      <c r="CE251">
        <v>2.176959259259259</v>
      </c>
      <c r="CF251">
        <v>2.05966</v>
      </c>
      <c r="CG251">
        <v>18.79375185185185</v>
      </c>
      <c r="CH251">
        <v>17.91058888888889</v>
      </c>
      <c r="CI251">
        <v>1999.987037037037</v>
      </c>
      <c r="CJ251">
        <v>0.9800063333333333</v>
      </c>
      <c r="CK251">
        <v>0.01999342222222222</v>
      </c>
      <c r="CL251">
        <v>0</v>
      </c>
      <c r="CM251">
        <v>2.160048148148149</v>
      </c>
      <c r="CN251">
        <v>0</v>
      </c>
      <c r="CO251">
        <v>6892.179259259259</v>
      </c>
      <c r="CP251">
        <v>17338.15555555556</v>
      </c>
      <c r="CQ251">
        <v>39.56199999999999</v>
      </c>
      <c r="CR251">
        <v>40.31199999999999</v>
      </c>
      <c r="CS251">
        <v>39.375</v>
      </c>
      <c r="CT251">
        <v>38.57133333333333</v>
      </c>
      <c r="CU251">
        <v>38.74533333333333</v>
      </c>
      <c r="CV251">
        <v>1959.997037037037</v>
      </c>
      <c r="CW251">
        <v>39.99</v>
      </c>
      <c r="CX251">
        <v>0</v>
      </c>
      <c r="CY251">
        <v>1678294979.2</v>
      </c>
      <c r="CZ251">
        <v>0</v>
      </c>
      <c r="DA251">
        <v>0</v>
      </c>
      <c r="DB251" t="s">
        <v>356</v>
      </c>
      <c r="DC251">
        <v>1664468064.5</v>
      </c>
      <c r="DD251">
        <v>1677795524</v>
      </c>
      <c r="DE251">
        <v>0</v>
      </c>
      <c r="DF251">
        <v>-0.419</v>
      </c>
      <c r="DG251">
        <v>-0.001</v>
      </c>
      <c r="DH251">
        <v>3.097</v>
      </c>
      <c r="DI251">
        <v>0.268</v>
      </c>
      <c r="DJ251">
        <v>400</v>
      </c>
      <c r="DK251">
        <v>24</v>
      </c>
      <c r="DL251">
        <v>0.15</v>
      </c>
      <c r="DM251">
        <v>0.13</v>
      </c>
      <c r="DN251">
        <v>-38.26476097560976</v>
      </c>
      <c r="DO251">
        <v>-2.945556794425156</v>
      </c>
      <c r="DP251">
        <v>0.2931234484616892</v>
      </c>
      <c r="DQ251">
        <v>0</v>
      </c>
      <c r="DR251">
        <v>1.294591707317073</v>
      </c>
      <c r="DS251">
        <v>-0.06945972125435591</v>
      </c>
      <c r="DT251">
        <v>0.007238108802462686</v>
      </c>
      <c r="DU251">
        <v>1</v>
      </c>
      <c r="DV251">
        <v>1</v>
      </c>
      <c r="DW251">
        <v>2</v>
      </c>
      <c r="DX251" t="s">
        <v>357</v>
      </c>
      <c r="DY251">
        <v>2.97741</v>
      </c>
      <c r="DZ251">
        <v>2.72833</v>
      </c>
      <c r="EA251">
        <v>0.119</v>
      </c>
      <c r="EB251">
        <v>0.124984</v>
      </c>
      <c r="EC251">
        <v>0.106946</v>
      </c>
      <c r="ED251">
        <v>0.10379</v>
      </c>
      <c r="EE251">
        <v>26279.5</v>
      </c>
      <c r="EF251">
        <v>25835.1</v>
      </c>
      <c r="EG251">
        <v>30366.9</v>
      </c>
      <c r="EH251">
        <v>29782.7</v>
      </c>
      <c r="EI251">
        <v>37429.8</v>
      </c>
      <c r="EJ251">
        <v>35140.2</v>
      </c>
      <c r="EK251">
        <v>46458.8</v>
      </c>
      <c r="EL251">
        <v>44283.4</v>
      </c>
      <c r="EM251">
        <v>1.85312</v>
      </c>
      <c r="EN251">
        <v>1.86563</v>
      </c>
      <c r="EO251">
        <v>0.0891984</v>
      </c>
      <c r="EP251">
        <v>0</v>
      </c>
      <c r="EQ251">
        <v>26.0329</v>
      </c>
      <c r="ER251">
        <v>999.9</v>
      </c>
      <c r="ES251">
        <v>49.8</v>
      </c>
      <c r="ET251">
        <v>31</v>
      </c>
      <c r="EU251">
        <v>24.7212</v>
      </c>
      <c r="EV251">
        <v>63.7834</v>
      </c>
      <c r="EW251">
        <v>22.528</v>
      </c>
      <c r="EX251">
        <v>1</v>
      </c>
      <c r="EY251">
        <v>0.137637</v>
      </c>
      <c r="EZ251">
        <v>1.62953</v>
      </c>
      <c r="FA251">
        <v>20.2411</v>
      </c>
      <c r="FB251">
        <v>5.23002</v>
      </c>
      <c r="FC251">
        <v>11.9698</v>
      </c>
      <c r="FD251">
        <v>4.9711</v>
      </c>
      <c r="FE251">
        <v>3.28968</v>
      </c>
      <c r="FF251">
        <v>9999</v>
      </c>
      <c r="FG251">
        <v>9999</v>
      </c>
      <c r="FH251">
        <v>9999</v>
      </c>
      <c r="FI251">
        <v>999.9</v>
      </c>
      <c r="FJ251">
        <v>4.97276</v>
      </c>
      <c r="FK251">
        <v>1.8769</v>
      </c>
      <c r="FL251">
        <v>1.875</v>
      </c>
      <c r="FM251">
        <v>1.87787</v>
      </c>
      <c r="FN251">
        <v>1.87454</v>
      </c>
      <c r="FO251">
        <v>1.87815</v>
      </c>
      <c r="FP251">
        <v>1.87519</v>
      </c>
      <c r="FQ251">
        <v>1.87637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4.222</v>
      </c>
      <c r="GF251">
        <v>0.339</v>
      </c>
      <c r="GG251">
        <v>1.955544260391263</v>
      </c>
      <c r="GH251">
        <v>0.004448784868333973</v>
      </c>
      <c r="GI251">
        <v>-1.803656819089732E-06</v>
      </c>
      <c r="GJ251">
        <v>4.26395578146833E-10</v>
      </c>
      <c r="GK251">
        <v>0.001738939304154581</v>
      </c>
      <c r="GL251">
        <v>0.001829357211096985</v>
      </c>
      <c r="GM251">
        <v>0.000603149683337579</v>
      </c>
      <c r="GN251">
        <v>-3.209321064931282E-06</v>
      </c>
      <c r="GO251">
        <v>-1</v>
      </c>
      <c r="GP251">
        <v>2136</v>
      </c>
      <c r="GQ251">
        <v>1</v>
      </c>
      <c r="GR251">
        <v>23</v>
      </c>
      <c r="GS251">
        <v>230448.4</v>
      </c>
      <c r="GT251">
        <v>8324.1</v>
      </c>
      <c r="GU251">
        <v>1.71265</v>
      </c>
      <c r="GV251">
        <v>2.53174</v>
      </c>
      <c r="GW251">
        <v>1.39893</v>
      </c>
      <c r="GX251">
        <v>2.35474</v>
      </c>
      <c r="GY251">
        <v>1.44897</v>
      </c>
      <c r="GZ251">
        <v>2.49146</v>
      </c>
      <c r="HA251">
        <v>37.0747</v>
      </c>
      <c r="HB251">
        <v>15.0514</v>
      </c>
      <c r="HC251">
        <v>18</v>
      </c>
      <c r="HD251">
        <v>493.892</v>
      </c>
      <c r="HE251">
        <v>474.164</v>
      </c>
      <c r="HF251">
        <v>23.4289</v>
      </c>
      <c r="HG251">
        <v>28.8541</v>
      </c>
      <c r="HH251">
        <v>29.9997</v>
      </c>
      <c r="HI251">
        <v>28.7448</v>
      </c>
      <c r="HJ251">
        <v>28.8233</v>
      </c>
      <c r="HK251">
        <v>34.3553</v>
      </c>
      <c r="HL251">
        <v>19.0668</v>
      </c>
      <c r="HM251">
        <v>100</v>
      </c>
      <c r="HN251">
        <v>23.4437</v>
      </c>
      <c r="HO251">
        <v>720.912</v>
      </c>
      <c r="HP251">
        <v>22.6692</v>
      </c>
      <c r="HQ251">
        <v>100.397</v>
      </c>
      <c r="HR251">
        <v>101.833</v>
      </c>
    </row>
    <row r="252" spans="1:226">
      <c r="A252">
        <v>236</v>
      </c>
      <c r="B252">
        <v>1678294974.1</v>
      </c>
      <c r="C252">
        <v>3121</v>
      </c>
      <c r="D252" t="s">
        <v>831</v>
      </c>
      <c r="E252" t="s">
        <v>832</v>
      </c>
      <c r="F252">
        <v>5</v>
      </c>
      <c r="G252" t="s">
        <v>353</v>
      </c>
      <c r="H252" t="s">
        <v>746</v>
      </c>
      <c r="I252">
        <v>1678294966.314285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724.0116942728976</v>
      </c>
      <c r="AK252">
        <v>693.2401272727271</v>
      </c>
      <c r="AL252">
        <v>3.400660599619229</v>
      </c>
      <c r="AM252">
        <v>64.10699790950726</v>
      </c>
      <c r="AN252">
        <f>(AP252 - AO252 + BO252*1E3/(8.314*(BQ252+273.15)) * AR252/BN252 * AQ252) * BN252/(100*BB252) * 1000/(1000 - AP252)</f>
        <v>0</v>
      </c>
      <c r="AO252">
        <v>22.66631791674003</v>
      </c>
      <c r="AP252">
        <v>23.95279878787878</v>
      </c>
      <c r="AQ252">
        <v>-1.826622314506953E-06</v>
      </c>
      <c r="AR252">
        <v>97.0788811448428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3.21</v>
      </c>
      <c r="BC252">
        <v>0.5</v>
      </c>
      <c r="BD252" t="s">
        <v>355</v>
      </c>
      <c r="BE252">
        <v>2</v>
      </c>
      <c r="BF252" t="b">
        <v>1</v>
      </c>
      <c r="BG252">
        <v>1678294966.314285</v>
      </c>
      <c r="BH252">
        <v>652.4038928571428</v>
      </c>
      <c r="BI252">
        <v>691.0081428571427</v>
      </c>
      <c r="BJ252">
        <v>23.9526</v>
      </c>
      <c r="BK252">
        <v>22.66461428571429</v>
      </c>
      <c r="BL252">
        <v>648.2064642857142</v>
      </c>
      <c r="BM252">
        <v>23.61360714285715</v>
      </c>
      <c r="BN252">
        <v>500.0366785714286</v>
      </c>
      <c r="BO252">
        <v>90.87982500000001</v>
      </c>
      <c r="BP252">
        <v>0.1000075035714286</v>
      </c>
      <c r="BQ252">
        <v>26.536275</v>
      </c>
      <c r="BR252">
        <v>27.48414642857143</v>
      </c>
      <c r="BS252">
        <v>999.9000000000002</v>
      </c>
      <c r="BT252">
        <v>0</v>
      </c>
      <c r="BU252">
        <v>0</v>
      </c>
      <c r="BV252">
        <v>9998.747499999999</v>
      </c>
      <c r="BW252">
        <v>0</v>
      </c>
      <c r="BX252">
        <v>4.051108571428572</v>
      </c>
      <c r="BY252">
        <v>-38.60429285714286</v>
      </c>
      <c r="BZ252">
        <v>668.4141785714286</v>
      </c>
      <c r="CA252">
        <v>707.0327857142858</v>
      </c>
      <c r="CB252">
        <v>1.287984285714286</v>
      </c>
      <c r="CC252">
        <v>691.0081428571427</v>
      </c>
      <c r="CD252">
        <v>22.66461428571429</v>
      </c>
      <c r="CE252">
        <v>2.1768075</v>
      </c>
      <c r="CF252">
        <v>2.059755357142858</v>
      </c>
      <c r="CG252">
        <v>18.79264642857143</v>
      </c>
      <c r="CH252">
        <v>17.91132857142857</v>
      </c>
      <c r="CI252">
        <v>2000.020714285714</v>
      </c>
      <c r="CJ252">
        <v>0.9800066071428571</v>
      </c>
      <c r="CK252">
        <v>0.01999313928571428</v>
      </c>
      <c r="CL252">
        <v>0</v>
      </c>
      <c r="CM252">
        <v>2.142974999999999</v>
      </c>
      <c r="CN252">
        <v>0</v>
      </c>
      <c r="CO252">
        <v>6893.519285714286</v>
      </c>
      <c r="CP252">
        <v>17338.44285714286</v>
      </c>
      <c r="CQ252">
        <v>39.56199999999999</v>
      </c>
      <c r="CR252">
        <v>40.31199999999999</v>
      </c>
      <c r="CS252">
        <v>39.375</v>
      </c>
      <c r="CT252">
        <v>38.57324999999999</v>
      </c>
      <c r="CU252">
        <v>38.75</v>
      </c>
      <c r="CV252">
        <v>1960.030714285714</v>
      </c>
      <c r="CW252">
        <v>39.99</v>
      </c>
      <c r="CX252">
        <v>0</v>
      </c>
      <c r="CY252">
        <v>1678294984</v>
      </c>
      <c r="CZ252">
        <v>0</v>
      </c>
      <c r="DA252">
        <v>0</v>
      </c>
      <c r="DB252" t="s">
        <v>356</v>
      </c>
      <c r="DC252">
        <v>1664468064.5</v>
      </c>
      <c r="DD252">
        <v>1677795524</v>
      </c>
      <c r="DE252">
        <v>0</v>
      </c>
      <c r="DF252">
        <v>-0.419</v>
      </c>
      <c r="DG252">
        <v>-0.001</v>
      </c>
      <c r="DH252">
        <v>3.097</v>
      </c>
      <c r="DI252">
        <v>0.268</v>
      </c>
      <c r="DJ252">
        <v>400</v>
      </c>
      <c r="DK252">
        <v>24</v>
      </c>
      <c r="DL252">
        <v>0.15</v>
      </c>
      <c r="DM252">
        <v>0.13</v>
      </c>
      <c r="DN252">
        <v>-38.47738536585366</v>
      </c>
      <c r="DO252">
        <v>-2.564184668989619</v>
      </c>
      <c r="DP252">
        <v>0.2584424005847103</v>
      </c>
      <c r="DQ252">
        <v>0</v>
      </c>
      <c r="DR252">
        <v>1.290108048780488</v>
      </c>
      <c r="DS252">
        <v>-0.03586327526132355</v>
      </c>
      <c r="DT252">
        <v>0.004061982106283436</v>
      </c>
      <c r="DU252">
        <v>1</v>
      </c>
      <c r="DV252">
        <v>1</v>
      </c>
      <c r="DW252">
        <v>2</v>
      </c>
      <c r="DX252" t="s">
        <v>357</v>
      </c>
      <c r="DY252">
        <v>2.97776</v>
      </c>
      <c r="DZ252">
        <v>2.7283</v>
      </c>
      <c r="EA252">
        <v>0.121052</v>
      </c>
      <c r="EB252">
        <v>0.127013</v>
      </c>
      <c r="EC252">
        <v>0.106947</v>
      </c>
      <c r="ED252">
        <v>0.103795</v>
      </c>
      <c r="EE252">
        <v>26218.4</v>
      </c>
      <c r="EF252">
        <v>25775</v>
      </c>
      <c r="EG252">
        <v>30367</v>
      </c>
      <c r="EH252">
        <v>29782.5</v>
      </c>
      <c r="EI252">
        <v>37430</v>
      </c>
      <c r="EJ252">
        <v>35139.7</v>
      </c>
      <c r="EK252">
        <v>46459</v>
      </c>
      <c r="EL252">
        <v>44282.9</v>
      </c>
      <c r="EM252">
        <v>1.85347</v>
      </c>
      <c r="EN252">
        <v>1.86563</v>
      </c>
      <c r="EO252">
        <v>0.08914619999999999</v>
      </c>
      <c r="EP252">
        <v>0</v>
      </c>
      <c r="EQ252">
        <v>26.0329</v>
      </c>
      <c r="ER252">
        <v>999.9</v>
      </c>
      <c r="ES252">
        <v>49.8</v>
      </c>
      <c r="ET252">
        <v>31</v>
      </c>
      <c r="EU252">
        <v>24.7214</v>
      </c>
      <c r="EV252">
        <v>63.5834</v>
      </c>
      <c r="EW252">
        <v>22.0873</v>
      </c>
      <c r="EX252">
        <v>1</v>
      </c>
      <c r="EY252">
        <v>0.137228</v>
      </c>
      <c r="EZ252">
        <v>1.61357</v>
      </c>
      <c r="FA252">
        <v>20.2414</v>
      </c>
      <c r="FB252">
        <v>5.22987</v>
      </c>
      <c r="FC252">
        <v>11.971</v>
      </c>
      <c r="FD252">
        <v>4.97085</v>
      </c>
      <c r="FE252">
        <v>3.28968</v>
      </c>
      <c r="FF252">
        <v>9999</v>
      </c>
      <c r="FG252">
        <v>9999</v>
      </c>
      <c r="FH252">
        <v>9999</v>
      </c>
      <c r="FI252">
        <v>999.9</v>
      </c>
      <c r="FJ252">
        <v>4.97276</v>
      </c>
      <c r="FK252">
        <v>1.87695</v>
      </c>
      <c r="FL252">
        <v>1.87502</v>
      </c>
      <c r="FM252">
        <v>1.87789</v>
      </c>
      <c r="FN252">
        <v>1.87454</v>
      </c>
      <c r="FO252">
        <v>1.87818</v>
      </c>
      <c r="FP252">
        <v>1.87524</v>
      </c>
      <c r="FQ252">
        <v>1.87637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4.265</v>
      </c>
      <c r="GF252">
        <v>0.339</v>
      </c>
      <c r="GG252">
        <v>1.955544260391263</v>
      </c>
      <c r="GH252">
        <v>0.004448784868333973</v>
      </c>
      <c r="GI252">
        <v>-1.803656819089732E-06</v>
      </c>
      <c r="GJ252">
        <v>4.26395578146833E-10</v>
      </c>
      <c r="GK252">
        <v>0.001738939304154581</v>
      </c>
      <c r="GL252">
        <v>0.001829357211096985</v>
      </c>
      <c r="GM252">
        <v>0.000603149683337579</v>
      </c>
      <c r="GN252">
        <v>-3.209321064931282E-06</v>
      </c>
      <c r="GO252">
        <v>-1</v>
      </c>
      <c r="GP252">
        <v>2136</v>
      </c>
      <c r="GQ252">
        <v>1</v>
      </c>
      <c r="GR252">
        <v>23</v>
      </c>
      <c r="GS252">
        <v>230448.5</v>
      </c>
      <c r="GT252">
        <v>8324.200000000001</v>
      </c>
      <c r="GU252">
        <v>1.74316</v>
      </c>
      <c r="GV252">
        <v>2.54517</v>
      </c>
      <c r="GW252">
        <v>1.39893</v>
      </c>
      <c r="GX252">
        <v>2.35474</v>
      </c>
      <c r="GY252">
        <v>1.44897</v>
      </c>
      <c r="GZ252">
        <v>2.39746</v>
      </c>
      <c r="HA252">
        <v>37.0747</v>
      </c>
      <c r="HB252">
        <v>15.0164</v>
      </c>
      <c r="HC252">
        <v>18</v>
      </c>
      <c r="HD252">
        <v>494.055</v>
      </c>
      <c r="HE252">
        <v>474.129</v>
      </c>
      <c r="HF252">
        <v>23.4417</v>
      </c>
      <c r="HG252">
        <v>28.8492</v>
      </c>
      <c r="HH252">
        <v>29.9996</v>
      </c>
      <c r="HI252">
        <v>28.7399</v>
      </c>
      <c r="HJ252">
        <v>28.819</v>
      </c>
      <c r="HK252">
        <v>35.0268</v>
      </c>
      <c r="HL252">
        <v>19.0668</v>
      </c>
      <c r="HM252">
        <v>100</v>
      </c>
      <c r="HN252">
        <v>23.4504</v>
      </c>
      <c r="HO252">
        <v>740.946</v>
      </c>
      <c r="HP252">
        <v>22.6692</v>
      </c>
      <c r="HQ252">
        <v>100.397</v>
      </c>
      <c r="HR252">
        <v>101.832</v>
      </c>
    </row>
    <row r="253" spans="1:226">
      <c r="A253">
        <v>237</v>
      </c>
      <c r="B253">
        <v>1678294979.1</v>
      </c>
      <c r="C253">
        <v>3126</v>
      </c>
      <c r="D253" t="s">
        <v>833</v>
      </c>
      <c r="E253" t="s">
        <v>834</v>
      </c>
      <c r="F253">
        <v>5</v>
      </c>
      <c r="G253" t="s">
        <v>353</v>
      </c>
      <c r="H253" t="s">
        <v>746</v>
      </c>
      <c r="I253">
        <v>1678294971.6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741.1510901851375</v>
      </c>
      <c r="AK253">
        <v>710.2701393939392</v>
      </c>
      <c r="AL253">
        <v>3.405614073559055</v>
      </c>
      <c r="AM253">
        <v>64.10699790950726</v>
      </c>
      <c r="AN253">
        <f>(AP253 - AO253 + BO253*1E3/(8.314*(BQ253+273.15)) * AR253/BN253 * AQ253) * BN253/(100*BB253) * 1000/(1000 - AP253)</f>
        <v>0</v>
      </c>
      <c r="AO253">
        <v>22.6682843652594</v>
      </c>
      <c r="AP253">
        <v>23.95335454545454</v>
      </c>
      <c r="AQ253">
        <v>3.082367427422184E-06</v>
      </c>
      <c r="AR253">
        <v>97.0788811448428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3.21</v>
      </c>
      <c r="BC253">
        <v>0.5</v>
      </c>
      <c r="BD253" t="s">
        <v>355</v>
      </c>
      <c r="BE253">
        <v>2</v>
      </c>
      <c r="BF253" t="b">
        <v>1</v>
      </c>
      <c r="BG253">
        <v>1678294971.6</v>
      </c>
      <c r="BH253">
        <v>669.9774814814816</v>
      </c>
      <c r="BI253">
        <v>708.764925925926</v>
      </c>
      <c r="BJ253">
        <v>23.95242962962963</v>
      </c>
      <c r="BK253">
        <v>22.6659</v>
      </c>
      <c r="BL253">
        <v>665.7339259259259</v>
      </c>
      <c r="BM253">
        <v>23.61344074074074</v>
      </c>
      <c r="BN253">
        <v>500.0352962962964</v>
      </c>
      <c r="BO253">
        <v>90.87906296296298</v>
      </c>
      <c r="BP253">
        <v>0.09997136296296295</v>
      </c>
      <c r="BQ253">
        <v>26.53869259259259</v>
      </c>
      <c r="BR253">
        <v>27.48876666666667</v>
      </c>
      <c r="BS253">
        <v>999.9000000000001</v>
      </c>
      <c r="BT253">
        <v>0</v>
      </c>
      <c r="BU253">
        <v>0</v>
      </c>
      <c r="BV253">
        <v>9997.314814814816</v>
      </c>
      <c r="BW253">
        <v>0</v>
      </c>
      <c r="BX253">
        <v>4.018291851851853</v>
      </c>
      <c r="BY253">
        <v>-38.78744814814814</v>
      </c>
      <c r="BZ253">
        <v>686.4188518518517</v>
      </c>
      <c r="CA253">
        <v>725.2022592592592</v>
      </c>
      <c r="CB253">
        <v>1.28652037037037</v>
      </c>
      <c r="CC253">
        <v>708.764925925926</v>
      </c>
      <c r="CD253">
        <v>22.6659</v>
      </c>
      <c r="CE253">
        <v>2.176773703703704</v>
      </c>
      <c r="CF253">
        <v>2.059854814814815</v>
      </c>
      <c r="CG253">
        <v>18.79239259259259</v>
      </c>
      <c r="CH253">
        <v>17.91209629629629</v>
      </c>
      <c r="CI253">
        <v>2000.027037037037</v>
      </c>
      <c r="CJ253">
        <v>0.9800063333333332</v>
      </c>
      <c r="CK253">
        <v>0.01999342222222222</v>
      </c>
      <c r="CL253">
        <v>0</v>
      </c>
      <c r="CM253">
        <v>2.047648148148148</v>
      </c>
      <c r="CN253">
        <v>0</v>
      </c>
      <c r="CO253">
        <v>6894.832592592592</v>
      </c>
      <c r="CP253">
        <v>17338.49259259259</v>
      </c>
      <c r="CQ253">
        <v>39.56199999999999</v>
      </c>
      <c r="CR253">
        <v>40.31199999999999</v>
      </c>
      <c r="CS253">
        <v>39.375</v>
      </c>
      <c r="CT253">
        <v>38.57366666666666</v>
      </c>
      <c r="CU253">
        <v>38.75</v>
      </c>
      <c r="CV253">
        <v>1960.037037037037</v>
      </c>
      <c r="CW253">
        <v>39.99</v>
      </c>
      <c r="CX253">
        <v>0</v>
      </c>
      <c r="CY253">
        <v>1678294988.8</v>
      </c>
      <c r="CZ253">
        <v>0</v>
      </c>
      <c r="DA253">
        <v>0</v>
      </c>
      <c r="DB253" t="s">
        <v>356</v>
      </c>
      <c r="DC253">
        <v>1664468064.5</v>
      </c>
      <c r="DD253">
        <v>1677795524</v>
      </c>
      <c r="DE253">
        <v>0</v>
      </c>
      <c r="DF253">
        <v>-0.419</v>
      </c>
      <c r="DG253">
        <v>-0.001</v>
      </c>
      <c r="DH253">
        <v>3.097</v>
      </c>
      <c r="DI253">
        <v>0.268</v>
      </c>
      <c r="DJ253">
        <v>400</v>
      </c>
      <c r="DK253">
        <v>24</v>
      </c>
      <c r="DL253">
        <v>0.15</v>
      </c>
      <c r="DM253">
        <v>0.13</v>
      </c>
      <c r="DN253">
        <v>-38.63764634146342</v>
      </c>
      <c r="DO253">
        <v>-2.073658536585387</v>
      </c>
      <c r="DP253">
        <v>0.2089992007191634</v>
      </c>
      <c r="DQ253">
        <v>0</v>
      </c>
      <c r="DR253">
        <v>1.28772243902439</v>
      </c>
      <c r="DS253">
        <v>-0.02057560975609717</v>
      </c>
      <c r="DT253">
        <v>0.002407473911909728</v>
      </c>
      <c r="DU253">
        <v>1</v>
      </c>
      <c r="DV253">
        <v>1</v>
      </c>
      <c r="DW253">
        <v>2</v>
      </c>
      <c r="DX253" t="s">
        <v>357</v>
      </c>
      <c r="DY253">
        <v>2.97756</v>
      </c>
      <c r="DZ253">
        <v>2.72806</v>
      </c>
      <c r="EA253">
        <v>0.123079</v>
      </c>
      <c r="EB253">
        <v>0.129015</v>
      </c>
      <c r="EC253">
        <v>0.106952</v>
      </c>
      <c r="ED253">
        <v>0.103804</v>
      </c>
      <c r="EE253">
        <v>26158.7</v>
      </c>
      <c r="EF253">
        <v>25715.6</v>
      </c>
      <c r="EG253">
        <v>30367.9</v>
      </c>
      <c r="EH253">
        <v>29782.1</v>
      </c>
      <c r="EI253">
        <v>37431.2</v>
      </c>
      <c r="EJ253">
        <v>35139.1</v>
      </c>
      <c r="EK253">
        <v>46460.5</v>
      </c>
      <c r="EL253">
        <v>44282.3</v>
      </c>
      <c r="EM253">
        <v>1.85343</v>
      </c>
      <c r="EN253">
        <v>1.86565</v>
      </c>
      <c r="EO253">
        <v>0.0894517</v>
      </c>
      <c r="EP253">
        <v>0</v>
      </c>
      <c r="EQ253">
        <v>26.0349</v>
      </c>
      <c r="ER253">
        <v>999.9</v>
      </c>
      <c r="ES253">
        <v>49.8</v>
      </c>
      <c r="ET253">
        <v>31</v>
      </c>
      <c r="EU253">
        <v>24.7207</v>
      </c>
      <c r="EV253">
        <v>63.4134</v>
      </c>
      <c r="EW253">
        <v>22.472</v>
      </c>
      <c r="EX253">
        <v>1</v>
      </c>
      <c r="EY253">
        <v>0.137017</v>
      </c>
      <c r="EZ253">
        <v>1.62413</v>
      </c>
      <c r="FA253">
        <v>20.2412</v>
      </c>
      <c r="FB253">
        <v>5.22972</v>
      </c>
      <c r="FC253">
        <v>11.9706</v>
      </c>
      <c r="FD253">
        <v>4.9708</v>
      </c>
      <c r="FE253">
        <v>3.2896</v>
      </c>
      <c r="FF253">
        <v>9999</v>
      </c>
      <c r="FG253">
        <v>9999</v>
      </c>
      <c r="FH253">
        <v>9999</v>
      </c>
      <c r="FI253">
        <v>999.9</v>
      </c>
      <c r="FJ253">
        <v>4.97275</v>
      </c>
      <c r="FK253">
        <v>1.87689</v>
      </c>
      <c r="FL253">
        <v>1.875</v>
      </c>
      <c r="FM253">
        <v>1.87788</v>
      </c>
      <c r="FN253">
        <v>1.87453</v>
      </c>
      <c r="FO253">
        <v>1.87814</v>
      </c>
      <c r="FP253">
        <v>1.87518</v>
      </c>
      <c r="FQ253">
        <v>1.87637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4.308</v>
      </c>
      <c r="GF253">
        <v>0.3391</v>
      </c>
      <c r="GG253">
        <v>1.955544260391263</v>
      </c>
      <c r="GH253">
        <v>0.004448784868333973</v>
      </c>
      <c r="GI253">
        <v>-1.803656819089732E-06</v>
      </c>
      <c r="GJ253">
        <v>4.26395578146833E-10</v>
      </c>
      <c r="GK253">
        <v>0.001738939304154581</v>
      </c>
      <c r="GL253">
        <v>0.001829357211096985</v>
      </c>
      <c r="GM253">
        <v>0.000603149683337579</v>
      </c>
      <c r="GN253">
        <v>-3.209321064931282E-06</v>
      </c>
      <c r="GO253">
        <v>-1</v>
      </c>
      <c r="GP253">
        <v>2136</v>
      </c>
      <c r="GQ253">
        <v>1</v>
      </c>
      <c r="GR253">
        <v>23</v>
      </c>
      <c r="GS253">
        <v>230448.6</v>
      </c>
      <c r="GT253">
        <v>8324.299999999999</v>
      </c>
      <c r="GU253">
        <v>1.77734</v>
      </c>
      <c r="GV253">
        <v>2.5354</v>
      </c>
      <c r="GW253">
        <v>1.39893</v>
      </c>
      <c r="GX253">
        <v>2.35474</v>
      </c>
      <c r="GY253">
        <v>1.44897</v>
      </c>
      <c r="GZ253">
        <v>2.49023</v>
      </c>
      <c r="HA253">
        <v>37.0509</v>
      </c>
      <c r="HB253">
        <v>15.0514</v>
      </c>
      <c r="HC253">
        <v>18</v>
      </c>
      <c r="HD253">
        <v>493.994</v>
      </c>
      <c r="HE253">
        <v>474.106</v>
      </c>
      <c r="HF253">
        <v>23.4516</v>
      </c>
      <c r="HG253">
        <v>28.8437</v>
      </c>
      <c r="HH253">
        <v>29.9998</v>
      </c>
      <c r="HI253">
        <v>28.735</v>
      </c>
      <c r="HJ253">
        <v>28.8141</v>
      </c>
      <c r="HK253">
        <v>35.6415</v>
      </c>
      <c r="HL253">
        <v>19.0668</v>
      </c>
      <c r="HM253">
        <v>100</v>
      </c>
      <c r="HN253">
        <v>23.4533</v>
      </c>
      <c r="HO253">
        <v>754.302</v>
      </c>
      <c r="HP253">
        <v>22.6692</v>
      </c>
      <c r="HQ253">
        <v>100.401</v>
      </c>
      <c r="HR253">
        <v>101.831</v>
      </c>
    </row>
    <row r="254" spans="1:226">
      <c r="A254">
        <v>238</v>
      </c>
      <c r="B254">
        <v>1678294984.1</v>
      </c>
      <c r="C254">
        <v>3131</v>
      </c>
      <c r="D254" t="s">
        <v>835</v>
      </c>
      <c r="E254" t="s">
        <v>836</v>
      </c>
      <c r="F254">
        <v>5</v>
      </c>
      <c r="G254" t="s">
        <v>353</v>
      </c>
      <c r="H254" t="s">
        <v>746</v>
      </c>
      <c r="I254">
        <v>1678294976.314285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758.2513303219611</v>
      </c>
      <c r="AK254">
        <v>727.3003575757575</v>
      </c>
      <c r="AL254">
        <v>3.410765979174894</v>
      </c>
      <c r="AM254">
        <v>64.10699790950726</v>
      </c>
      <c r="AN254">
        <f>(AP254 - AO254 + BO254*1E3/(8.314*(BQ254+273.15)) * AR254/BN254 * AQ254) * BN254/(100*BB254) * 1000/(1000 - AP254)</f>
        <v>0</v>
      </c>
      <c r="AO254">
        <v>22.6717649717443</v>
      </c>
      <c r="AP254">
        <v>23.95022545454545</v>
      </c>
      <c r="AQ254">
        <v>-5.069093525651384E-06</v>
      </c>
      <c r="AR254">
        <v>97.0788811448428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3.21</v>
      </c>
      <c r="BC254">
        <v>0.5</v>
      </c>
      <c r="BD254" t="s">
        <v>355</v>
      </c>
      <c r="BE254">
        <v>2</v>
      </c>
      <c r="BF254" t="b">
        <v>1</v>
      </c>
      <c r="BG254">
        <v>1678294976.314285</v>
      </c>
      <c r="BH254">
        <v>685.6645714285714</v>
      </c>
      <c r="BI254">
        <v>724.5756071428571</v>
      </c>
      <c r="BJ254">
        <v>23.95243571428571</v>
      </c>
      <c r="BK254">
        <v>22.66830357142857</v>
      </c>
      <c r="BL254">
        <v>681.3803571428572</v>
      </c>
      <c r="BM254">
        <v>23.61344642857143</v>
      </c>
      <c r="BN254">
        <v>500.03</v>
      </c>
      <c r="BO254">
        <v>90.87893214285712</v>
      </c>
      <c r="BP254">
        <v>0.09996885000000001</v>
      </c>
      <c r="BQ254">
        <v>26.53992857142857</v>
      </c>
      <c r="BR254">
        <v>27.49199285714286</v>
      </c>
      <c r="BS254">
        <v>999.9000000000002</v>
      </c>
      <c r="BT254">
        <v>0</v>
      </c>
      <c r="BU254">
        <v>0</v>
      </c>
      <c r="BV254">
        <v>9991.51892857143</v>
      </c>
      <c r="BW254">
        <v>0</v>
      </c>
      <c r="BX254">
        <v>4.151883928571428</v>
      </c>
      <c r="BY254">
        <v>-38.91107857142857</v>
      </c>
      <c r="BZ254">
        <v>702.4908571428572</v>
      </c>
      <c r="CA254">
        <v>741.3814642857142</v>
      </c>
      <c r="CB254">
        <v>1.28413</v>
      </c>
      <c r="CC254">
        <v>724.5756071428571</v>
      </c>
      <c r="CD254">
        <v>22.66830357142857</v>
      </c>
      <c r="CE254">
        <v>2.176771785714286</v>
      </c>
      <c r="CF254">
        <v>2.060070357142858</v>
      </c>
      <c r="CG254">
        <v>18.79237142857142</v>
      </c>
      <c r="CH254">
        <v>17.91376071428571</v>
      </c>
      <c r="CI254">
        <v>2000.012857142857</v>
      </c>
      <c r="CJ254">
        <v>0.9800061785714285</v>
      </c>
      <c r="CK254">
        <v>0.01999358214285714</v>
      </c>
      <c r="CL254">
        <v>0</v>
      </c>
      <c r="CM254">
        <v>2.068121428571429</v>
      </c>
      <c r="CN254">
        <v>0</v>
      </c>
      <c r="CO254">
        <v>6895.676428571429</v>
      </c>
      <c r="CP254">
        <v>17338.36428571429</v>
      </c>
      <c r="CQ254">
        <v>39.56199999999999</v>
      </c>
      <c r="CR254">
        <v>40.31649999999998</v>
      </c>
      <c r="CS254">
        <v>39.375</v>
      </c>
      <c r="CT254">
        <v>38.57774999999999</v>
      </c>
      <c r="CU254">
        <v>38.75</v>
      </c>
      <c r="CV254">
        <v>1960.022857142857</v>
      </c>
      <c r="CW254">
        <v>39.99</v>
      </c>
      <c r="CX254">
        <v>0</v>
      </c>
      <c r="CY254">
        <v>1678294994.2</v>
      </c>
      <c r="CZ254">
        <v>0</v>
      </c>
      <c r="DA254">
        <v>0</v>
      </c>
      <c r="DB254" t="s">
        <v>356</v>
      </c>
      <c r="DC254">
        <v>1664468064.5</v>
      </c>
      <c r="DD254">
        <v>1677795524</v>
      </c>
      <c r="DE254">
        <v>0</v>
      </c>
      <c r="DF254">
        <v>-0.419</v>
      </c>
      <c r="DG254">
        <v>-0.001</v>
      </c>
      <c r="DH254">
        <v>3.097</v>
      </c>
      <c r="DI254">
        <v>0.268</v>
      </c>
      <c r="DJ254">
        <v>400</v>
      </c>
      <c r="DK254">
        <v>24</v>
      </c>
      <c r="DL254">
        <v>0.15</v>
      </c>
      <c r="DM254">
        <v>0.13</v>
      </c>
      <c r="DN254">
        <v>-38.83062750000001</v>
      </c>
      <c r="DO254">
        <v>-1.663403752345147</v>
      </c>
      <c r="DP254">
        <v>0.1626023723496989</v>
      </c>
      <c r="DQ254">
        <v>0</v>
      </c>
      <c r="DR254">
        <v>1.28533775</v>
      </c>
      <c r="DS254">
        <v>-0.02429031894934576</v>
      </c>
      <c r="DT254">
        <v>0.002699050284359304</v>
      </c>
      <c r="DU254">
        <v>1</v>
      </c>
      <c r="DV254">
        <v>1</v>
      </c>
      <c r="DW254">
        <v>2</v>
      </c>
      <c r="DX254" t="s">
        <v>357</v>
      </c>
      <c r="DY254">
        <v>2.97772</v>
      </c>
      <c r="DZ254">
        <v>2.72835</v>
      </c>
      <c r="EA254">
        <v>0.125085</v>
      </c>
      <c r="EB254">
        <v>0.130996</v>
      </c>
      <c r="EC254">
        <v>0.106943</v>
      </c>
      <c r="ED254">
        <v>0.103821</v>
      </c>
      <c r="EE254">
        <v>26098.7</v>
      </c>
      <c r="EF254">
        <v>25657.5</v>
      </c>
      <c r="EG254">
        <v>30367.6</v>
      </c>
      <c r="EH254">
        <v>29782.6</v>
      </c>
      <c r="EI254">
        <v>37431.2</v>
      </c>
      <c r="EJ254">
        <v>35139.4</v>
      </c>
      <c r="EK254">
        <v>46459.9</v>
      </c>
      <c r="EL254">
        <v>44283.4</v>
      </c>
      <c r="EM254">
        <v>1.85343</v>
      </c>
      <c r="EN254">
        <v>1.86558</v>
      </c>
      <c r="EO254">
        <v>0.0885725</v>
      </c>
      <c r="EP254">
        <v>0</v>
      </c>
      <c r="EQ254">
        <v>26.0351</v>
      </c>
      <c r="ER254">
        <v>999.9</v>
      </c>
      <c r="ES254">
        <v>49.8</v>
      </c>
      <c r="ET254">
        <v>31</v>
      </c>
      <c r="EU254">
        <v>24.7213</v>
      </c>
      <c r="EV254">
        <v>63.3934</v>
      </c>
      <c r="EW254">
        <v>22.1154</v>
      </c>
      <c r="EX254">
        <v>1</v>
      </c>
      <c r="EY254">
        <v>0.136486</v>
      </c>
      <c r="EZ254">
        <v>1.64173</v>
      </c>
      <c r="FA254">
        <v>20.2411</v>
      </c>
      <c r="FB254">
        <v>5.23032</v>
      </c>
      <c r="FC254">
        <v>11.9709</v>
      </c>
      <c r="FD254">
        <v>4.97085</v>
      </c>
      <c r="FE254">
        <v>3.28958</v>
      </c>
      <c r="FF254">
        <v>9999</v>
      </c>
      <c r="FG254">
        <v>9999</v>
      </c>
      <c r="FH254">
        <v>9999</v>
      </c>
      <c r="FI254">
        <v>999.9</v>
      </c>
      <c r="FJ254">
        <v>4.97276</v>
      </c>
      <c r="FK254">
        <v>1.87687</v>
      </c>
      <c r="FL254">
        <v>1.875</v>
      </c>
      <c r="FM254">
        <v>1.87786</v>
      </c>
      <c r="FN254">
        <v>1.87454</v>
      </c>
      <c r="FO254">
        <v>1.87818</v>
      </c>
      <c r="FP254">
        <v>1.87518</v>
      </c>
      <c r="FQ254">
        <v>1.87637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4.35</v>
      </c>
      <c r="GF254">
        <v>0.339</v>
      </c>
      <c r="GG254">
        <v>1.955544260391263</v>
      </c>
      <c r="GH254">
        <v>0.004448784868333973</v>
      </c>
      <c r="GI254">
        <v>-1.803656819089732E-06</v>
      </c>
      <c r="GJ254">
        <v>4.26395578146833E-10</v>
      </c>
      <c r="GK254">
        <v>0.001738939304154581</v>
      </c>
      <c r="GL254">
        <v>0.001829357211096985</v>
      </c>
      <c r="GM254">
        <v>0.000603149683337579</v>
      </c>
      <c r="GN254">
        <v>-3.209321064931282E-06</v>
      </c>
      <c r="GO254">
        <v>-1</v>
      </c>
      <c r="GP254">
        <v>2136</v>
      </c>
      <c r="GQ254">
        <v>1</v>
      </c>
      <c r="GR254">
        <v>23</v>
      </c>
      <c r="GS254">
        <v>230448.7</v>
      </c>
      <c r="GT254">
        <v>8324.299999999999</v>
      </c>
      <c r="GU254">
        <v>1.80786</v>
      </c>
      <c r="GV254">
        <v>2.54272</v>
      </c>
      <c r="GW254">
        <v>1.39893</v>
      </c>
      <c r="GX254">
        <v>2.35474</v>
      </c>
      <c r="GY254">
        <v>1.44897</v>
      </c>
      <c r="GZ254">
        <v>2.38159</v>
      </c>
      <c r="HA254">
        <v>37.0509</v>
      </c>
      <c r="HB254">
        <v>15.0251</v>
      </c>
      <c r="HC254">
        <v>18</v>
      </c>
      <c r="HD254">
        <v>493.962</v>
      </c>
      <c r="HE254">
        <v>474.025</v>
      </c>
      <c r="HF254">
        <v>23.4559</v>
      </c>
      <c r="HG254">
        <v>28.8387</v>
      </c>
      <c r="HH254">
        <v>29.9998</v>
      </c>
      <c r="HI254">
        <v>28.7302</v>
      </c>
      <c r="HJ254">
        <v>28.8101</v>
      </c>
      <c r="HK254">
        <v>36.3088</v>
      </c>
      <c r="HL254">
        <v>19.0668</v>
      </c>
      <c r="HM254">
        <v>100</v>
      </c>
      <c r="HN254">
        <v>23.4606</v>
      </c>
      <c r="HO254">
        <v>774.351</v>
      </c>
      <c r="HP254">
        <v>22.6692</v>
      </c>
      <c r="HQ254">
        <v>100.4</v>
      </c>
      <c r="HR254">
        <v>101.833</v>
      </c>
    </row>
    <row r="255" spans="1:226">
      <c r="A255">
        <v>239</v>
      </c>
      <c r="B255">
        <v>1678294989.1</v>
      </c>
      <c r="C255">
        <v>3136</v>
      </c>
      <c r="D255" t="s">
        <v>837</v>
      </c>
      <c r="E255" t="s">
        <v>838</v>
      </c>
      <c r="F255">
        <v>5</v>
      </c>
      <c r="G255" t="s">
        <v>353</v>
      </c>
      <c r="H255" t="s">
        <v>746</v>
      </c>
      <c r="I255">
        <v>1678294981.6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775.4308662605688</v>
      </c>
      <c r="AK255">
        <v>744.3916242424243</v>
      </c>
      <c r="AL255">
        <v>3.420559678222186</v>
      </c>
      <c r="AM255">
        <v>64.10699790950726</v>
      </c>
      <c r="AN255">
        <f>(AP255 - AO255 + BO255*1E3/(8.314*(BQ255+273.15)) * AR255/BN255 * AQ255) * BN255/(100*BB255) * 1000/(1000 - AP255)</f>
        <v>0</v>
      </c>
      <c r="AO255">
        <v>22.67637609838421</v>
      </c>
      <c r="AP255">
        <v>23.95015575757576</v>
      </c>
      <c r="AQ255">
        <v>-5.339217921100105E-06</v>
      </c>
      <c r="AR255">
        <v>97.0788811448428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3.21</v>
      </c>
      <c r="BC255">
        <v>0.5</v>
      </c>
      <c r="BD255" t="s">
        <v>355</v>
      </c>
      <c r="BE255">
        <v>2</v>
      </c>
      <c r="BF255" t="b">
        <v>1</v>
      </c>
      <c r="BG255">
        <v>1678294981.6</v>
      </c>
      <c r="BH255">
        <v>703.2397777777778</v>
      </c>
      <c r="BI255">
        <v>742.2919629629629</v>
      </c>
      <c r="BJ255">
        <v>23.95182962962963</v>
      </c>
      <c r="BK255">
        <v>22.67168518518518</v>
      </c>
      <c r="BL255">
        <v>698.9105555555556</v>
      </c>
      <c r="BM255">
        <v>23.61285925925926</v>
      </c>
      <c r="BN255">
        <v>500.0397777777778</v>
      </c>
      <c r="BO255">
        <v>90.87942962962963</v>
      </c>
      <c r="BP255">
        <v>0.1000067</v>
      </c>
      <c r="BQ255">
        <v>26.54121851851852</v>
      </c>
      <c r="BR255">
        <v>27.49197407407407</v>
      </c>
      <c r="BS255">
        <v>999.9000000000001</v>
      </c>
      <c r="BT255">
        <v>0</v>
      </c>
      <c r="BU255">
        <v>0</v>
      </c>
      <c r="BV255">
        <v>9990.022592592592</v>
      </c>
      <c r="BW255">
        <v>0</v>
      </c>
      <c r="BX255">
        <v>4.242320740740741</v>
      </c>
      <c r="BY255">
        <v>-39.05221481481481</v>
      </c>
      <c r="BZ255">
        <v>720.4969629629629</v>
      </c>
      <c r="CA255">
        <v>759.5112962962963</v>
      </c>
      <c r="CB255">
        <v>1.280149259259259</v>
      </c>
      <c r="CC255">
        <v>742.2919629629629</v>
      </c>
      <c r="CD255">
        <v>22.67168518518518</v>
      </c>
      <c r="CE255">
        <v>2.17672962962963</v>
      </c>
      <c r="CF255">
        <v>2.060389259259259</v>
      </c>
      <c r="CG255">
        <v>18.79205555555555</v>
      </c>
      <c r="CH255">
        <v>17.91621481481481</v>
      </c>
      <c r="CI255">
        <v>1999.997777777778</v>
      </c>
      <c r="CJ255">
        <v>0.9800059999999999</v>
      </c>
      <c r="CK255">
        <v>0.01999376666666666</v>
      </c>
      <c r="CL255">
        <v>0</v>
      </c>
      <c r="CM255">
        <v>1.991129629629629</v>
      </c>
      <c r="CN255">
        <v>0</v>
      </c>
      <c r="CO255">
        <v>6896.803703703704</v>
      </c>
      <c r="CP255">
        <v>17338.23703703704</v>
      </c>
      <c r="CQ255">
        <v>39.56199999999999</v>
      </c>
      <c r="CR255">
        <v>40.31666666666666</v>
      </c>
      <c r="CS255">
        <v>39.375</v>
      </c>
      <c r="CT255">
        <v>38.59233333333333</v>
      </c>
      <c r="CU255">
        <v>38.75</v>
      </c>
      <c r="CV255">
        <v>1960.007777777778</v>
      </c>
      <c r="CW255">
        <v>39.99</v>
      </c>
      <c r="CX255">
        <v>0</v>
      </c>
      <c r="CY255">
        <v>1678294999</v>
      </c>
      <c r="CZ255">
        <v>0</v>
      </c>
      <c r="DA255">
        <v>0</v>
      </c>
      <c r="DB255" t="s">
        <v>356</v>
      </c>
      <c r="DC255">
        <v>1664468064.5</v>
      </c>
      <c r="DD255">
        <v>1677795524</v>
      </c>
      <c r="DE255">
        <v>0</v>
      </c>
      <c r="DF255">
        <v>-0.419</v>
      </c>
      <c r="DG255">
        <v>-0.001</v>
      </c>
      <c r="DH255">
        <v>3.097</v>
      </c>
      <c r="DI255">
        <v>0.268</v>
      </c>
      <c r="DJ255">
        <v>400</v>
      </c>
      <c r="DK255">
        <v>24</v>
      </c>
      <c r="DL255">
        <v>0.15</v>
      </c>
      <c r="DM255">
        <v>0.13</v>
      </c>
      <c r="DN255">
        <v>-38.96633902439024</v>
      </c>
      <c r="DO255">
        <v>-1.648367247386811</v>
      </c>
      <c r="DP255">
        <v>0.1646439364026816</v>
      </c>
      <c r="DQ255">
        <v>0</v>
      </c>
      <c r="DR255">
        <v>1.282093902439024</v>
      </c>
      <c r="DS255">
        <v>-0.04482188153309977</v>
      </c>
      <c r="DT255">
        <v>0.004660410783762388</v>
      </c>
      <c r="DU255">
        <v>1</v>
      </c>
      <c r="DV255">
        <v>1</v>
      </c>
      <c r="DW255">
        <v>2</v>
      </c>
      <c r="DX255" t="s">
        <v>357</v>
      </c>
      <c r="DY255">
        <v>2.97755</v>
      </c>
      <c r="DZ255">
        <v>2.72826</v>
      </c>
      <c r="EA255">
        <v>0.127072</v>
      </c>
      <c r="EB255">
        <v>0.13295</v>
      </c>
      <c r="EC255">
        <v>0.106943</v>
      </c>
      <c r="ED255">
        <v>0.103837</v>
      </c>
      <c r="EE255">
        <v>26040.2</v>
      </c>
      <c r="EF255">
        <v>25599.9</v>
      </c>
      <c r="EG255">
        <v>30368.5</v>
      </c>
      <c r="EH255">
        <v>29782.8</v>
      </c>
      <c r="EI255">
        <v>37432.5</v>
      </c>
      <c r="EJ255">
        <v>35138.8</v>
      </c>
      <c r="EK255">
        <v>46461.3</v>
      </c>
      <c r="EL255">
        <v>44283.3</v>
      </c>
      <c r="EM255">
        <v>1.85347</v>
      </c>
      <c r="EN255">
        <v>1.86605</v>
      </c>
      <c r="EO255">
        <v>0.0889674</v>
      </c>
      <c r="EP255">
        <v>0</v>
      </c>
      <c r="EQ255">
        <v>26.037</v>
      </c>
      <c r="ER255">
        <v>999.9</v>
      </c>
      <c r="ES255">
        <v>49.8</v>
      </c>
      <c r="ET255">
        <v>31</v>
      </c>
      <c r="EU255">
        <v>24.7218</v>
      </c>
      <c r="EV255">
        <v>63.3734</v>
      </c>
      <c r="EW255">
        <v>22.4639</v>
      </c>
      <c r="EX255">
        <v>1</v>
      </c>
      <c r="EY255">
        <v>0.136311</v>
      </c>
      <c r="EZ255">
        <v>1.63195</v>
      </c>
      <c r="FA255">
        <v>20.2412</v>
      </c>
      <c r="FB255">
        <v>5.22927</v>
      </c>
      <c r="FC255">
        <v>11.9698</v>
      </c>
      <c r="FD255">
        <v>4.97075</v>
      </c>
      <c r="FE255">
        <v>3.28968</v>
      </c>
      <c r="FF255">
        <v>9999</v>
      </c>
      <c r="FG255">
        <v>9999</v>
      </c>
      <c r="FH255">
        <v>9999</v>
      </c>
      <c r="FI255">
        <v>999.9</v>
      </c>
      <c r="FJ255">
        <v>4.97276</v>
      </c>
      <c r="FK255">
        <v>1.87692</v>
      </c>
      <c r="FL255">
        <v>1.875</v>
      </c>
      <c r="FM255">
        <v>1.87789</v>
      </c>
      <c r="FN255">
        <v>1.87454</v>
      </c>
      <c r="FO255">
        <v>1.8782</v>
      </c>
      <c r="FP255">
        <v>1.87521</v>
      </c>
      <c r="FQ255">
        <v>1.87637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4.392</v>
      </c>
      <c r="GF255">
        <v>0.3389</v>
      </c>
      <c r="GG255">
        <v>1.955544260391263</v>
      </c>
      <c r="GH255">
        <v>0.004448784868333973</v>
      </c>
      <c r="GI255">
        <v>-1.803656819089732E-06</v>
      </c>
      <c r="GJ255">
        <v>4.26395578146833E-10</v>
      </c>
      <c r="GK255">
        <v>0.001738939304154581</v>
      </c>
      <c r="GL255">
        <v>0.001829357211096985</v>
      </c>
      <c r="GM255">
        <v>0.000603149683337579</v>
      </c>
      <c r="GN255">
        <v>-3.209321064931282E-06</v>
      </c>
      <c r="GO255">
        <v>-1</v>
      </c>
      <c r="GP255">
        <v>2136</v>
      </c>
      <c r="GQ255">
        <v>1</v>
      </c>
      <c r="GR255">
        <v>23</v>
      </c>
      <c r="GS255">
        <v>230448.7</v>
      </c>
      <c r="GT255">
        <v>8324.4</v>
      </c>
      <c r="GU255">
        <v>1.84204</v>
      </c>
      <c r="GV255">
        <v>2.53418</v>
      </c>
      <c r="GW255">
        <v>1.39893</v>
      </c>
      <c r="GX255">
        <v>2.35474</v>
      </c>
      <c r="GY255">
        <v>1.44897</v>
      </c>
      <c r="GZ255">
        <v>2.50488</v>
      </c>
      <c r="HA255">
        <v>37.0747</v>
      </c>
      <c r="HB255">
        <v>15.0426</v>
      </c>
      <c r="HC255">
        <v>18</v>
      </c>
      <c r="HD255">
        <v>493.961</v>
      </c>
      <c r="HE255">
        <v>474.298</v>
      </c>
      <c r="HF255">
        <v>23.4609</v>
      </c>
      <c r="HG255">
        <v>28.8338</v>
      </c>
      <c r="HH255">
        <v>29.9997</v>
      </c>
      <c r="HI255">
        <v>28.7259</v>
      </c>
      <c r="HJ255">
        <v>28.8052</v>
      </c>
      <c r="HK255">
        <v>36.9201</v>
      </c>
      <c r="HL255">
        <v>19.0668</v>
      </c>
      <c r="HM255">
        <v>100</v>
      </c>
      <c r="HN255">
        <v>23.4674</v>
      </c>
      <c r="HO255">
        <v>787.76</v>
      </c>
      <c r="HP255">
        <v>22.6692</v>
      </c>
      <c r="HQ255">
        <v>100.403</v>
      </c>
      <c r="HR255">
        <v>101.833</v>
      </c>
    </row>
    <row r="256" spans="1:226">
      <c r="A256">
        <v>240</v>
      </c>
      <c r="B256">
        <v>1678294994.1</v>
      </c>
      <c r="C256">
        <v>3141</v>
      </c>
      <c r="D256" t="s">
        <v>839</v>
      </c>
      <c r="E256" t="s">
        <v>840</v>
      </c>
      <c r="F256">
        <v>5</v>
      </c>
      <c r="G256" t="s">
        <v>353</v>
      </c>
      <c r="H256" t="s">
        <v>746</v>
      </c>
      <c r="I256">
        <v>1678294986.314285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792.4884432725178</v>
      </c>
      <c r="AK256">
        <v>761.3794909090908</v>
      </c>
      <c r="AL256">
        <v>3.389170303523551</v>
      </c>
      <c r="AM256">
        <v>64.10699790950726</v>
      </c>
      <c r="AN256">
        <f>(AP256 - AO256 + BO256*1E3/(8.314*(BQ256+273.15)) * AR256/BN256 * AQ256) * BN256/(100*BB256) * 1000/(1000 - AP256)</f>
        <v>0</v>
      </c>
      <c r="AO256">
        <v>22.67883839733062</v>
      </c>
      <c r="AP256">
        <v>23.94898666666666</v>
      </c>
      <c r="AQ256">
        <v>1.149567603656938E-06</v>
      </c>
      <c r="AR256">
        <v>97.0788811448428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3.21</v>
      </c>
      <c r="BC256">
        <v>0.5</v>
      </c>
      <c r="BD256" t="s">
        <v>355</v>
      </c>
      <c r="BE256">
        <v>2</v>
      </c>
      <c r="BF256" t="b">
        <v>1</v>
      </c>
      <c r="BG256">
        <v>1678294986.314285</v>
      </c>
      <c r="BH256">
        <v>718.9259285714285</v>
      </c>
      <c r="BI256">
        <v>758.0650357142855</v>
      </c>
      <c r="BJ256">
        <v>23.95060714285714</v>
      </c>
      <c r="BK256">
        <v>22.67511071428572</v>
      </c>
      <c r="BL256">
        <v>714.5569999999999</v>
      </c>
      <c r="BM256">
        <v>23.61166428571429</v>
      </c>
      <c r="BN256">
        <v>500.0451071428571</v>
      </c>
      <c r="BO256">
        <v>90.88019642857144</v>
      </c>
      <c r="BP256">
        <v>0.09995928571428571</v>
      </c>
      <c r="BQ256">
        <v>26.54155357142857</v>
      </c>
      <c r="BR256">
        <v>27.49378214285714</v>
      </c>
      <c r="BS256">
        <v>999.9000000000002</v>
      </c>
      <c r="BT256">
        <v>0</v>
      </c>
      <c r="BU256">
        <v>0</v>
      </c>
      <c r="BV256">
        <v>9990.888214285715</v>
      </c>
      <c r="BW256">
        <v>0</v>
      </c>
      <c r="BX256">
        <v>4.269352857142858</v>
      </c>
      <c r="BY256">
        <v>-39.13919285714286</v>
      </c>
      <c r="BZ256">
        <v>736.5671071428573</v>
      </c>
      <c r="CA256">
        <v>775.6530714285716</v>
      </c>
      <c r="CB256">
        <v>1.275491428571428</v>
      </c>
      <c r="CC256">
        <v>758.0650357142855</v>
      </c>
      <c r="CD256">
        <v>22.67511071428572</v>
      </c>
      <c r="CE256">
        <v>2.176636071428571</v>
      </c>
      <c r="CF256">
        <v>2.060718571428571</v>
      </c>
      <c r="CG256">
        <v>18.791375</v>
      </c>
      <c r="CH256">
        <v>17.91875714285714</v>
      </c>
      <c r="CI256">
        <v>2000.004285714286</v>
      </c>
      <c r="CJ256">
        <v>0.9800060714285715</v>
      </c>
      <c r="CK256">
        <v>0.01999369285714286</v>
      </c>
      <c r="CL256">
        <v>0</v>
      </c>
      <c r="CM256">
        <v>2.009460714285714</v>
      </c>
      <c r="CN256">
        <v>0</v>
      </c>
      <c r="CO256">
        <v>6897.925357142857</v>
      </c>
      <c r="CP256">
        <v>17338.3</v>
      </c>
      <c r="CQ256">
        <v>39.56199999999999</v>
      </c>
      <c r="CR256">
        <v>40.3165</v>
      </c>
      <c r="CS256">
        <v>39.375</v>
      </c>
      <c r="CT256">
        <v>38.60700000000001</v>
      </c>
      <c r="CU256">
        <v>38.75</v>
      </c>
      <c r="CV256">
        <v>1960.014285714286</v>
      </c>
      <c r="CW256">
        <v>39.99</v>
      </c>
      <c r="CX256">
        <v>0</v>
      </c>
      <c r="CY256">
        <v>1678295003.8</v>
      </c>
      <c r="CZ256">
        <v>0</v>
      </c>
      <c r="DA256">
        <v>0</v>
      </c>
      <c r="DB256" t="s">
        <v>356</v>
      </c>
      <c r="DC256">
        <v>1664468064.5</v>
      </c>
      <c r="DD256">
        <v>1677795524</v>
      </c>
      <c r="DE256">
        <v>0</v>
      </c>
      <c r="DF256">
        <v>-0.419</v>
      </c>
      <c r="DG256">
        <v>-0.001</v>
      </c>
      <c r="DH256">
        <v>3.097</v>
      </c>
      <c r="DI256">
        <v>0.268</v>
      </c>
      <c r="DJ256">
        <v>400</v>
      </c>
      <c r="DK256">
        <v>24</v>
      </c>
      <c r="DL256">
        <v>0.15</v>
      </c>
      <c r="DM256">
        <v>0.13</v>
      </c>
      <c r="DN256">
        <v>-39.07714146341463</v>
      </c>
      <c r="DO256">
        <v>-1.20871567944257</v>
      </c>
      <c r="DP256">
        <v>0.1247083367557876</v>
      </c>
      <c r="DQ256">
        <v>0</v>
      </c>
      <c r="DR256">
        <v>1.277980975609756</v>
      </c>
      <c r="DS256">
        <v>-0.05858341463414725</v>
      </c>
      <c r="DT256">
        <v>0.005896468064320497</v>
      </c>
      <c r="DU256">
        <v>1</v>
      </c>
      <c r="DV256">
        <v>1</v>
      </c>
      <c r="DW256">
        <v>2</v>
      </c>
      <c r="DX256" t="s">
        <v>357</v>
      </c>
      <c r="DY256">
        <v>2.97767</v>
      </c>
      <c r="DZ256">
        <v>2.72824</v>
      </c>
      <c r="EA256">
        <v>0.129024</v>
      </c>
      <c r="EB256">
        <v>0.134882</v>
      </c>
      <c r="EC256">
        <v>0.106939</v>
      </c>
      <c r="ED256">
        <v>0.103839</v>
      </c>
      <c r="EE256">
        <v>25982.3</v>
      </c>
      <c r="EF256">
        <v>25542.8</v>
      </c>
      <c r="EG256">
        <v>30368.9</v>
      </c>
      <c r="EH256">
        <v>29782.6</v>
      </c>
      <c r="EI256">
        <v>37433.2</v>
      </c>
      <c r="EJ256">
        <v>35139</v>
      </c>
      <c r="EK256">
        <v>46461.9</v>
      </c>
      <c r="EL256">
        <v>44283.5</v>
      </c>
      <c r="EM256">
        <v>1.85347</v>
      </c>
      <c r="EN256">
        <v>1.86618</v>
      </c>
      <c r="EO256">
        <v>0.08982420000000001</v>
      </c>
      <c r="EP256">
        <v>0</v>
      </c>
      <c r="EQ256">
        <v>26.0373</v>
      </c>
      <c r="ER256">
        <v>999.9</v>
      </c>
      <c r="ES256">
        <v>49.8</v>
      </c>
      <c r="ET256">
        <v>31</v>
      </c>
      <c r="EU256">
        <v>24.7225</v>
      </c>
      <c r="EV256">
        <v>63.5934</v>
      </c>
      <c r="EW256">
        <v>22.1675</v>
      </c>
      <c r="EX256">
        <v>1</v>
      </c>
      <c r="EY256">
        <v>0.135917</v>
      </c>
      <c r="EZ256">
        <v>1.6241</v>
      </c>
      <c r="FA256">
        <v>20.2413</v>
      </c>
      <c r="FB256">
        <v>5.23077</v>
      </c>
      <c r="FC256">
        <v>11.9694</v>
      </c>
      <c r="FD256">
        <v>4.97085</v>
      </c>
      <c r="FE256">
        <v>3.28982</v>
      </c>
      <c r="FF256">
        <v>9999</v>
      </c>
      <c r="FG256">
        <v>9999</v>
      </c>
      <c r="FH256">
        <v>9999</v>
      </c>
      <c r="FI256">
        <v>999.9</v>
      </c>
      <c r="FJ256">
        <v>4.97276</v>
      </c>
      <c r="FK256">
        <v>1.87687</v>
      </c>
      <c r="FL256">
        <v>1.875</v>
      </c>
      <c r="FM256">
        <v>1.87786</v>
      </c>
      <c r="FN256">
        <v>1.87452</v>
      </c>
      <c r="FO256">
        <v>1.87817</v>
      </c>
      <c r="FP256">
        <v>1.87519</v>
      </c>
      <c r="FQ256">
        <v>1.87637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4.434</v>
      </c>
      <c r="GF256">
        <v>0.3389</v>
      </c>
      <c r="GG256">
        <v>1.955544260391263</v>
      </c>
      <c r="GH256">
        <v>0.004448784868333973</v>
      </c>
      <c r="GI256">
        <v>-1.803656819089732E-06</v>
      </c>
      <c r="GJ256">
        <v>4.26395578146833E-10</v>
      </c>
      <c r="GK256">
        <v>0.001738939304154581</v>
      </c>
      <c r="GL256">
        <v>0.001829357211096985</v>
      </c>
      <c r="GM256">
        <v>0.000603149683337579</v>
      </c>
      <c r="GN256">
        <v>-3.209321064931282E-06</v>
      </c>
      <c r="GO256">
        <v>-1</v>
      </c>
      <c r="GP256">
        <v>2136</v>
      </c>
      <c r="GQ256">
        <v>1</v>
      </c>
      <c r="GR256">
        <v>23</v>
      </c>
      <c r="GS256">
        <v>230448.8</v>
      </c>
      <c r="GT256">
        <v>8324.5</v>
      </c>
      <c r="GU256">
        <v>1.87134</v>
      </c>
      <c r="GV256">
        <v>2.5354</v>
      </c>
      <c r="GW256">
        <v>1.39893</v>
      </c>
      <c r="GX256">
        <v>2.35474</v>
      </c>
      <c r="GY256">
        <v>1.44897</v>
      </c>
      <c r="GZ256">
        <v>2.42188</v>
      </c>
      <c r="HA256">
        <v>37.0747</v>
      </c>
      <c r="HB256">
        <v>15.0426</v>
      </c>
      <c r="HC256">
        <v>18</v>
      </c>
      <c r="HD256">
        <v>493.928</v>
      </c>
      <c r="HE256">
        <v>474.345</v>
      </c>
      <c r="HF256">
        <v>23.467</v>
      </c>
      <c r="HG256">
        <v>28.8288</v>
      </c>
      <c r="HH256">
        <v>29.9998</v>
      </c>
      <c r="HI256">
        <v>28.721</v>
      </c>
      <c r="HJ256">
        <v>28.8009</v>
      </c>
      <c r="HK256">
        <v>37.5888</v>
      </c>
      <c r="HL256">
        <v>19.0668</v>
      </c>
      <c r="HM256">
        <v>100</v>
      </c>
      <c r="HN256">
        <v>23.4203</v>
      </c>
      <c r="HO256">
        <v>807.907</v>
      </c>
      <c r="HP256">
        <v>22.6692</v>
      </c>
      <c r="HQ256">
        <v>100.404</v>
      </c>
      <c r="HR256">
        <v>101.833</v>
      </c>
    </row>
    <row r="257" spans="1:226">
      <c r="A257">
        <v>241</v>
      </c>
      <c r="B257">
        <v>1678294999.1</v>
      </c>
      <c r="C257">
        <v>3146</v>
      </c>
      <c r="D257" t="s">
        <v>841</v>
      </c>
      <c r="E257" t="s">
        <v>842</v>
      </c>
      <c r="F257">
        <v>5</v>
      </c>
      <c r="G257" t="s">
        <v>353</v>
      </c>
      <c r="H257" t="s">
        <v>746</v>
      </c>
      <c r="I257">
        <v>1678294991.6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809.7375528545665</v>
      </c>
      <c r="AK257">
        <v>778.5739151515149</v>
      </c>
      <c r="AL257">
        <v>3.433196327319655</v>
      </c>
      <c r="AM257">
        <v>64.10699790950726</v>
      </c>
      <c r="AN257">
        <f>(AP257 - AO257 + BO257*1E3/(8.314*(BQ257+273.15)) * AR257/BN257 * AQ257) * BN257/(100*BB257) * 1000/(1000 - AP257)</f>
        <v>0</v>
      </c>
      <c r="AO257">
        <v>22.68123866086747</v>
      </c>
      <c r="AP257">
        <v>23.94747090909091</v>
      </c>
      <c r="AQ257">
        <v>-5.368105422138181E-06</v>
      </c>
      <c r="AR257">
        <v>97.0788811448428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3.21</v>
      </c>
      <c r="BC257">
        <v>0.5</v>
      </c>
      <c r="BD257" t="s">
        <v>355</v>
      </c>
      <c r="BE257">
        <v>2</v>
      </c>
      <c r="BF257" t="b">
        <v>1</v>
      </c>
      <c r="BG257">
        <v>1678294991.6</v>
      </c>
      <c r="BH257">
        <v>736.547148148148</v>
      </c>
      <c r="BI257">
        <v>775.7901481481481</v>
      </c>
      <c r="BJ257">
        <v>23.94953333333333</v>
      </c>
      <c r="BK257">
        <v>22.67856296296296</v>
      </c>
      <c r="BL257">
        <v>732.1341481481481</v>
      </c>
      <c r="BM257">
        <v>23.61061481481481</v>
      </c>
      <c r="BN257">
        <v>500.0409259259259</v>
      </c>
      <c r="BO257">
        <v>90.88025555555558</v>
      </c>
      <c r="BP257">
        <v>0.09994067777777778</v>
      </c>
      <c r="BQ257">
        <v>26.54105925925926</v>
      </c>
      <c r="BR257">
        <v>27.49821111111111</v>
      </c>
      <c r="BS257">
        <v>999.9000000000001</v>
      </c>
      <c r="BT257">
        <v>0</v>
      </c>
      <c r="BU257">
        <v>0</v>
      </c>
      <c r="BV257">
        <v>9999.394074074075</v>
      </c>
      <c r="BW257">
        <v>0</v>
      </c>
      <c r="BX257">
        <v>3.965987777777778</v>
      </c>
      <c r="BY257">
        <v>-39.24302592592593</v>
      </c>
      <c r="BZ257">
        <v>754.6199259259258</v>
      </c>
      <c r="CA257">
        <v>793.7921851851853</v>
      </c>
      <c r="CB257">
        <v>1.270968148148148</v>
      </c>
      <c r="CC257">
        <v>775.7901481481481</v>
      </c>
      <c r="CD257">
        <v>22.67856296296296</v>
      </c>
      <c r="CE257">
        <v>2.176539629629629</v>
      </c>
      <c r="CF257">
        <v>2.061033333333333</v>
      </c>
      <c r="CG257">
        <v>18.79067407407408</v>
      </c>
      <c r="CH257">
        <v>17.92118518518518</v>
      </c>
      <c r="CI257">
        <v>2000.018888888889</v>
      </c>
      <c r="CJ257">
        <v>0.9800061111111112</v>
      </c>
      <c r="CK257">
        <v>0.01999365185185185</v>
      </c>
      <c r="CL257">
        <v>0</v>
      </c>
      <c r="CM257">
        <v>2.021403703703704</v>
      </c>
      <c r="CN257">
        <v>0</v>
      </c>
      <c r="CO257">
        <v>6899.182962962964</v>
      </c>
      <c r="CP257">
        <v>17338.42592592592</v>
      </c>
      <c r="CQ257">
        <v>39.56199999999999</v>
      </c>
      <c r="CR257">
        <v>40.31199999999999</v>
      </c>
      <c r="CS257">
        <v>39.375</v>
      </c>
      <c r="CT257">
        <v>38.62033333333333</v>
      </c>
      <c r="CU257">
        <v>38.75</v>
      </c>
      <c r="CV257">
        <v>1960.028888888889</v>
      </c>
      <c r="CW257">
        <v>39.99</v>
      </c>
      <c r="CX257">
        <v>0</v>
      </c>
      <c r="CY257">
        <v>1678295009.2</v>
      </c>
      <c r="CZ257">
        <v>0</v>
      </c>
      <c r="DA257">
        <v>0</v>
      </c>
      <c r="DB257" t="s">
        <v>356</v>
      </c>
      <c r="DC257">
        <v>1664468064.5</v>
      </c>
      <c r="DD257">
        <v>1677795524</v>
      </c>
      <c r="DE257">
        <v>0</v>
      </c>
      <c r="DF257">
        <v>-0.419</v>
      </c>
      <c r="DG257">
        <v>-0.001</v>
      </c>
      <c r="DH257">
        <v>3.097</v>
      </c>
      <c r="DI257">
        <v>0.268</v>
      </c>
      <c r="DJ257">
        <v>400</v>
      </c>
      <c r="DK257">
        <v>24</v>
      </c>
      <c r="DL257">
        <v>0.15</v>
      </c>
      <c r="DM257">
        <v>0.13</v>
      </c>
      <c r="DN257">
        <v>-39.16789268292683</v>
      </c>
      <c r="DO257">
        <v>-1.137938675958238</v>
      </c>
      <c r="DP257">
        <v>0.1168384112212437</v>
      </c>
      <c r="DQ257">
        <v>0</v>
      </c>
      <c r="DR257">
        <v>1.274694634146341</v>
      </c>
      <c r="DS257">
        <v>-0.05554745644599225</v>
      </c>
      <c r="DT257">
        <v>0.005647720065594775</v>
      </c>
      <c r="DU257">
        <v>1</v>
      </c>
      <c r="DV257">
        <v>1</v>
      </c>
      <c r="DW257">
        <v>2</v>
      </c>
      <c r="DX257" t="s">
        <v>357</v>
      </c>
      <c r="DY257">
        <v>2.97764</v>
      </c>
      <c r="DZ257">
        <v>2.72812</v>
      </c>
      <c r="EA257">
        <v>0.130975</v>
      </c>
      <c r="EB257">
        <v>0.136809</v>
      </c>
      <c r="EC257">
        <v>0.106934</v>
      </c>
      <c r="ED257">
        <v>0.103848</v>
      </c>
      <c r="EE257">
        <v>25924.2</v>
      </c>
      <c r="EF257">
        <v>25486.6</v>
      </c>
      <c r="EG257">
        <v>30369.1</v>
      </c>
      <c r="EH257">
        <v>29783.4</v>
      </c>
      <c r="EI257">
        <v>37433.7</v>
      </c>
      <c r="EJ257">
        <v>35139.5</v>
      </c>
      <c r="EK257">
        <v>46462</v>
      </c>
      <c r="EL257">
        <v>44284.4</v>
      </c>
      <c r="EM257">
        <v>1.85357</v>
      </c>
      <c r="EN257">
        <v>1.86602</v>
      </c>
      <c r="EO257">
        <v>0.0892729</v>
      </c>
      <c r="EP257">
        <v>0</v>
      </c>
      <c r="EQ257">
        <v>26.0373</v>
      </c>
      <c r="ER257">
        <v>999.9</v>
      </c>
      <c r="ES257">
        <v>49.8</v>
      </c>
      <c r="ET257">
        <v>31</v>
      </c>
      <c r="EU257">
        <v>24.7226</v>
      </c>
      <c r="EV257">
        <v>63.2134</v>
      </c>
      <c r="EW257">
        <v>22.3838</v>
      </c>
      <c r="EX257">
        <v>1</v>
      </c>
      <c r="EY257">
        <v>0.135981</v>
      </c>
      <c r="EZ257">
        <v>1.81307</v>
      </c>
      <c r="FA257">
        <v>20.2393</v>
      </c>
      <c r="FB257">
        <v>5.23062</v>
      </c>
      <c r="FC257">
        <v>11.9697</v>
      </c>
      <c r="FD257">
        <v>4.97105</v>
      </c>
      <c r="FE257">
        <v>3.28965</v>
      </c>
      <c r="FF257">
        <v>9999</v>
      </c>
      <c r="FG257">
        <v>9999</v>
      </c>
      <c r="FH257">
        <v>9999</v>
      </c>
      <c r="FI257">
        <v>999.9</v>
      </c>
      <c r="FJ257">
        <v>4.97275</v>
      </c>
      <c r="FK257">
        <v>1.87685</v>
      </c>
      <c r="FL257">
        <v>1.875</v>
      </c>
      <c r="FM257">
        <v>1.87781</v>
      </c>
      <c r="FN257">
        <v>1.87451</v>
      </c>
      <c r="FO257">
        <v>1.87811</v>
      </c>
      <c r="FP257">
        <v>1.87518</v>
      </c>
      <c r="FQ257">
        <v>1.87636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4.475</v>
      </c>
      <c r="GF257">
        <v>0.3389</v>
      </c>
      <c r="GG257">
        <v>1.955544260391263</v>
      </c>
      <c r="GH257">
        <v>0.004448784868333973</v>
      </c>
      <c r="GI257">
        <v>-1.803656819089732E-06</v>
      </c>
      <c r="GJ257">
        <v>4.26395578146833E-10</v>
      </c>
      <c r="GK257">
        <v>0.001738939304154581</v>
      </c>
      <c r="GL257">
        <v>0.001829357211096985</v>
      </c>
      <c r="GM257">
        <v>0.000603149683337579</v>
      </c>
      <c r="GN257">
        <v>-3.209321064931282E-06</v>
      </c>
      <c r="GO257">
        <v>-1</v>
      </c>
      <c r="GP257">
        <v>2136</v>
      </c>
      <c r="GQ257">
        <v>1</v>
      </c>
      <c r="GR257">
        <v>23</v>
      </c>
      <c r="GS257">
        <v>230448.9</v>
      </c>
      <c r="GT257">
        <v>8324.6</v>
      </c>
      <c r="GU257">
        <v>1.90552</v>
      </c>
      <c r="GV257">
        <v>2.53906</v>
      </c>
      <c r="GW257">
        <v>1.39893</v>
      </c>
      <c r="GX257">
        <v>2.35474</v>
      </c>
      <c r="GY257">
        <v>1.44897</v>
      </c>
      <c r="GZ257">
        <v>2.4585</v>
      </c>
      <c r="HA257">
        <v>37.0747</v>
      </c>
      <c r="HB257">
        <v>15.0339</v>
      </c>
      <c r="HC257">
        <v>18</v>
      </c>
      <c r="HD257">
        <v>493.954</v>
      </c>
      <c r="HE257">
        <v>474.209</v>
      </c>
      <c r="HF257">
        <v>23.4398</v>
      </c>
      <c r="HG257">
        <v>28.8245</v>
      </c>
      <c r="HH257">
        <v>29.9999</v>
      </c>
      <c r="HI257">
        <v>28.7166</v>
      </c>
      <c r="HJ257">
        <v>28.7962</v>
      </c>
      <c r="HK257">
        <v>38.1962</v>
      </c>
      <c r="HL257">
        <v>19.0668</v>
      </c>
      <c r="HM257">
        <v>100</v>
      </c>
      <c r="HN257">
        <v>23.4169</v>
      </c>
      <c r="HO257">
        <v>821.27</v>
      </c>
      <c r="HP257">
        <v>22.6692</v>
      </c>
      <c r="HQ257">
        <v>100.404</v>
      </c>
      <c r="HR257">
        <v>101.836</v>
      </c>
    </row>
    <row r="258" spans="1:226">
      <c r="A258">
        <v>242</v>
      </c>
      <c r="B258">
        <v>1678295004.1</v>
      </c>
      <c r="C258">
        <v>3151</v>
      </c>
      <c r="D258" t="s">
        <v>843</v>
      </c>
      <c r="E258" t="s">
        <v>844</v>
      </c>
      <c r="F258">
        <v>5</v>
      </c>
      <c r="G258" t="s">
        <v>353</v>
      </c>
      <c r="H258" t="s">
        <v>746</v>
      </c>
      <c r="I258">
        <v>1678294996.314285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827.0183581818071</v>
      </c>
      <c r="AK258">
        <v>795.6534242424241</v>
      </c>
      <c r="AL258">
        <v>3.421963014268778</v>
      </c>
      <c r="AM258">
        <v>64.10699790950726</v>
      </c>
      <c r="AN258">
        <f>(AP258 - AO258 + BO258*1E3/(8.314*(BQ258+273.15)) * AR258/BN258 * AQ258) * BN258/(100*BB258) * 1000/(1000 - AP258)</f>
        <v>0</v>
      </c>
      <c r="AO258">
        <v>22.68227049204475</v>
      </c>
      <c r="AP258">
        <v>23.93707454545454</v>
      </c>
      <c r="AQ258">
        <v>-1.499706133110486E-05</v>
      </c>
      <c r="AR258">
        <v>97.0788811448428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3.21</v>
      </c>
      <c r="BC258">
        <v>0.5</v>
      </c>
      <c r="BD258" t="s">
        <v>355</v>
      </c>
      <c r="BE258">
        <v>2</v>
      </c>
      <c r="BF258" t="b">
        <v>1</v>
      </c>
      <c r="BG258">
        <v>1678294996.314285</v>
      </c>
      <c r="BH258">
        <v>752.2775714285715</v>
      </c>
      <c r="BI258">
        <v>791.6293571428574</v>
      </c>
      <c r="BJ258">
        <v>23.9463</v>
      </c>
      <c r="BK258">
        <v>22.68045</v>
      </c>
      <c r="BL258">
        <v>747.8257500000002</v>
      </c>
      <c r="BM258">
        <v>23.60745714285715</v>
      </c>
      <c r="BN258">
        <v>500.0423214285715</v>
      </c>
      <c r="BO258">
        <v>90.88056071428571</v>
      </c>
      <c r="BP258">
        <v>0.09993021071428569</v>
      </c>
      <c r="BQ258">
        <v>26.540175</v>
      </c>
      <c r="BR258">
        <v>27.49993928571428</v>
      </c>
      <c r="BS258">
        <v>999.9000000000002</v>
      </c>
      <c r="BT258">
        <v>0</v>
      </c>
      <c r="BU258">
        <v>0</v>
      </c>
      <c r="BV258">
        <v>9997.877857142857</v>
      </c>
      <c r="BW258">
        <v>0</v>
      </c>
      <c r="BX258">
        <v>3.679441071428571</v>
      </c>
      <c r="BY258">
        <v>-39.351775</v>
      </c>
      <c r="BZ258">
        <v>770.73375</v>
      </c>
      <c r="CA258">
        <v>810.0005357142857</v>
      </c>
      <c r="CB258">
        <v>1.265843928571428</v>
      </c>
      <c r="CC258">
        <v>791.6293571428574</v>
      </c>
      <c r="CD258">
        <v>22.68045</v>
      </c>
      <c r="CE258">
        <v>2.176252142857143</v>
      </c>
      <c r="CF258">
        <v>2.061211071428571</v>
      </c>
      <c r="CG258">
        <v>18.78856785714286</v>
      </c>
      <c r="CH258">
        <v>17.92256428571429</v>
      </c>
      <c r="CI258">
        <v>1999.984285714286</v>
      </c>
      <c r="CJ258">
        <v>0.980005857142857</v>
      </c>
      <c r="CK258">
        <v>0.01999391428571428</v>
      </c>
      <c r="CL258">
        <v>0</v>
      </c>
      <c r="CM258">
        <v>2.055635714285714</v>
      </c>
      <c r="CN258">
        <v>0</v>
      </c>
      <c r="CO258">
        <v>6899.940714285715</v>
      </c>
      <c r="CP258">
        <v>17338.11428571428</v>
      </c>
      <c r="CQ258">
        <v>39.56199999999999</v>
      </c>
      <c r="CR258">
        <v>40.31199999999999</v>
      </c>
      <c r="CS258">
        <v>39.375</v>
      </c>
      <c r="CT258">
        <v>38.625</v>
      </c>
      <c r="CU258">
        <v>38.75</v>
      </c>
      <c r="CV258">
        <v>1959.994285714286</v>
      </c>
      <c r="CW258">
        <v>39.99</v>
      </c>
      <c r="CX258">
        <v>0</v>
      </c>
      <c r="CY258">
        <v>1678295014</v>
      </c>
      <c r="CZ258">
        <v>0</v>
      </c>
      <c r="DA258">
        <v>0</v>
      </c>
      <c r="DB258" t="s">
        <v>356</v>
      </c>
      <c r="DC258">
        <v>1664468064.5</v>
      </c>
      <c r="DD258">
        <v>1677795524</v>
      </c>
      <c r="DE258">
        <v>0</v>
      </c>
      <c r="DF258">
        <v>-0.419</v>
      </c>
      <c r="DG258">
        <v>-0.001</v>
      </c>
      <c r="DH258">
        <v>3.097</v>
      </c>
      <c r="DI258">
        <v>0.268</v>
      </c>
      <c r="DJ258">
        <v>400</v>
      </c>
      <c r="DK258">
        <v>24</v>
      </c>
      <c r="DL258">
        <v>0.15</v>
      </c>
      <c r="DM258">
        <v>0.13</v>
      </c>
      <c r="DN258">
        <v>-39.2977025</v>
      </c>
      <c r="DO258">
        <v>-1.37634484052517</v>
      </c>
      <c r="DP258">
        <v>0.1390369761745056</v>
      </c>
      <c r="DQ258">
        <v>0</v>
      </c>
      <c r="DR258">
        <v>1.268755</v>
      </c>
      <c r="DS258">
        <v>-0.05645470919324937</v>
      </c>
      <c r="DT258">
        <v>0.005690221436815972</v>
      </c>
      <c r="DU258">
        <v>1</v>
      </c>
      <c r="DV258">
        <v>1</v>
      </c>
      <c r="DW258">
        <v>2</v>
      </c>
      <c r="DX258" t="s">
        <v>357</v>
      </c>
      <c r="DY258">
        <v>2.9777</v>
      </c>
      <c r="DZ258">
        <v>2.72839</v>
      </c>
      <c r="EA258">
        <v>0.132897</v>
      </c>
      <c r="EB258">
        <v>0.1387</v>
      </c>
      <c r="EC258">
        <v>0.106904</v>
      </c>
      <c r="ED258">
        <v>0.103851</v>
      </c>
      <c r="EE258">
        <v>25867.1</v>
      </c>
      <c r="EF258">
        <v>25430.8</v>
      </c>
      <c r="EG258">
        <v>30369.4</v>
      </c>
      <c r="EH258">
        <v>29783.5</v>
      </c>
      <c r="EI258">
        <v>37435.5</v>
      </c>
      <c r="EJ258">
        <v>35139.5</v>
      </c>
      <c r="EK258">
        <v>46462.6</v>
      </c>
      <c r="EL258">
        <v>44284.4</v>
      </c>
      <c r="EM258">
        <v>1.85382</v>
      </c>
      <c r="EN258">
        <v>1.86618</v>
      </c>
      <c r="EO258">
        <v>0.0892729</v>
      </c>
      <c r="EP258">
        <v>0</v>
      </c>
      <c r="EQ258">
        <v>26.0373</v>
      </c>
      <c r="ER258">
        <v>999.9</v>
      </c>
      <c r="ES258">
        <v>49.8</v>
      </c>
      <c r="ET258">
        <v>31</v>
      </c>
      <c r="EU258">
        <v>24.7202</v>
      </c>
      <c r="EV258">
        <v>63.6434</v>
      </c>
      <c r="EW258">
        <v>22.2917</v>
      </c>
      <c r="EX258">
        <v>1</v>
      </c>
      <c r="EY258">
        <v>0.135467</v>
      </c>
      <c r="EZ258">
        <v>1.74733</v>
      </c>
      <c r="FA258">
        <v>20.2399</v>
      </c>
      <c r="FB258">
        <v>5.23047</v>
      </c>
      <c r="FC258">
        <v>11.9698</v>
      </c>
      <c r="FD258">
        <v>4.97115</v>
      </c>
      <c r="FE258">
        <v>3.28963</v>
      </c>
      <c r="FF258">
        <v>9999</v>
      </c>
      <c r="FG258">
        <v>9999</v>
      </c>
      <c r="FH258">
        <v>9999</v>
      </c>
      <c r="FI258">
        <v>999.9</v>
      </c>
      <c r="FJ258">
        <v>4.97275</v>
      </c>
      <c r="FK258">
        <v>1.87685</v>
      </c>
      <c r="FL258">
        <v>1.875</v>
      </c>
      <c r="FM258">
        <v>1.87784</v>
      </c>
      <c r="FN258">
        <v>1.87451</v>
      </c>
      <c r="FO258">
        <v>1.87817</v>
      </c>
      <c r="FP258">
        <v>1.87515</v>
      </c>
      <c r="FQ258">
        <v>1.87637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4.516</v>
      </c>
      <c r="GF258">
        <v>0.3386</v>
      </c>
      <c r="GG258">
        <v>1.955544260391263</v>
      </c>
      <c r="GH258">
        <v>0.004448784868333973</v>
      </c>
      <c r="GI258">
        <v>-1.803656819089732E-06</v>
      </c>
      <c r="GJ258">
        <v>4.26395578146833E-10</v>
      </c>
      <c r="GK258">
        <v>0.001738939304154581</v>
      </c>
      <c r="GL258">
        <v>0.001829357211096985</v>
      </c>
      <c r="GM258">
        <v>0.000603149683337579</v>
      </c>
      <c r="GN258">
        <v>-3.209321064931282E-06</v>
      </c>
      <c r="GO258">
        <v>-1</v>
      </c>
      <c r="GP258">
        <v>2136</v>
      </c>
      <c r="GQ258">
        <v>1</v>
      </c>
      <c r="GR258">
        <v>23</v>
      </c>
      <c r="GS258">
        <v>230449</v>
      </c>
      <c r="GT258">
        <v>8324.700000000001</v>
      </c>
      <c r="GU258">
        <v>1.93481</v>
      </c>
      <c r="GV258">
        <v>2.53052</v>
      </c>
      <c r="GW258">
        <v>1.39893</v>
      </c>
      <c r="GX258">
        <v>2.35474</v>
      </c>
      <c r="GY258">
        <v>1.44897</v>
      </c>
      <c r="GZ258">
        <v>2.44629</v>
      </c>
      <c r="HA258">
        <v>37.0747</v>
      </c>
      <c r="HB258">
        <v>15.0339</v>
      </c>
      <c r="HC258">
        <v>18</v>
      </c>
      <c r="HD258">
        <v>494.064</v>
      </c>
      <c r="HE258">
        <v>474.273</v>
      </c>
      <c r="HF258">
        <v>23.416</v>
      </c>
      <c r="HG258">
        <v>28.8196</v>
      </c>
      <c r="HH258">
        <v>29.9998</v>
      </c>
      <c r="HI258">
        <v>28.7122</v>
      </c>
      <c r="HJ258">
        <v>28.7919</v>
      </c>
      <c r="HK258">
        <v>38.8566</v>
      </c>
      <c r="HL258">
        <v>19.0668</v>
      </c>
      <c r="HM258">
        <v>100</v>
      </c>
      <c r="HN258">
        <v>23.4181</v>
      </c>
      <c r="HO258">
        <v>841.306</v>
      </c>
      <c r="HP258">
        <v>22.6692</v>
      </c>
      <c r="HQ258">
        <v>100.405</v>
      </c>
      <c r="HR258">
        <v>101.836</v>
      </c>
    </row>
    <row r="259" spans="1:226">
      <c r="A259">
        <v>243</v>
      </c>
      <c r="B259">
        <v>1678295009.1</v>
      </c>
      <c r="C259">
        <v>3156</v>
      </c>
      <c r="D259" t="s">
        <v>845</v>
      </c>
      <c r="E259" t="s">
        <v>846</v>
      </c>
      <c r="F259">
        <v>5</v>
      </c>
      <c r="G259" t="s">
        <v>353</v>
      </c>
      <c r="H259" t="s">
        <v>746</v>
      </c>
      <c r="I259">
        <v>1678295001.6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844.190307367877</v>
      </c>
      <c r="AK259">
        <v>812.8379696969695</v>
      </c>
      <c r="AL259">
        <v>3.434460767936047</v>
      </c>
      <c r="AM259">
        <v>64.10699790950726</v>
      </c>
      <c r="AN259">
        <f>(AP259 - AO259 + BO259*1E3/(8.314*(BQ259+273.15)) * AR259/BN259 * AQ259) * BN259/(100*BB259) * 1000/(1000 - AP259)</f>
        <v>0</v>
      </c>
      <c r="AO259">
        <v>22.68375336374328</v>
      </c>
      <c r="AP259">
        <v>23.93404121212121</v>
      </c>
      <c r="AQ259">
        <v>-2.856968925022705E-07</v>
      </c>
      <c r="AR259">
        <v>97.0788811448428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3.21</v>
      </c>
      <c r="BC259">
        <v>0.5</v>
      </c>
      <c r="BD259" t="s">
        <v>355</v>
      </c>
      <c r="BE259">
        <v>2</v>
      </c>
      <c r="BF259" t="b">
        <v>1</v>
      </c>
      <c r="BG259">
        <v>1678295001.6</v>
      </c>
      <c r="BH259">
        <v>769.9477037037036</v>
      </c>
      <c r="BI259">
        <v>809.4295185185185</v>
      </c>
      <c r="BJ259">
        <v>23.94131851851852</v>
      </c>
      <c r="BK259">
        <v>22.68201481481481</v>
      </c>
      <c r="BL259">
        <v>765.4527407407406</v>
      </c>
      <c r="BM259">
        <v>23.60259629629629</v>
      </c>
      <c r="BN259">
        <v>500.0255185185186</v>
      </c>
      <c r="BO259">
        <v>90.88024444444443</v>
      </c>
      <c r="BP259">
        <v>0.100009037037037</v>
      </c>
      <c r="BQ259">
        <v>26.53834074074074</v>
      </c>
      <c r="BR259">
        <v>27.49696296296296</v>
      </c>
      <c r="BS259">
        <v>999.9000000000001</v>
      </c>
      <c r="BT259">
        <v>0</v>
      </c>
      <c r="BU259">
        <v>0</v>
      </c>
      <c r="BV259">
        <v>10000.04814814815</v>
      </c>
      <c r="BW259">
        <v>0</v>
      </c>
      <c r="BX259">
        <v>3.287367777777778</v>
      </c>
      <c r="BY259">
        <v>-39.48180740740742</v>
      </c>
      <c r="BZ259">
        <v>788.8333333333336</v>
      </c>
      <c r="CA259">
        <v>828.2151481481482</v>
      </c>
      <c r="CB259">
        <v>1.259304814814815</v>
      </c>
      <c r="CC259">
        <v>809.4295185185185</v>
      </c>
      <c r="CD259">
        <v>22.68201481481481</v>
      </c>
      <c r="CE259">
        <v>2.175791851851852</v>
      </c>
      <c r="CF259">
        <v>2.061346296296296</v>
      </c>
      <c r="CG259">
        <v>18.78519259259259</v>
      </c>
      <c r="CH259">
        <v>17.92360740740741</v>
      </c>
      <c r="CI259">
        <v>1999.957777777778</v>
      </c>
      <c r="CJ259">
        <v>0.9800056666666666</v>
      </c>
      <c r="CK259">
        <v>0.01999411111111111</v>
      </c>
      <c r="CL259">
        <v>0</v>
      </c>
      <c r="CM259">
        <v>2.056655555555556</v>
      </c>
      <c r="CN259">
        <v>0</v>
      </c>
      <c r="CO259">
        <v>6900.667777777776</v>
      </c>
      <c r="CP259">
        <v>17337.87777777778</v>
      </c>
      <c r="CQ259">
        <v>39.56199999999999</v>
      </c>
      <c r="CR259">
        <v>40.31199999999999</v>
      </c>
      <c r="CS259">
        <v>39.375</v>
      </c>
      <c r="CT259">
        <v>38.625</v>
      </c>
      <c r="CU259">
        <v>38.75</v>
      </c>
      <c r="CV259">
        <v>1959.967777777778</v>
      </c>
      <c r="CW259">
        <v>39.99</v>
      </c>
      <c r="CX259">
        <v>0</v>
      </c>
      <c r="CY259">
        <v>1678295018.8</v>
      </c>
      <c r="CZ259">
        <v>0</v>
      </c>
      <c r="DA259">
        <v>0</v>
      </c>
      <c r="DB259" t="s">
        <v>356</v>
      </c>
      <c r="DC259">
        <v>1664468064.5</v>
      </c>
      <c r="DD259">
        <v>1677795524</v>
      </c>
      <c r="DE259">
        <v>0</v>
      </c>
      <c r="DF259">
        <v>-0.419</v>
      </c>
      <c r="DG259">
        <v>-0.001</v>
      </c>
      <c r="DH259">
        <v>3.097</v>
      </c>
      <c r="DI259">
        <v>0.268</v>
      </c>
      <c r="DJ259">
        <v>400</v>
      </c>
      <c r="DK259">
        <v>24</v>
      </c>
      <c r="DL259">
        <v>0.15</v>
      </c>
      <c r="DM259">
        <v>0.13</v>
      </c>
      <c r="DN259">
        <v>-39.3946725</v>
      </c>
      <c r="DO259">
        <v>-1.471469043151887</v>
      </c>
      <c r="DP259">
        <v>0.1462928945429336</v>
      </c>
      <c r="DQ259">
        <v>0</v>
      </c>
      <c r="DR259">
        <v>1.2627915</v>
      </c>
      <c r="DS259">
        <v>-0.07505290806754238</v>
      </c>
      <c r="DT259">
        <v>0.007530042015155029</v>
      </c>
      <c r="DU259">
        <v>1</v>
      </c>
      <c r="DV259">
        <v>1</v>
      </c>
      <c r="DW259">
        <v>2</v>
      </c>
      <c r="DX259" t="s">
        <v>357</v>
      </c>
      <c r="DY259">
        <v>2.97762</v>
      </c>
      <c r="DZ259">
        <v>2.72851</v>
      </c>
      <c r="EA259">
        <v>0.134801</v>
      </c>
      <c r="EB259">
        <v>0.140588</v>
      </c>
      <c r="EC259">
        <v>0.1069</v>
      </c>
      <c r="ED259">
        <v>0.10386</v>
      </c>
      <c r="EE259">
        <v>25810.8</v>
      </c>
      <c r="EF259">
        <v>25375.2</v>
      </c>
      <c r="EG259">
        <v>30369.9</v>
      </c>
      <c r="EH259">
        <v>29783.7</v>
      </c>
      <c r="EI259">
        <v>37436.7</v>
      </c>
      <c r="EJ259">
        <v>35139.5</v>
      </c>
      <c r="EK259">
        <v>46463.6</v>
      </c>
      <c r="EL259">
        <v>44284.7</v>
      </c>
      <c r="EM259">
        <v>1.85365</v>
      </c>
      <c r="EN259">
        <v>1.86645</v>
      </c>
      <c r="EO259">
        <v>0.0884011</v>
      </c>
      <c r="EP259">
        <v>0</v>
      </c>
      <c r="EQ259">
        <v>26.0373</v>
      </c>
      <c r="ER259">
        <v>999.9</v>
      </c>
      <c r="ES259">
        <v>49.8</v>
      </c>
      <c r="ET259">
        <v>31</v>
      </c>
      <c r="EU259">
        <v>24.7194</v>
      </c>
      <c r="EV259">
        <v>63.5034</v>
      </c>
      <c r="EW259">
        <v>22.2236</v>
      </c>
      <c r="EX259">
        <v>1</v>
      </c>
      <c r="EY259">
        <v>0.135313</v>
      </c>
      <c r="EZ259">
        <v>1.70132</v>
      </c>
      <c r="FA259">
        <v>20.2402</v>
      </c>
      <c r="FB259">
        <v>5.23002</v>
      </c>
      <c r="FC259">
        <v>11.971</v>
      </c>
      <c r="FD259">
        <v>4.97085</v>
      </c>
      <c r="FE259">
        <v>3.28968</v>
      </c>
      <c r="FF259">
        <v>9999</v>
      </c>
      <c r="FG259">
        <v>9999</v>
      </c>
      <c r="FH259">
        <v>9999</v>
      </c>
      <c r="FI259">
        <v>999.9</v>
      </c>
      <c r="FJ259">
        <v>4.97275</v>
      </c>
      <c r="FK259">
        <v>1.87684</v>
      </c>
      <c r="FL259">
        <v>1.87499</v>
      </c>
      <c r="FM259">
        <v>1.87781</v>
      </c>
      <c r="FN259">
        <v>1.87446</v>
      </c>
      <c r="FO259">
        <v>1.87809</v>
      </c>
      <c r="FP259">
        <v>1.87516</v>
      </c>
      <c r="FQ259">
        <v>1.87636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4.556</v>
      </c>
      <c r="GF259">
        <v>0.3386</v>
      </c>
      <c r="GG259">
        <v>1.955544260391263</v>
      </c>
      <c r="GH259">
        <v>0.004448784868333973</v>
      </c>
      <c r="GI259">
        <v>-1.803656819089732E-06</v>
      </c>
      <c r="GJ259">
        <v>4.26395578146833E-10</v>
      </c>
      <c r="GK259">
        <v>0.001738939304154581</v>
      </c>
      <c r="GL259">
        <v>0.001829357211096985</v>
      </c>
      <c r="GM259">
        <v>0.000603149683337579</v>
      </c>
      <c r="GN259">
        <v>-3.209321064931282E-06</v>
      </c>
      <c r="GO259">
        <v>-1</v>
      </c>
      <c r="GP259">
        <v>2136</v>
      </c>
      <c r="GQ259">
        <v>1</v>
      </c>
      <c r="GR259">
        <v>23</v>
      </c>
      <c r="GS259">
        <v>230449.1</v>
      </c>
      <c r="GT259">
        <v>8324.799999999999</v>
      </c>
      <c r="GU259">
        <v>1.96777</v>
      </c>
      <c r="GV259">
        <v>2.53906</v>
      </c>
      <c r="GW259">
        <v>1.39893</v>
      </c>
      <c r="GX259">
        <v>2.35474</v>
      </c>
      <c r="GY259">
        <v>1.44897</v>
      </c>
      <c r="GZ259">
        <v>2.4707</v>
      </c>
      <c r="HA259">
        <v>37.0747</v>
      </c>
      <c r="HB259">
        <v>15.0339</v>
      </c>
      <c r="HC259">
        <v>18</v>
      </c>
      <c r="HD259">
        <v>493.937</v>
      </c>
      <c r="HE259">
        <v>474.422</v>
      </c>
      <c r="HF259">
        <v>23.412</v>
      </c>
      <c r="HG259">
        <v>28.8146</v>
      </c>
      <c r="HH259">
        <v>29.9999</v>
      </c>
      <c r="HI259">
        <v>28.7079</v>
      </c>
      <c r="HJ259">
        <v>28.788</v>
      </c>
      <c r="HK259">
        <v>39.4552</v>
      </c>
      <c r="HL259">
        <v>19.0668</v>
      </c>
      <c r="HM259">
        <v>100</v>
      </c>
      <c r="HN259">
        <v>23.4252</v>
      </c>
      <c r="HO259">
        <v>854.662</v>
      </c>
      <c r="HP259">
        <v>22.6692</v>
      </c>
      <c r="HQ259">
        <v>100.407</v>
      </c>
      <c r="HR259">
        <v>101.837</v>
      </c>
    </row>
    <row r="260" spans="1:226">
      <c r="A260">
        <v>244</v>
      </c>
      <c r="B260">
        <v>1678295014.1</v>
      </c>
      <c r="C260">
        <v>3161</v>
      </c>
      <c r="D260" t="s">
        <v>847</v>
      </c>
      <c r="E260" t="s">
        <v>848</v>
      </c>
      <c r="F260">
        <v>5</v>
      </c>
      <c r="G260" t="s">
        <v>353</v>
      </c>
      <c r="H260" t="s">
        <v>746</v>
      </c>
      <c r="I260">
        <v>1678295006.314285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861.4114206932571</v>
      </c>
      <c r="AK260">
        <v>829.9464969696968</v>
      </c>
      <c r="AL260">
        <v>3.4345312755997</v>
      </c>
      <c r="AM260">
        <v>64.10699790950726</v>
      </c>
      <c r="AN260">
        <f>(AP260 - AO260 + BO260*1E3/(8.314*(BQ260+273.15)) * AR260/BN260 * AQ260) * BN260/(100*BB260) * 1000/(1000 - AP260)</f>
        <v>0</v>
      </c>
      <c r="AO260">
        <v>22.68486996250688</v>
      </c>
      <c r="AP260">
        <v>23.93349818181819</v>
      </c>
      <c r="AQ260">
        <v>-3.03139153780503E-06</v>
      </c>
      <c r="AR260">
        <v>97.0788811448428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3.21</v>
      </c>
      <c r="BC260">
        <v>0.5</v>
      </c>
      <c r="BD260" t="s">
        <v>355</v>
      </c>
      <c r="BE260">
        <v>2</v>
      </c>
      <c r="BF260" t="b">
        <v>1</v>
      </c>
      <c r="BG260">
        <v>1678295006.314285</v>
      </c>
      <c r="BH260">
        <v>785.7077142857144</v>
      </c>
      <c r="BI260">
        <v>825.3016071428572</v>
      </c>
      <c r="BJ260">
        <v>23.93688928571428</v>
      </c>
      <c r="BK260">
        <v>22.68331071428571</v>
      </c>
      <c r="BL260">
        <v>781.1746071428572</v>
      </c>
      <c r="BM260">
        <v>23.598275</v>
      </c>
      <c r="BN260">
        <v>500.0489999999999</v>
      </c>
      <c r="BO260">
        <v>90.88047142857145</v>
      </c>
      <c r="BP260">
        <v>0.09995910714285716</v>
      </c>
      <c r="BQ260">
        <v>26.53680714285715</v>
      </c>
      <c r="BR260">
        <v>27.491575</v>
      </c>
      <c r="BS260">
        <v>999.9000000000002</v>
      </c>
      <c r="BT260">
        <v>0</v>
      </c>
      <c r="BU260">
        <v>0</v>
      </c>
      <c r="BV260">
        <v>10003.59642857143</v>
      </c>
      <c r="BW260">
        <v>0</v>
      </c>
      <c r="BX260">
        <v>3.231676785714286</v>
      </c>
      <c r="BY260">
        <v>-39.59388928571428</v>
      </c>
      <c r="BZ260">
        <v>804.9762500000001</v>
      </c>
      <c r="CA260">
        <v>844.4567142857143</v>
      </c>
      <c r="CB260">
        <v>1.253577142857143</v>
      </c>
      <c r="CC260">
        <v>825.3016071428572</v>
      </c>
      <c r="CD260">
        <v>22.68331071428571</v>
      </c>
      <c r="CE260">
        <v>2.175394285714286</v>
      </c>
      <c r="CF260">
        <v>2.061469642857143</v>
      </c>
      <c r="CG260">
        <v>18.78226785714286</v>
      </c>
      <c r="CH260">
        <v>17.92455</v>
      </c>
      <c r="CI260">
        <v>1999.961428571429</v>
      </c>
      <c r="CJ260">
        <v>0.9800056428571429</v>
      </c>
      <c r="CK260">
        <v>0.01999413571428571</v>
      </c>
      <c r="CL260">
        <v>0</v>
      </c>
      <c r="CM260">
        <v>2.064657142857143</v>
      </c>
      <c r="CN260">
        <v>0</v>
      </c>
      <c r="CO260">
        <v>6901.240714285714</v>
      </c>
      <c r="CP260">
        <v>17337.91071428571</v>
      </c>
      <c r="CQ260">
        <v>39.55757142857142</v>
      </c>
      <c r="CR260">
        <v>40.31199999999999</v>
      </c>
      <c r="CS260">
        <v>39.375</v>
      </c>
      <c r="CT260">
        <v>38.6205</v>
      </c>
      <c r="CU260">
        <v>38.75</v>
      </c>
      <c r="CV260">
        <v>1959.971428571429</v>
      </c>
      <c r="CW260">
        <v>39.99</v>
      </c>
      <c r="CX260">
        <v>0</v>
      </c>
      <c r="CY260">
        <v>1678295024.2</v>
      </c>
      <c r="CZ260">
        <v>0</v>
      </c>
      <c r="DA260">
        <v>0</v>
      </c>
      <c r="DB260" t="s">
        <v>356</v>
      </c>
      <c r="DC260">
        <v>1664468064.5</v>
      </c>
      <c r="DD260">
        <v>1677795524</v>
      </c>
      <c r="DE260">
        <v>0</v>
      </c>
      <c r="DF260">
        <v>-0.419</v>
      </c>
      <c r="DG260">
        <v>-0.001</v>
      </c>
      <c r="DH260">
        <v>3.097</v>
      </c>
      <c r="DI260">
        <v>0.268</v>
      </c>
      <c r="DJ260">
        <v>400</v>
      </c>
      <c r="DK260">
        <v>24</v>
      </c>
      <c r="DL260">
        <v>0.15</v>
      </c>
      <c r="DM260">
        <v>0.13</v>
      </c>
      <c r="DN260">
        <v>-39.5223325</v>
      </c>
      <c r="DO260">
        <v>-1.330485928705346</v>
      </c>
      <c r="DP260">
        <v>0.1316382303654598</v>
      </c>
      <c r="DQ260">
        <v>0</v>
      </c>
      <c r="DR260">
        <v>1.25757725</v>
      </c>
      <c r="DS260">
        <v>-0.07765429643527232</v>
      </c>
      <c r="DT260">
        <v>0.007733475928552434</v>
      </c>
      <c r="DU260">
        <v>1</v>
      </c>
      <c r="DV260">
        <v>1</v>
      </c>
      <c r="DW260">
        <v>2</v>
      </c>
      <c r="DX260" t="s">
        <v>357</v>
      </c>
      <c r="DY260">
        <v>2.97769</v>
      </c>
      <c r="DZ260">
        <v>2.72817</v>
      </c>
      <c r="EA260">
        <v>0.13668</v>
      </c>
      <c r="EB260">
        <v>0.142448</v>
      </c>
      <c r="EC260">
        <v>0.1069</v>
      </c>
      <c r="ED260">
        <v>0.103864</v>
      </c>
      <c r="EE260">
        <v>25755.2</v>
      </c>
      <c r="EF260">
        <v>25320.1</v>
      </c>
      <c r="EG260">
        <v>30370.4</v>
      </c>
      <c r="EH260">
        <v>29783.4</v>
      </c>
      <c r="EI260">
        <v>37437.3</v>
      </c>
      <c r="EJ260">
        <v>35139.4</v>
      </c>
      <c r="EK260">
        <v>46464.2</v>
      </c>
      <c r="EL260">
        <v>44284.6</v>
      </c>
      <c r="EM260">
        <v>1.85385</v>
      </c>
      <c r="EN260">
        <v>1.86628</v>
      </c>
      <c r="EO260">
        <v>0.0886917</v>
      </c>
      <c r="EP260">
        <v>0</v>
      </c>
      <c r="EQ260">
        <v>26.0373</v>
      </c>
      <c r="ER260">
        <v>999.9</v>
      </c>
      <c r="ES260">
        <v>49.8</v>
      </c>
      <c r="ET260">
        <v>31</v>
      </c>
      <c r="EU260">
        <v>24.7209</v>
      </c>
      <c r="EV260">
        <v>63.6034</v>
      </c>
      <c r="EW260">
        <v>22.4038</v>
      </c>
      <c r="EX260">
        <v>1</v>
      </c>
      <c r="EY260">
        <v>0.134675</v>
      </c>
      <c r="EZ260">
        <v>1.65698</v>
      </c>
      <c r="FA260">
        <v>20.2407</v>
      </c>
      <c r="FB260">
        <v>5.23092</v>
      </c>
      <c r="FC260">
        <v>11.9718</v>
      </c>
      <c r="FD260">
        <v>4.9711</v>
      </c>
      <c r="FE260">
        <v>3.28973</v>
      </c>
      <c r="FF260">
        <v>9999</v>
      </c>
      <c r="FG260">
        <v>9999</v>
      </c>
      <c r="FH260">
        <v>9999</v>
      </c>
      <c r="FI260">
        <v>999.9</v>
      </c>
      <c r="FJ260">
        <v>4.97275</v>
      </c>
      <c r="FK260">
        <v>1.87683</v>
      </c>
      <c r="FL260">
        <v>1.87499</v>
      </c>
      <c r="FM260">
        <v>1.87779</v>
      </c>
      <c r="FN260">
        <v>1.87444</v>
      </c>
      <c r="FO260">
        <v>1.87807</v>
      </c>
      <c r="FP260">
        <v>1.87515</v>
      </c>
      <c r="FQ260">
        <v>1.87634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4.596</v>
      </c>
      <c r="GF260">
        <v>0.3385</v>
      </c>
      <c r="GG260">
        <v>1.955544260391263</v>
      </c>
      <c r="GH260">
        <v>0.004448784868333973</v>
      </c>
      <c r="GI260">
        <v>-1.803656819089732E-06</v>
      </c>
      <c r="GJ260">
        <v>4.26395578146833E-10</v>
      </c>
      <c r="GK260">
        <v>0.001738939304154581</v>
      </c>
      <c r="GL260">
        <v>0.001829357211096985</v>
      </c>
      <c r="GM260">
        <v>0.000603149683337579</v>
      </c>
      <c r="GN260">
        <v>-3.209321064931282E-06</v>
      </c>
      <c r="GO260">
        <v>-1</v>
      </c>
      <c r="GP260">
        <v>2136</v>
      </c>
      <c r="GQ260">
        <v>1</v>
      </c>
      <c r="GR260">
        <v>23</v>
      </c>
      <c r="GS260">
        <v>230449.2</v>
      </c>
      <c r="GT260">
        <v>8324.799999999999</v>
      </c>
      <c r="GU260">
        <v>1.99707</v>
      </c>
      <c r="GV260">
        <v>2.52686</v>
      </c>
      <c r="GW260">
        <v>1.39893</v>
      </c>
      <c r="GX260">
        <v>2.35474</v>
      </c>
      <c r="GY260">
        <v>1.44897</v>
      </c>
      <c r="GZ260">
        <v>2.46948</v>
      </c>
      <c r="HA260">
        <v>37.0747</v>
      </c>
      <c r="HB260">
        <v>15.0426</v>
      </c>
      <c r="HC260">
        <v>18</v>
      </c>
      <c r="HD260">
        <v>494.016</v>
      </c>
      <c r="HE260">
        <v>474.268</v>
      </c>
      <c r="HF260">
        <v>23.418</v>
      </c>
      <c r="HG260">
        <v>28.8097</v>
      </c>
      <c r="HH260">
        <v>29.9996</v>
      </c>
      <c r="HI260">
        <v>28.703</v>
      </c>
      <c r="HJ260">
        <v>28.7831</v>
      </c>
      <c r="HK260">
        <v>40.1023</v>
      </c>
      <c r="HL260">
        <v>19.0668</v>
      </c>
      <c r="HM260">
        <v>100</v>
      </c>
      <c r="HN260">
        <v>23.4342</v>
      </c>
      <c r="HO260">
        <v>874.698</v>
      </c>
      <c r="HP260">
        <v>22.6692</v>
      </c>
      <c r="HQ260">
        <v>100.409</v>
      </c>
      <c r="HR260">
        <v>101.836</v>
      </c>
    </row>
    <row r="261" spans="1:226">
      <c r="A261">
        <v>245</v>
      </c>
      <c r="B261">
        <v>1678295019.1</v>
      </c>
      <c r="C261">
        <v>3166</v>
      </c>
      <c r="D261" t="s">
        <v>849</v>
      </c>
      <c r="E261" t="s">
        <v>850</v>
      </c>
      <c r="F261">
        <v>5</v>
      </c>
      <c r="G261" t="s">
        <v>353</v>
      </c>
      <c r="H261" t="s">
        <v>746</v>
      </c>
      <c r="I261">
        <v>1678295011.6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878.5917223444621</v>
      </c>
      <c r="AK261">
        <v>847.1330242424239</v>
      </c>
      <c r="AL261">
        <v>3.443603142705842</v>
      </c>
      <c r="AM261">
        <v>64.10699790950726</v>
      </c>
      <c r="AN261">
        <f>(AP261 - AO261 + BO261*1E3/(8.314*(BQ261+273.15)) * AR261/BN261 * AQ261) * BN261/(100*BB261) * 1000/(1000 - AP261)</f>
        <v>0</v>
      </c>
      <c r="AO261">
        <v>22.68641532686235</v>
      </c>
      <c r="AP261">
        <v>23.93306909090909</v>
      </c>
      <c r="AQ261">
        <v>8.156944804580046E-07</v>
      </c>
      <c r="AR261">
        <v>97.0788811448428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3.21</v>
      </c>
      <c r="BC261">
        <v>0.5</v>
      </c>
      <c r="BD261" t="s">
        <v>355</v>
      </c>
      <c r="BE261">
        <v>2</v>
      </c>
      <c r="BF261" t="b">
        <v>1</v>
      </c>
      <c r="BG261">
        <v>1678295011.6</v>
      </c>
      <c r="BH261">
        <v>803.3993703703704</v>
      </c>
      <c r="BI261">
        <v>843.065925925926</v>
      </c>
      <c r="BJ261">
        <v>23.9338</v>
      </c>
      <c r="BK261">
        <v>22.68475925925927</v>
      </c>
      <c r="BL261">
        <v>798.8238148148148</v>
      </c>
      <c r="BM261">
        <v>23.59526666666667</v>
      </c>
      <c r="BN261">
        <v>500.0291111111111</v>
      </c>
      <c r="BO261">
        <v>90.87982962962964</v>
      </c>
      <c r="BP261">
        <v>0.0999534</v>
      </c>
      <c r="BQ261">
        <v>26.53561851851852</v>
      </c>
      <c r="BR261">
        <v>27.49004814814815</v>
      </c>
      <c r="BS261">
        <v>999.9000000000001</v>
      </c>
      <c r="BT261">
        <v>0</v>
      </c>
      <c r="BU261">
        <v>0</v>
      </c>
      <c r="BV261">
        <v>10009.47111111111</v>
      </c>
      <c r="BW261">
        <v>0</v>
      </c>
      <c r="BX261">
        <v>3.210904814814815</v>
      </c>
      <c r="BY261">
        <v>-39.66661851851853</v>
      </c>
      <c r="BZ261">
        <v>823.0991851851853</v>
      </c>
      <c r="CA261">
        <v>862.6346666666667</v>
      </c>
      <c r="CB261">
        <v>1.249045555555556</v>
      </c>
      <c r="CC261">
        <v>843.065925925926</v>
      </c>
      <c r="CD261">
        <v>22.68475925925927</v>
      </c>
      <c r="CE261">
        <v>2.175098518518519</v>
      </c>
      <c r="CF261">
        <v>2.061587037037037</v>
      </c>
      <c r="CG261">
        <v>18.78008888888889</v>
      </c>
      <c r="CH261">
        <v>17.92544814814815</v>
      </c>
      <c r="CI261">
        <v>1999.993703703703</v>
      </c>
      <c r="CJ261">
        <v>0.9800058888888888</v>
      </c>
      <c r="CK261">
        <v>0.01999388148148148</v>
      </c>
      <c r="CL261">
        <v>0</v>
      </c>
      <c r="CM261">
        <v>2.090625925925926</v>
      </c>
      <c r="CN261">
        <v>0</v>
      </c>
      <c r="CO261">
        <v>6901.864814814815</v>
      </c>
      <c r="CP261">
        <v>17338.1962962963</v>
      </c>
      <c r="CQ261">
        <v>39.5574074074074</v>
      </c>
      <c r="CR261">
        <v>40.31199999999999</v>
      </c>
      <c r="CS261">
        <v>39.375</v>
      </c>
      <c r="CT261">
        <v>38.62033333333333</v>
      </c>
      <c r="CU261">
        <v>38.75</v>
      </c>
      <c r="CV261">
        <v>1960.003703703704</v>
      </c>
      <c r="CW261">
        <v>39.99</v>
      </c>
      <c r="CX261">
        <v>0</v>
      </c>
      <c r="CY261">
        <v>1678295029</v>
      </c>
      <c r="CZ261">
        <v>0</v>
      </c>
      <c r="DA261">
        <v>0</v>
      </c>
      <c r="DB261" t="s">
        <v>356</v>
      </c>
      <c r="DC261">
        <v>1664468064.5</v>
      </c>
      <c r="DD261">
        <v>1677795524</v>
      </c>
      <c r="DE261">
        <v>0</v>
      </c>
      <c r="DF261">
        <v>-0.419</v>
      </c>
      <c r="DG261">
        <v>-0.001</v>
      </c>
      <c r="DH261">
        <v>3.097</v>
      </c>
      <c r="DI261">
        <v>0.268</v>
      </c>
      <c r="DJ261">
        <v>400</v>
      </c>
      <c r="DK261">
        <v>24</v>
      </c>
      <c r="DL261">
        <v>0.15</v>
      </c>
      <c r="DM261">
        <v>0.13</v>
      </c>
      <c r="DN261">
        <v>-39.62076</v>
      </c>
      <c r="DO261">
        <v>-0.9875482176359409</v>
      </c>
      <c r="DP261">
        <v>0.1085969193854043</v>
      </c>
      <c r="DQ261">
        <v>0</v>
      </c>
      <c r="DR261">
        <v>1.252319</v>
      </c>
      <c r="DS261">
        <v>-0.05188435272045124</v>
      </c>
      <c r="DT261">
        <v>0.005447668216769448</v>
      </c>
      <c r="DU261">
        <v>1</v>
      </c>
      <c r="DV261">
        <v>1</v>
      </c>
      <c r="DW261">
        <v>2</v>
      </c>
      <c r="DX261" t="s">
        <v>357</v>
      </c>
      <c r="DY261">
        <v>2.97776</v>
      </c>
      <c r="DZ261">
        <v>2.72829</v>
      </c>
      <c r="EA261">
        <v>0.13854</v>
      </c>
      <c r="EB261">
        <v>0.144263</v>
      </c>
      <c r="EC261">
        <v>0.106896</v>
      </c>
      <c r="ED261">
        <v>0.103869</v>
      </c>
      <c r="EE261">
        <v>25699.9</v>
      </c>
      <c r="EF261">
        <v>25266.5</v>
      </c>
      <c r="EG261">
        <v>30370.6</v>
      </c>
      <c r="EH261">
        <v>29783.4</v>
      </c>
      <c r="EI261">
        <v>37437.6</v>
      </c>
      <c r="EJ261">
        <v>35139.1</v>
      </c>
      <c r="EK261">
        <v>46464.3</v>
      </c>
      <c r="EL261">
        <v>44284.5</v>
      </c>
      <c r="EM261">
        <v>1.85368</v>
      </c>
      <c r="EN261">
        <v>1.86642</v>
      </c>
      <c r="EO261">
        <v>0.0885949</v>
      </c>
      <c r="EP261">
        <v>0</v>
      </c>
      <c r="EQ261">
        <v>26.0373</v>
      </c>
      <c r="ER261">
        <v>999.9</v>
      </c>
      <c r="ES261">
        <v>49.8</v>
      </c>
      <c r="ET261">
        <v>31</v>
      </c>
      <c r="EU261">
        <v>24.7234</v>
      </c>
      <c r="EV261">
        <v>63.6134</v>
      </c>
      <c r="EW261">
        <v>22.1755</v>
      </c>
      <c r="EX261">
        <v>1</v>
      </c>
      <c r="EY261">
        <v>0.134304</v>
      </c>
      <c r="EZ261">
        <v>1.62978</v>
      </c>
      <c r="FA261">
        <v>20.241</v>
      </c>
      <c r="FB261">
        <v>5.22957</v>
      </c>
      <c r="FC261">
        <v>11.9715</v>
      </c>
      <c r="FD261">
        <v>4.97095</v>
      </c>
      <c r="FE261">
        <v>3.2897</v>
      </c>
      <c r="FF261">
        <v>9999</v>
      </c>
      <c r="FG261">
        <v>9999</v>
      </c>
      <c r="FH261">
        <v>9999</v>
      </c>
      <c r="FI261">
        <v>999.9</v>
      </c>
      <c r="FJ261">
        <v>4.97276</v>
      </c>
      <c r="FK261">
        <v>1.87685</v>
      </c>
      <c r="FL261">
        <v>1.875</v>
      </c>
      <c r="FM261">
        <v>1.87783</v>
      </c>
      <c r="FN261">
        <v>1.87452</v>
      </c>
      <c r="FO261">
        <v>1.87811</v>
      </c>
      <c r="FP261">
        <v>1.87519</v>
      </c>
      <c r="FQ261">
        <v>1.87636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4.635</v>
      </c>
      <c r="GF261">
        <v>0.3385</v>
      </c>
      <c r="GG261">
        <v>1.955544260391263</v>
      </c>
      <c r="GH261">
        <v>0.004448784868333973</v>
      </c>
      <c r="GI261">
        <v>-1.803656819089732E-06</v>
      </c>
      <c r="GJ261">
        <v>4.26395578146833E-10</v>
      </c>
      <c r="GK261">
        <v>0.001738939304154581</v>
      </c>
      <c r="GL261">
        <v>0.001829357211096985</v>
      </c>
      <c r="GM261">
        <v>0.000603149683337579</v>
      </c>
      <c r="GN261">
        <v>-3.209321064931282E-06</v>
      </c>
      <c r="GO261">
        <v>-1</v>
      </c>
      <c r="GP261">
        <v>2136</v>
      </c>
      <c r="GQ261">
        <v>1</v>
      </c>
      <c r="GR261">
        <v>23</v>
      </c>
      <c r="GS261">
        <v>230449.2</v>
      </c>
      <c r="GT261">
        <v>8324.9</v>
      </c>
      <c r="GU261">
        <v>2.03003</v>
      </c>
      <c r="GV261">
        <v>2.54272</v>
      </c>
      <c r="GW261">
        <v>1.39893</v>
      </c>
      <c r="GX261">
        <v>2.35474</v>
      </c>
      <c r="GY261">
        <v>1.44897</v>
      </c>
      <c r="GZ261">
        <v>2.43042</v>
      </c>
      <c r="HA261">
        <v>37.0747</v>
      </c>
      <c r="HB261">
        <v>15.0251</v>
      </c>
      <c r="HC261">
        <v>18</v>
      </c>
      <c r="HD261">
        <v>493.886</v>
      </c>
      <c r="HE261">
        <v>474.332</v>
      </c>
      <c r="HF261">
        <v>23.429</v>
      </c>
      <c r="HG261">
        <v>28.8049</v>
      </c>
      <c r="HH261">
        <v>29.9997</v>
      </c>
      <c r="HI261">
        <v>28.6982</v>
      </c>
      <c r="HJ261">
        <v>28.7788</v>
      </c>
      <c r="HK261">
        <v>40.6933</v>
      </c>
      <c r="HL261">
        <v>19.0668</v>
      </c>
      <c r="HM261">
        <v>100</v>
      </c>
      <c r="HN261">
        <v>23.4398</v>
      </c>
      <c r="HO261">
        <v>888.054</v>
      </c>
      <c r="HP261">
        <v>22.6692</v>
      </c>
      <c r="HQ261">
        <v>100.409</v>
      </c>
      <c r="HR261">
        <v>101.836</v>
      </c>
    </row>
    <row r="262" spans="1:226">
      <c r="A262">
        <v>246</v>
      </c>
      <c r="B262">
        <v>1678295024.1</v>
      </c>
      <c r="C262">
        <v>3171</v>
      </c>
      <c r="D262" t="s">
        <v>851</v>
      </c>
      <c r="E262" t="s">
        <v>852</v>
      </c>
      <c r="F262">
        <v>5</v>
      </c>
      <c r="G262" t="s">
        <v>353</v>
      </c>
      <c r="H262" t="s">
        <v>746</v>
      </c>
      <c r="I262">
        <v>1678295016.314285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895.6128219001723</v>
      </c>
      <c r="AK262">
        <v>864.151745454545</v>
      </c>
      <c r="AL262">
        <v>3.422476181971836</v>
      </c>
      <c r="AM262">
        <v>64.10699790950726</v>
      </c>
      <c r="AN262">
        <f>(AP262 - AO262 + BO262*1E3/(8.314*(BQ262+273.15)) * AR262/BN262 * AQ262) * BN262/(100*BB262) * 1000/(1000 - AP262)</f>
        <v>0</v>
      </c>
      <c r="AO262">
        <v>22.68829889871541</v>
      </c>
      <c r="AP262">
        <v>23.93277454545455</v>
      </c>
      <c r="AQ262">
        <v>-2.740534332237321E-06</v>
      </c>
      <c r="AR262">
        <v>97.0788811448428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3.21</v>
      </c>
      <c r="BC262">
        <v>0.5</v>
      </c>
      <c r="BD262" t="s">
        <v>355</v>
      </c>
      <c r="BE262">
        <v>2</v>
      </c>
      <c r="BF262" t="b">
        <v>1</v>
      </c>
      <c r="BG262">
        <v>1678295016.314285</v>
      </c>
      <c r="BH262">
        <v>819.1440357142856</v>
      </c>
      <c r="BI262">
        <v>858.8553571428573</v>
      </c>
      <c r="BJ262">
        <v>23.93354642857143</v>
      </c>
      <c r="BK262">
        <v>22.68635357142858</v>
      </c>
      <c r="BL262">
        <v>814.5312499999999</v>
      </c>
      <c r="BM262">
        <v>23.59501785714286</v>
      </c>
      <c r="BN262">
        <v>500.0476785714287</v>
      </c>
      <c r="BO262">
        <v>90.87915000000001</v>
      </c>
      <c r="BP262">
        <v>0.09995978214285715</v>
      </c>
      <c r="BQ262">
        <v>26.53577142857143</v>
      </c>
      <c r="BR262">
        <v>27.48530357142857</v>
      </c>
      <c r="BS262">
        <v>999.9000000000002</v>
      </c>
      <c r="BT262">
        <v>0</v>
      </c>
      <c r="BU262">
        <v>0</v>
      </c>
      <c r="BV262">
        <v>10008.23464285715</v>
      </c>
      <c r="BW262">
        <v>0</v>
      </c>
      <c r="BX262">
        <v>3.235076071428571</v>
      </c>
      <c r="BY262">
        <v>-39.71129642857142</v>
      </c>
      <c r="BZ262">
        <v>839.2297499999999</v>
      </c>
      <c r="CA262">
        <v>878.7919642857144</v>
      </c>
      <c r="CB262">
        <v>1.247203214285714</v>
      </c>
      <c r="CC262">
        <v>858.8553571428573</v>
      </c>
      <c r="CD262">
        <v>22.68635357142858</v>
      </c>
      <c r="CE262">
        <v>2.175058928571429</v>
      </c>
      <c r="CF262">
        <v>2.061715714285715</v>
      </c>
      <c r="CG262">
        <v>18.77979285714286</v>
      </c>
      <c r="CH262">
        <v>17.92643214285714</v>
      </c>
      <c r="CI262">
        <v>2000.0025</v>
      </c>
      <c r="CJ262">
        <v>0.9800060714285715</v>
      </c>
      <c r="CK262">
        <v>0.01999369285714286</v>
      </c>
      <c r="CL262">
        <v>0</v>
      </c>
      <c r="CM262">
        <v>2.040767857142857</v>
      </c>
      <c r="CN262">
        <v>0</v>
      </c>
      <c r="CO262">
        <v>6902.225714285714</v>
      </c>
      <c r="CP262">
        <v>17338.28928571429</v>
      </c>
      <c r="CQ262">
        <v>39.55757142857142</v>
      </c>
      <c r="CR262">
        <v>40.31199999999999</v>
      </c>
      <c r="CS262">
        <v>39.375</v>
      </c>
      <c r="CT262">
        <v>38.6205</v>
      </c>
      <c r="CU262">
        <v>38.75</v>
      </c>
      <c r="CV262">
        <v>1960.0125</v>
      </c>
      <c r="CW262">
        <v>39.99</v>
      </c>
      <c r="CX262">
        <v>0</v>
      </c>
      <c r="CY262">
        <v>1678295033.8</v>
      </c>
      <c r="CZ262">
        <v>0</v>
      </c>
      <c r="DA262">
        <v>0</v>
      </c>
      <c r="DB262" t="s">
        <v>356</v>
      </c>
      <c r="DC262">
        <v>1664468064.5</v>
      </c>
      <c r="DD262">
        <v>1677795524</v>
      </c>
      <c r="DE262">
        <v>0</v>
      </c>
      <c r="DF262">
        <v>-0.419</v>
      </c>
      <c r="DG262">
        <v>-0.001</v>
      </c>
      <c r="DH262">
        <v>3.097</v>
      </c>
      <c r="DI262">
        <v>0.268</v>
      </c>
      <c r="DJ262">
        <v>400</v>
      </c>
      <c r="DK262">
        <v>24</v>
      </c>
      <c r="DL262">
        <v>0.15</v>
      </c>
      <c r="DM262">
        <v>0.13</v>
      </c>
      <c r="DN262">
        <v>-39.67203658536585</v>
      </c>
      <c r="DO262">
        <v>-0.5455902439024701</v>
      </c>
      <c r="DP262">
        <v>0.08368984189924625</v>
      </c>
      <c r="DQ262">
        <v>0</v>
      </c>
      <c r="DR262">
        <v>1.248384390243902</v>
      </c>
      <c r="DS262">
        <v>-0.02622710801393854</v>
      </c>
      <c r="DT262">
        <v>0.002699991913972071</v>
      </c>
      <c r="DU262">
        <v>1</v>
      </c>
      <c r="DV262">
        <v>1</v>
      </c>
      <c r="DW262">
        <v>2</v>
      </c>
      <c r="DX262" t="s">
        <v>357</v>
      </c>
      <c r="DY262">
        <v>2.97758</v>
      </c>
      <c r="DZ262">
        <v>2.72829</v>
      </c>
      <c r="EA262">
        <v>0.140377</v>
      </c>
      <c r="EB262">
        <v>0.146075</v>
      </c>
      <c r="EC262">
        <v>0.106898</v>
      </c>
      <c r="ED262">
        <v>0.103874</v>
      </c>
      <c r="EE262">
        <v>25645.3</v>
      </c>
      <c r="EF262">
        <v>25212.9</v>
      </c>
      <c r="EG262">
        <v>30371</v>
      </c>
      <c r="EH262">
        <v>29783.3</v>
      </c>
      <c r="EI262">
        <v>37438.1</v>
      </c>
      <c r="EJ262">
        <v>35138.8</v>
      </c>
      <c r="EK262">
        <v>46464.8</v>
      </c>
      <c r="EL262">
        <v>44284.1</v>
      </c>
      <c r="EM262">
        <v>1.85378</v>
      </c>
      <c r="EN262">
        <v>1.86658</v>
      </c>
      <c r="EO262">
        <v>0.0878796</v>
      </c>
      <c r="EP262">
        <v>0</v>
      </c>
      <c r="EQ262">
        <v>26.0373</v>
      </c>
      <c r="ER262">
        <v>999.9</v>
      </c>
      <c r="ES262">
        <v>49.8</v>
      </c>
      <c r="ET262">
        <v>31</v>
      </c>
      <c r="EU262">
        <v>24.7216</v>
      </c>
      <c r="EV262">
        <v>63.5334</v>
      </c>
      <c r="EW262">
        <v>22.488</v>
      </c>
      <c r="EX262">
        <v>1</v>
      </c>
      <c r="EY262">
        <v>0.133986</v>
      </c>
      <c r="EZ262">
        <v>1.62948</v>
      </c>
      <c r="FA262">
        <v>20.2411</v>
      </c>
      <c r="FB262">
        <v>5.22972</v>
      </c>
      <c r="FC262">
        <v>11.9721</v>
      </c>
      <c r="FD262">
        <v>4.9712</v>
      </c>
      <c r="FE262">
        <v>3.2899</v>
      </c>
      <c r="FF262">
        <v>9999</v>
      </c>
      <c r="FG262">
        <v>9999</v>
      </c>
      <c r="FH262">
        <v>9999</v>
      </c>
      <c r="FI262">
        <v>999.9</v>
      </c>
      <c r="FJ262">
        <v>4.97276</v>
      </c>
      <c r="FK262">
        <v>1.87683</v>
      </c>
      <c r="FL262">
        <v>1.87497</v>
      </c>
      <c r="FM262">
        <v>1.87778</v>
      </c>
      <c r="FN262">
        <v>1.87447</v>
      </c>
      <c r="FO262">
        <v>1.87806</v>
      </c>
      <c r="FP262">
        <v>1.87515</v>
      </c>
      <c r="FQ262">
        <v>1.87631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4.673</v>
      </c>
      <c r="GF262">
        <v>0.3385</v>
      </c>
      <c r="GG262">
        <v>1.955544260391263</v>
      </c>
      <c r="GH262">
        <v>0.004448784868333973</v>
      </c>
      <c r="GI262">
        <v>-1.803656819089732E-06</v>
      </c>
      <c r="GJ262">
        <v>4.26395578146833E-10</v>
      </c>
      <c r="GK262">
        <v>0.001738939304154581</v>
      </c>
      <c r="GL262">
        <v>0.001829357211096985</v>
      </c>
      <c r="GM262">
        <v>0.000603149683337579</v>
      </c>
      <c r="GN262">
        <v>-3.209321064931282E-06</v>
      </c>
      <c r="GO262">
        <v>-1</v>
      </c>
      <c r="GP262">
        <v>2136</v>
      </c>
      <c r="GQ262">
        <v>1</v>
      </c>
      <c r="GR262">
        <v>23</v>
      </c>
      <c r="GS262">
        <v>230449.3</v>
      </c>
      <c r="GT262">
        <v>8325</v>
      </c>
      <c r="GU262">
        <v>2.05933</v>
      </c>
      <c r="GV262">
        <v>2.52441</v>
      </c>
      <c r="GW262">
        <v>1.39893</v>
      </c>
      <c r="GX262">
        <v>2.35474</v>
      </c>
      <c r="GY262">
        <v>1.44897</v>
      </c>
      <c r="GZ262">
        <v>2.48779</v>
      </c>
      <c r="HA262">
        <v>37.0747</v>
      </c>
      <c r="HB262">
        <v>15.0426</v>
      </c>
      <c r="HC262">
        <v>18</v>
      </c>
      <c r="HD262">
        <v>493.913</v>
      </c>
      <c r="HE262">
        <v>474.391</v>
      </c>
      <c r="HF262">
        <v>23.4383</v>
      </c>
      <c r="HG262">
        <v>28.8</v>
      </c>
      <c r="HH262">
        <v>29.9997</v>
      </c>
      <c r="HI262">
        <v>28.6938</v>
      </c>
      <c r="HJ262">
        <v>28.7738</v>
      </c>
      <c r="HK262">
        <v>41.3472</v>
      </c>
      <c r="HL262">
        <v>19.0668</v>
      </c>
      <c r="HM262">
        <v>100</v>
      </c>
      <c r="HN262">
        <v>23.4565</v>
      </c>
      <c r="HO262">
        <v>908.093</v>
      </c>
      <c r="HP262">
        <v>22.6692</v>
      </c>
      <c r="HQ262">
        <v>100.41</v>
      </c>
      <c r="HR262">
        <v>101.835</v>
      </c>
    </row>
    <row r="263" spans="1:226">
      <c r="A263">
        <v>247</v>
      </c>
      <c r="B263">
        <v>1678295029.1</v>
      </c>
      <c r="C263">
        <v>3176</v>
      </c>
      <c r="D263" t="s">
        <v>853</v>
      </c>
      <c r="E263" t="s">
        <v>854</v>
      </c>
      <c r="F263">
        <v>5</v>
      </c>
      <c r="G263" t="s">
        <v>353</v>
      </c>
      <c r="H263" t="s">
        <v>746</v>
      </c>
      <c r="I263">
        <v>1678295021.6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912.7729227647071</v>
      </c>
      <c r="AK263">
        <v>881.2123696969693</v>
      </c>
      <c r="AL263">
        <v>3.413855109168617</v>
      </c>
      <c r="AM263">
        <v>64.10699790950726</v>
      </c>
      <c r="AN263">
        <f>(AP263 - AO263 + BO263*1E3/(8.314*(BQ263+273.15)) * AR263/BN263 * AQ263) * BN263/(100*BB263) * 1000/(1000 - AP263)</f>
        <v>0</v>
      </c>
      <c r="AO263">
        <v>22.68949617364418</v>
      </c>
      <c r="AP263">
        <v>23.93288848484848</v>
      </c>
      <c r="AQ263">
        <v>6.542568745326227E-07</v>
      </c>
      <c r="AR263">
        <v>97.0788811448428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3.21</v>
      </c>
      <c r="BC263">
        <v>0.5</v>
      </c>
      <c r="BD263" t="s">
        <v>355</v>
      </c>
      <c r="BE263">
        <v>2</v>
      </c>
      <c r="BF263" t="b">
        <v>1</v>
      </c>
      <c r="BG263">
        <v>1678295021.6</v>
      </c>
      <c r="BH263">
        <v>836.7918518518518</v>
      </c>
      <c r="BI263">
        <v>876.5405555555556</v>
      </c>
      <c r="BJ263">
        <v>23.93306666666667</v>
      </c>
      <c r="BK263">
        <v>22.6879</v>
      </c>
      <c r="BL263">
        <v>832.1377037037038</v>
      </c>
      <c r="BM263">
        <v>23.59455185185185</v>
      </c>
      <c r="BN263">
        <v>500.0236296296297</v>
      </c>
      <c r="BO263">
        <v>90.87831111111112</v>
      </c>
      <c r="BP263">
        <v>0.1000813814814815</v>
      </c>
      <c r="BQ263">
        <v>26.53696666666667</v>
      </c>
      <c r="BR263">
        <v>27.48101851851852</v>
      </c>
      <c r="BS263">
        <v>999.9000000000001</v>
      </c>
      <c r="BT263">
        <v>0</v>
      </c>
      <c r="BU263">
        <v>0</v>
      </c>
      <c r="BV263">
        <v>9994.859259259259</v>
      </c>
      <c r="BW263">
        <v>0</v>
      </c>
      <c r="BX263">
        <v>3.403212592592593</v>
      </c>
      <c r="BY263">
        <v>-39.74876296296297</v>
      </c>
      <c r="BZ263">
        <v>857.309925925926</v>
      </c>
      <c r="CA263">
        <v>896.8891481481483</v>
      </c>
      <c r="CB263">
        <v>1.245178148148148</v>
      </c>
      <c r="CC263">
        <v>876.5405555555556</v>
      </c>
      <c r="CD263">
        <v>22.6879</v>
      </c>
      <c r="CE263">
        <v>2.174995185185185</v>
      </c>
      <c r="CF263">
        <v>2.061836666666666</v>
      </c>
      <c r="CG263">
        <v>18.77932962962963</v>
      </c>
      <c r="CH263">
        <v>17.92737407407407</v>
      </c>
      <c r="CI263">
        <v>2000.008148148148</v>
      </c>
      <c r="CJ263">
        <v>0.9800062222222222</v>
      </c>
      <c r="CK263">
        <v>0.01999353703703704</v>
      </c>
      <c r="CL263">
        <v>0</v>
      </c>
      <c r="CM263">
        <v>2.00107037037037</v>
      </c>
      <c r="CN263">
        <v>0</v>
      </c>
      <c r="CO263">
        <v>6902.671851851853</v>
      </c>
      <c r="CP263">
        <v>17338.34074074074</v>
      </c>
      <c r="CQ263">
        <v>39.56199999999999</v>
      </c>
      <c r="CR263">
        <v>40.31199999999999</v>
      </c>
      <c r="CS263">
        <v>39.375</v>
      </c>
      <c r="CT263">
        <v>38.625</v>
      </c>
      <c r="CU263">
        <v>38.75</v>
      </c>
      <c r="CV263">
        <v>1960.018148148148</v>
      </c>
      <c r="CW263">
        <v>39.99</v>
      </c>
      <c r="CX263">
        <v>0</v>
      </c>
      <c r="CY263">
        <v>1678295039.2</v>
      </c>
      <c r="CZ263">
        <v>0</v>
      </c>
      <c r="DA263">
        <v>0</v>
      </c>
      <c r="DB263" t="s">
        <v>356</v>
      </c>
      <c r="DC263">
        <v>1664468064.5</v>
      </c>
      <c r="DD263">
        <v>1677795524</v>
      </c>
      <c r="DE263">
        <v>0</v>
      </c>
      <c r="DF263">
        <v>-0.419</v>
      </c>
      <c r="DG263">
        <v>-0.001</v>
      </c>
      <c r="DH263">
        <v>3.097</v>
      </c>
      <c r="DI263">
        <v>0.268</v>
      </c>
      <c r="DJ263">
        <v>400</v>
      </c>
      <c r="DK263">
        <v>24</v>
      </c>
      <c r="DL263">
        <v>0.15</v>
      </c>
      <c r="DM263">
        <v>0.13</v>
      </c>
      <c r="DN263">
        <v>-39.73292</v>
      </c>
      <c r="DO263">
        <v>-0.3032037523450506</v>
      </c>
      <c r="DP263">
        <v>0.05964660174729209</v>
      </c>
      <c r="DQ263">
        <v>0</v>
      </c>
      <c r="DR263">
        <v>1.24648</v>
      </c>
      <c r="DS263">
        <v>-0.02231031894934398</v>
      </c>
      <c r="DT263">
        <v>0.002205558886087598</v>
      </c>
      <c r="DU263">
        <v>1</v>
      </c>
      <c r="DV263">
        <v>1</v>
      </c>
      <c r="DW263">
        <v>2</v>
      </c>
      <c r="DX263" t="s">
        <v>357</v>
      </c>
      <c r="DY263">
        <v>2.97786</v>
      </c>
      <c r="DZ263">
        <v>2.72823</v>
      </c>
      <c r="EA263">
        <v>0.142189</v>
      </c>
      <c r="EB263">
        <v>0.147873</v>
      </c>
      <c r="EC263">
        <v>0.106898</v>
      </c>
      <c r="ED263">
        <v>0.103882</v>
      </c>
      <c r="EE263">
        <v>25591.9</v>
      </c>
      <c r="EF263">
        <v>25159.8</v>
      </c>
      <c r="EG263">
        <v>30371.7</v>
      </c>
      <c r="EH263">
        <v>29783.3</v>
      </c>
      <c r="EI263">
        <v>37439.2</v>
      </c>
      <c r="EJ263">
        <v>35138.7</v>
      </c>
      <c r="EK263">
        <v>46466.1</v>
      </c>
      <c r="EL263">
        <v>44284.2</v>
      </c>
      <c r="EM263">
        <v>1.85385</v>
      </c>
      <c r="EN263">
        <v>1.86658</v>
      </c>
      <c r="EO263">
        <v>0.08776780000000001</v>
      </c>
      <c r="EP263">
        <v>0</v>
      </c>
      <c r="EQ263">
        <v>26.0376</v>
      </c>
      <c r="ER263">
        <v>999.9</v>
      </c>
      <c r="ES263">
        <v>49.8</v>
      </c>
      <c r="ET263">
        <v>31</v>
      </c>
      <c r="EU263">
        <v>24.7217</v>
      </c>
      <c r="EV263">
        <v>63.6034</v>
      </c>
      <c r="EW263">
        <v>22.0072</v>
      </c>
      <c r="EX263">
        <v>1</v>
      </c>
      <c r="EY263">
        <v>0.133338</v>
      </c>
      <c r="EZ263">
        <v>1.58298</v>
      </c>
      <c r="FA263">
        <v>20.2416</v>
      </c>
      <c r="FB263">
        <v>5.22822</v>
      </c>
      <c r="FC263">
        <v>11.9709</v>
      </c>
      <c r="FD263">
        <v>4.97095</v>
      </c>
      <c r="FE263">
        <v>3.28968</v>
      </c>
      <c r="FF263">
        <v>9999</v>
      </c>
      <c r="FG263">
        <v>9999</v>
      </c>
      <c r="FH263">
        <v>9999</v>
      </c>
      <c r="FI263">
        <v>999.9</v>
      </c>
      <c r="FJ263">
        <v>4.97275</v>
      </c>
      <c r="FK263">
        <v>1.87683</v>
      </c>
      <c r="FL263">
        <v>1.87496</v>
      </c>
      <c r="FM263">
        <v>1.87775</v>
      </c>
      <c r="FN263">
        <v>1.8744</v>
      </c>
      <c r="FO263">
        <v>1.87805</v>
      </c>
      <c r="FP263">
        <v>1.87515</v>
      </c>
      <c r="FQ263">
        <v>1.87628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4.712</v>
      </c>
      <c r="GF263">
        <v>0.3385</v>
      </c>
      <c r="GG263">
        <v>1.955544260391263</v>
      </c>
      <c r="GH263">
        <v>0.004448784868333973</v>
      </c>
      <c r="GI263">
        <v>-1.803656819089732E-06</v>
      </c>
      <c r="GJ263">
        <v>4.26395578146833E-10</v>
      </c>
      <c r="GK263">
        <v>0.001738939304154581</v>
      </c>
      <c r="GL263">
        <v>0.001829357211096985</v>
      </c>
      <c r="GM263">
        <v>0.000603149683337579</v>
      </c>
      <c r="GN263">
        <v>-3.209321064931282E-06</v>
      </c>
      <c r="GO263">
        <v>-1</v>
      </c>
      <c r="GP263">
        <v>2136</v>
      </c>
      <c r="GQ263">
        <v>1</v>
      </c>
      <c r="GR263">
        <v>23</v>
      </c>
      <c r="GS263">
        <v>230449.4</v>
      </c>
      <c r="GT263">
        <v>8325.1</v>
      </c>
      <c r="GU263">
        <v>2.09229</v>
      </c>
      <c r="GV263">
        <v>2.54028</v>
      </c>
      <c r="GW263">
        <v>1.39893</v>
      </c>
      <c r="GX263">
        <v>2.35474</v>
      </c>
      <c r="GY263">
        <v>1.44897</v>
      </c>
      <c r="GZ263">
        <v>2.40601</v>
      </c>
      <c r="HA263">
        <v>37.0747</v>
      </c>
      <c r="HB263">
        <v>15.0251</v>
      </c>
      <c r="HC263">
        <v>18</v>
      </c>
      <c r="HD263">
        <v>493.922</v>
      </c>
      <c r="HE263">
        <v>474.359</v>
      </c>
      <c r="HF263">
        <v>23.4513</v>
      </c>
      <c r="HG263">
        <v>28.7957</v>
      </c>
      <c r="HH263">
        <v>29.9995</v>
      </c>
      <c r="HI263">
        <v>28.6889</v>
      </c>
      <c r="HJ263">
        <v>28.7698</v>
      </c>
      <c r="HK263">
        <v>41.9332</v>
      </c>
      <c r="HL263">
        <v>19.0668</v>
      </c>
      <c r="HM263">
        <v>100</v>
      </c>
      <c r="HN263">
        <v>23.4747</v>
      </c>
      <c r="HO263">
        <v>921.451</v>
      </c>
      <c r="HP263">
        <v>22.6692</v>
      </c>
      <c r="HQ263">
        <v>100.413</v>
      </c>
      <c r="HR263">
        <v>101.835</v>
      </c>
    </row>
    <row r="264" spans="1:226">
      <c r="A264">
        <v>248</v>
      </c>
      <c r="B264">
        <v>1678295034.1</v>
      </c>
      <c r="C264">
        <v>3181</v>
      </c>
      <c r="D264" t="s">
        <v>855</v>
      </c>
      <c r="E264" t="s">
        <v>856</v>
      </c>
      <c r="F264">
        <v>5</v>
      </c>
      <c r="G264" t="s">
        <v>353</v>
      </c>
      <c r="H264" t="s">
        <v>746</v>
      </c>
      <c r="I264">
        <v>1678295026.314285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929.9893862340537</v>
      </c>
      <c r="AK264">
        <v>898.2190484848488</v>
      </c>
      <c r="AL264">
        <v>3.412691829912912</v>
      </c>
      <c r="AM264">
        <v>64.10699790950726</v>
      </c>
      <c r="AN264">
        <f>(AP264 - AO264 + BO264*1E3/(8.314*(BQ264+273.15)) * AR264/BN264 * AQ264) * BN264/(100*BB264) * 1000/(1000 - AP264)</f>
        <v>0</v>
      </c>
      <c r="AO264">
        <v>22.69240033782235</v>
      </c>
      <c r="AP264">
        <v>23.93257939393939</v>
      </c>
      <c r="AQ264">
        <v>7.331570044016731E-07</v>
      </c>
      <c r="AR264">
        <v>97.0788811448428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3.21</v>
      </c>
      <c r="BC264">
        <v>0.5</v>
      </c>
      <c r="BD264" t="s">
        <v>355</v>
      </c>
      <c r="BE264">
        <v>2</v>
      </c>
      <c r="BF264" t="b">
        <v>1</v>
      </c>
      <c r="BG264">
        <v>1678295026.314285</v>
      </c>
      <c r="BH264">
        <v>852.4804285714287</v>
      </c>
      <c r="BI264">
        <v>892.3245000000001</v>
      </c>
      <c r="BJ264">
        <v>23.93288214285714</v>
      </c>
      <c r="BK264">
        <v>22.68980714285714</v>
      </c>
      <c r="BL264">
        <v>847.7900714285714</v>
      </c>
      <c r="BM264">
        <v>23.59437142857143</v>
      </c>
      <c r="BN264">
        <v>500.0384285714285</v>
      </c>
      <c r="BO264">
        <v>90.87825714285715</v>
      </c>
      <c r="BP264">
        <v>0.1000131392857143</v>
      </c>
      <c r="BQ264">
        <v>26.53847142857143</v>
      </c>
      <c r="BR264">
        <v>27.47416428571429</v>
      </c>
      <c r="BS264">
        <v>999.9000000000002</v>
      </c>
      <c r="BT264">
        <v>0</v>
      </c>
      <c r="BU264">
        <v>0</v>
      </c>
      <c r="BV264">
        <v>9991.203571428572</v>
      </c>
      <c r="BW264">
        <v>0</v>
      </c>
      <c r="BX264">
        <v>3.772383214285714</v>
      </c>
      <c r="BY264">
        <v>-39.84408571428572</v>
      </c>
      <c r="BZ264">
        <v>873.3831071428573</v>
      </c>
      <c r="CA264">
        <v>913.0412857142858</v>
      </c>
      <c r="CB264">
        <v>1.243077142857143</v>
      </c>
      <c r="CC264">
        <v>892.3245000000001</v>
      </c>
      <c r="CD264">
        <v>22.68980714285714</v>
      </c>
      <c r="CE264">
        <v>2.174977142857143</v>
      </c>
      <c r="CF264">
        <v>2.062009642857143</v>
      </c>
      <c r="CG264">
        <v>18.77919285714285</v>
      </c>
      <c r="CH264">
        <v>17.92870714285715</v>
      </c>
      <c r="CI264">
        <v>2000.013214285714</v>
      </c>
      <c r="CJ264">
        <v>0.9800062857142857</v>
      </c>
      <c r="CK264">
        <v>0.01999347142857142</v>
      </c>
      <c r="CL264">
        <v>0</v>
      </c>
      <c r="CM264">
        <v>2.008471428571428</v>
      </c>
      <c r="CN264">
        <v>0</v>
      </c>
      <c r="CO264">
        <v>6902.946428571429</v>
      </c>
      <c r="CP264">
        <v>17338.37857142857</v>
      </c>
      <c r="CQ264">
        <v>39.56199999999999</v>
      </c>
      <c r="CR264">
        <v>40.31199999999999</v>
      </c>
      <c r="CS264">
        <v>39.375</v>
      </c>
      <c r="CT264">
        <v>38.625</v>
      </c>
      <c r="CU264">
        <v>38.75</v>
      </c>
      <c r="CV264">
        <v>1960.023214285714</v>
      </c>
      <c r="CW264">
        <v>39.99</v>
      </c>
      <c r="CX264">
        <v>0</v>
      </c>
      <c r="CY264">
        <v>1678295044</v>
      </c>
      <c r="CZ264">
        <v>0</v>
      </c>
      <c r="DA264">
        <v>0</v>
      </c>
      <c r="DB264" t="s">
        <v>356</v>
      </c>
      <c r="DC264">
        <v>1664468064.5</v>
      </c>
      <c r="DD264">
        <v>1677795524</v>
      </c>
      <c r="DE264">
        <v>0</v>
      </c>
      <c r="DF264">
        <v>-0.419</v>
      </c>
      <c r="DG264">
        <v>-0.001</v>
      </c>
      <c r="DH264">
        <v>3.097</v>
      </c>
      <c r="DI264">
        <v>0.268</v>
      </c>
      <c r="DJ264">
        <v>400</v>
      </c>
      <c r="DK264">
        <v>24</v>
      </c>
      <c r="DL264">
        <v>0.15</v>
      </c>
      <c r="DM264">
        <v>0.13</v>
      </c>
      <c r="DN264">
        <v>-39.81263658536585</v>
      </c>
      <c r="DO264">
        <v>-1.036691289198713</v>
      </c>
      <c r="DP264">
        <v>0.1288895987328339</v>
      </c>
      <c r="DQ264">
        <v>0</v>
      </c>
      <c r="DR264">
        <v>1.244172926829268</v>
      </c>
      <c r="DS264">
        <v>-0.02545756097560867</v>
      </c>
      <c r="DT264">
        <v>0.00258433295059366</v>
      </c>
      <c r="DU264">
        <v>1</v>
      </c>
      <c r="DV264">
        <v>1</v>
      </c>
      <c r="DW264">
        <v>2</v>
      </c>
      <c r="DX264" t="s">
        <v>357</v>
      </c>
      <c r="DY264">
        <v>2.97754</v>
      </c>
      <c r="DZ264">
        <v>2.72812</v>
      </c>
      <c r="EA264">
        <v>0.143985</v>
      </c>
      <c r="EB264">
        <v>0.149657</v>
      </c>
      <c r="EC264">
        <v>0.106899</v>
      </c>
      <c r="ED264">
        <v>0.103889</v>
      </c>
      <c r="EE264">
        <v>25538.4</v>
      </c>
      <c r="EF264">
        <v>25108.3</v>
      </c>
      <c r="EG264">
        <v>30371.8</v>
      </c>
      <c r="EH264">
        <v>29784.7</v>
      </c>
      <c r="EI264">
        <v>37439.3</v>
      </c>
      <c r="EJ264">
        <v>35140.1</v>
      </c>
      <c r="EK264">
        <v>46466.1</v>
      </c>
      <c r="EL264">
        <v>44286.2</v>
      </c>
      <c r="EM264">
        <v>1.85387</v>
      </c>
      <c r="EN264">
        <v>1.86683</v>
      </c>
      <c r="EO264">
        <v>0.0871494</v>
      </c>
      <c r="EP264">
        <v>0</v>
      </c>
      <c r="EQ264">
        <v>26.0395</v>
      </c>
      <c r="ER264">
        <v>999.9</v>
      </c>
      <c r="ES264">
        <v>49.8</v>
      </c>
      <c r="ET264">
        <v>31</v>
      </c>
      <c r="EU264">
        <v>24.7199</v>
      </c>
      <c r="EV264">
        <v>63.6734</v>
      </c>
      <c r="EW264">
        <v>22.516</v>
      </c>
      <c r="EX264">
        <v>1</v>
      </c>
      <c r="EY264">
        <v>0.133001</v>
      </c>
      <c r="EZ264">
        <v>1.56</v>
      </c>
      <c r="FA264">
        <v>20.2417</v>
      </c>
      <c r="FB264">
        <v>5.22777</v>
      </c>
      <c r="FC264">
        <v>11.9718</v>
      </c>
      <c r="FD264">
        <v>4.97115</v>
      </c>
      <c r="FE264">
        <v>3.28963</v>
      </c>
      <c r="FF264">
        <v>9999</v>
      </c>
      <c r="FG264">
        <v>9999</v>
      </c>
      <c r="FH264">
        <v>9999</v>
      </c>
      <c r="FI264">
        <v>999.9</v>
      </c>
      <c r="FJ264">
        <v>4.97276</v>
      </c>
      <c r="FK264">
        <v>1.87683</v>
      </c>
      <c r="FL264">
        <v>1.87498</v>
      </c>
      <c r="FM264">
        <v>1.87778</v>
      </c>
      <c r="FN264">
        <v>1.87446</v>
      </c>
      <c r="FO264">
        <v>1.87807</v>
      </c>
      <c r="FP264">
        <v>1.87515</v>
      </c>
      <c r="FQ264">
        <v>1.87633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4.75</v>
      </c>
      <c r="GF264">
        <v>0.3385</v>
      </c>
      <c r="GG264">
        <v>1.955544260391263</v>
      </c>
      <c r="GH264">
        <v>0.004448784868333973</v>
      </c>
      <c r="GI264">
        <v>-1.803656819089732E-06</v>
      </c>
      <c r="GJ264">
        <v>4.26395578146833E-10</v>
      </c>
      <c r="GK264">
        <v>0.001738939304154581</v>
      </c>
      <c r="GL264">
        <v>0.001829357211096985</v>
      </c>
      <c r="GM264">
        <v>0.000603149683337579</v>
      </c>
      <c r="GN264">
        <v>-3.209321064931282E-06</v>
      </c>
      <c r="GO264">
        <v>-1</v>
      </c>
      <c r="GP264">
        <v>2136</v>
      </c>
      <c r="GQ264">
        <v>1</v>
      </c>
      <c r="GR264">
        <v>23</v>
      </c>
      <c r="GS264">
        <v>230449.5</v>
      </c>
      <c r="GT264">
        <v>8325.200000000001</v>
      </c>
      <c r="GU264">
        <v>2.12036</v>
      </c>
      <c r="GV264">
        <v>2.52808</v>
      </c>
      <c r="GW264">
        <v>1.39893</v>
      </c>
      <c r="GX264">
        <v>2.35352</v>
      </c>
      <c r="GY264">
        <v>1.44897</v>
      </c>
      <c r="GZ264">
        <v>2.50122</v>
      </c>
      <c r="HA264">
        <v>37.0747</v>
      </c>
      <c r="HB264">
        <v>15.0339</v>
      </c>
      <c r="HC264">
        <v>18</v>
      </c>
      <c r="HD264">
        <v>493.91</v>
      </c>
      <c r="HE264">
        <v>474.484</v>
      </c>
      <c r="HF264">
        <v>23.4713</v>
      </c>
      <c r="HG264">
        <v>28.7913</v>
      </c>
      <c r="HH264">
        <v>29.9997</v>
      </c>
      <c r="HI264">
        <v>28.6851</v>
      </c>
      <c r="HJ264">
        <v>28.7649</v>
      </c>
      <c r="HK264">
        <v>42.5799</v>
      </c>
      <c r="HL264">
        <v>19.0668</v>
      </c>
      <c r="HM264">
        <v>100</v>
      </c>
      <c r="HN264">
        <v>23.4958</v>
      </c>
      <c r="HO264">
        <v>941.59</v>
      </c>
      <c r="HP264">
        <v>22.6692</v>
      </c>
      <c r="HQ264">
        <v>100.413</v>
      </c>
      <c r="HR264">
        <v>101.84</v>
      </c>
    </row>
    <row r="265" spans="1:226">
      <c r="A265">
        <v>249</v>
      </c>
      <c r="B265">
        <v>1678295039.1</v>
      </c>
      <c r="C265">
        <v>3186</v>
      </c>
      <c r="D265" t="s">
        <v>857</v>
      </c>
      <c r="E265" t="s">
        <v>858</v>
      </c>
      <c r="F265">
        <v>5</v>
      </c>
      <c r="G265" t="s">
        <v>353</v>
      </c>
      <c r="H265" t="s">
        <v>746</v>
      </c>
      <c r="I265">
        <v>1678295031.6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947.2016504167011</v>
      </c>
      <c r="AK265">
        <v>915.3703696969693</v>
      </c>
      <c r="AL265">
        <v>3.432801365500237</v>
      </c>
      <c r="AM265">
        <v>64.10699790950726</v>
      </c>
      <c r="AN265">
        <f>(AP265 - AO265 + BO265*1E3/(8.314*(BQ265+273.15)) * AR265/BN265 * AQ265) * BN265/(100*BB265) * 1000/(1000 - AP265)</f>
        <v>0</v>
      </c>
      <c r="AO265">
        <v>22.69200822903007</v>
      </c>
      <c r="AP265">
        <v>23.93248242424242</v>
      </c>
      <c r="AQ265">
        <v>3.612548916389784E-06</v>
      </c>
      <c r="AR265">
        <v>97.0788811448428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3.21</v>
      </c>
      <c r="BC265">
        <v>0.5</v>
      </c>
      <c r="BD265" t="s">
        <v>355</v>
      </c>
      <c r="BE265">
        <v>2</v>
      </c>
      <c r="BF265" t="b">
        <v>1</v>
      </c>
      <c r="BG265">
        <v>1678295031.6</v>
      </c>
      <c r="BH265">
        <v>870.0864814814815</v>
      </c>
      <c r="BI265">
        <v>910.0852962962962</v>
      </c>
      <c r="BJ265">
        <v>23.93228148148148</v>
      </c>
      <c r="BK265">
        <v>22.69112222222222</v>
      </c>
      <c r="BL265">
        <v>865.3557407407408</v>
      </c>
      <c r="BM265">
        <v>23.59378148148148</v>
      </c>
      <c r="BN265">
        <v>500.0251111111111</v>
      </c>
      <c r="BO265">
        <v>90.87871851851853</v>
      </c>
      <c r="BP265">
        <v>0.1000205703703703</v>
      </c>
      <c r="BQ265">
        <v>26.54084444444445</v>
      </c>
      <c r="BR265">
        <v>27.47452222222222</v>
      </c>
      <c r="BS265">
        <v>999.9000000000001</v>
      </c>
      <c r="BT265">
        <v>0</v>
      </c>
      <c r="BU265">
        <v>0</v>
      </c>
      <c r="BV265">
        <v>9987.081481481482</v>
      </c>
      <c r="BW265">
        <v>0</v>
      </c>
      <c r="BX265">
        <v>4.245333333333333</v>
      </c>
      <c r="BY265">
        <v>-39.99887777777778</v>
      </c>
      <c r="BZ265">
        <v>891.4203333333334</v>
      </c>
      <c r="CA265">
        <v>931.2157037037036</v>
      </c>
      <c r="CB265">
        <v>1.241155925925926</v>
      </c>
      <c r="CC265">
        <v>910.0852962962962</v>
      </c>
      <c r="CD265">
        <v>22.69112222222222</v>
      </c>
      <c r="CE265">
        <v>2.174933703703704</v>
      </c>
      <c r="CF265">
        <v>2.06213925925926</v>
      </c>
      <c r="CG265">
        <v>18.77886296296296</v>
      </c>
      <c r="CH265">
        <v>17.92971111111111</v>
      </c>
      <c r="CI265">
        <v>2000.004814814814</v>
      </c>
      <c r="CJ265">
        <v>0.980006111111111</v>
      </c>
      <c r="CK265">
        <v>0.01999365185185185</v>
      </c>
      <c r="CL265">
        <v>0</v>
      </c>
      <c r="CM265">
        <v>2.048248148148148</v>
      </c>
      <c r="CN265">
        <v>0</v>
      </c>
      <c r="CO265">
        <v>6903.147407407408</v>
      </c>
      <c r="CP265">
        <v>17338.3</v>
      </c>
      <c r="CQ265">
        <v>39.56199999999999</v>
      </c>
      <c r="CR265">
        <v>40.31199999999999</v>
      </c>
      <c r="CS265">
        <v>39.375</v>
      </c>
      <c r="CT265">
        <v>38.625</v>
      </c>
      <c r="CU265">
        <v>38.75</v>
      </c>
      <c r="CV265">
        <v>1960.014814814815</v>
      </c>
      <c r="CW265">
        <v>39.99</v>
      </c>
      <c r="CX265">
        <v>0</v>
      </c>
      <c r="CY265">
        <v>1678295048.8</v>
      </c>
      <c r="CZ265">
        <v>0</v>
      </c>
      <c r="DA265">
        <v>0</v>
      </c>
      <c r="DB265" t="s">
        <v>356</v>
      </c>
      <c r="DC265">
        <v>1664468064.5</v>
      </c>
      <c r="DD265">
        <v>1677795524</v>
      </c>
      <c r="DE265">
        <v>0</v>
      </c>
      <c r="DF265">
        <v>-0.419</v>
      </c>
      <c r="DG265">
        <v>-0.001</v>
      </c>
      <c r="DH265">
        <v>3.097</v>
      </c>
      <c r="DI265">
        <v>0.268</v>
      </c>
      <c r="DJ265">
        <v>400</v>
      </c>
      <c r="DK265">
        <v>24</v>
      </c>
      <c r="DL265">
        <v>0.15</v>
      </c>
      <c r="DM265">
        <v>0.13</v>
      </c>
      <c r="DN265">
        <v>-39.88630487804878</v>
      </c>
      <c r="DO265">
        <v>-1.751218118466896</v>
      </c>
      <c r="DP265">
        <v>0.1774290637385302</v>
      </c>
      <c r="DQ265">
        <v>0</v>
      </c>
      <c r="DR265">
        <v>1.242663414634146</v>
      </c>
      <c r="DS265">
        <v>-0.02314766550522628</v>
      </c>
      <c r="DT265">
        <v>0.002377896805650423</v>
      </c>
      <c r="DU265">
        <v>1</v>
      </c>
      <c r="DV265">
        <v>1</v>
      </c>
      <c r="DW265">
        <v>2</v>
      </c>
      <c r="DX265" t="s">
        <v>357</v>
      </c>
      <c r="DY265">
        <v>2.97783</v>
      </c>
      <c r="DZ265">
        <v>2.72837</v>
      </c>
      <c r="EA265">
        <v>0.145771</v>
      </c>
      <c r="EB265">
        <v>0.151428</v>
      </c>
      <c r="EC265">
        <v>0.1069</v>
      </c>
      <c r="ED265">
        <v>0.103892</v>
      </c>
      <c r="EE265">
        <v>25485.5</v>
      </c>
      <c r="EF265">
        <v>25055.9</v>
      </c>
      <c r="EG265">
        <v>30372.3</v>
      </c>
      <c r="EH265">
        <v>29784.6</v>
      </c>
      <c r="EI265">
        <v>37440.1</v>
      </c>
      <c r="EJ265">
        <v>35140</v>
      </c>
      <c r="EK265">
        <v>46467</v>
      </c>
      <c r="EL265">
        <v>44286.1</v>
      </c>
      <c r="EM265">
        <v>1.85403</v>
      </c>
      <c r="EN265">
        <v>1.8669</v>
      </c>
      <c r="EO265">
        <v>0.0887886</v>
      </c>
      <c r="EP265">
        <v>0</v>
      </c>
      <c r="EQ265">
        <v>26.0395</v>
      </c>
      <c r="ER265">
        <v>999.9</v>
      </c>
      <c r="ES265">
        <v>49.8</v>
      </c>
      <c r="ET265">
        <v>31</v>
      </c>
      <c r="EU265">
        <v>24.7209</v>
      </c>
      <c r="EV265">
        <v>63.5034</v>
      </c>
      <c r="EW265">
        <v>22.0353</v>
      </c>
      <c r="EX265">
        <v>1</v>
      </c>
      <c r="EY265">
        <v>0.132698</v>
      </c>
      <c r="EZ265">
        <v>1.529</v>
      </c>
      <c r="FA265">
        <v>20.2422</v>
      </c>
      <c r="FB265">
        <v>5.22822</v>
      </c>
      <c r="FC265">
        <v>11.9719</v>
      </c>
      <c r="FD265">
        <v>4.9709</v>
      </c>
      <c r="FE265">
        <v>3.28973</v>
      </c>
      <c r="FF265">
        <v>9999</v>
      </c>
      <c r="FG265">
        <v>9999</v>
      </c>
      <c r="FH265">
        <v>9999</v>
      </c>
      <c r="FI265">
        <v>999.9</v>
      </c>
      <c r="FJ265">
        <v>4.97276</v>
      </c>
      <c r="FK265">
        <v>1.87683</v>
      </c>
      <c r="FL265">
        <v>1.87497</v>
      </c>
      <c r="FM265">
        <v>1.87777</v>
      </c>
      <c r="FN265">
        <v>1.87447</v>
      </c>
      <c r="FO265">
        <v>1.87806</v>
      </c>
      <c r="FP265">
        <v>1.87515</v>
      </c>
      <c r="FQ265">
        <v>1.87629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4.788</v>
      </c>
      <c r="GF265">
        <v>0.3385</v>
      </c>
      <c r="GG265">
        <v>1.955544260391263</v>
      </c>
      <c r="GH265">
        <v>0.004448784868333973</v>
      </c>
      <c r="GI265">
        <v>-1.803656819089732E-06</v>
      </c>
      <c r="GJ265">
        <v>4.26395578146833E-10</v>
      </c>
      <c r="GK265">
        <v>0.001738939304154581</v>
      </c>
      <c r="GL265">
        <v>0.001829357211096985</v>
      </c>
      <c r="GM265">
        <v>0.000603149683337579</v>
      </c>
      <c r="GN265">
        <v>-3.209321064931282E-06</v>
      </c>
      <c r="GO265">
        <v>-1</v>
      </c>
      <c r="GP265">
        <v>2136</v>
      </c>
      <c r="GQ265">
        <v>1</v>
      </c>
      <c r="GR265">
        <v>23</v>
      </c>
      <c r="GS265">
        <v>230449.6</v>
      </c>
      <c r="GT265">
        <v>8325.299999999999</v>
      </c>
      <c r="GU265">
        <v>2.15332</v>
      </c>
      <c r="GV265">
        <v>2.53662</v>
      </c>
      <c r="GW265">
        <v>1.39893</v>
      </c>
      <c r="GX265">
        <v>2.35474</v>
      </c>
      <c r="GY265">
        <v>1.44897</v>
      </c>
      <c r="GZ265">
        <v>2.38647</v>
      </c>
      <c r="HA265">
        <v>37.0747</v>
      </c>
      <c r="HB265">
        <v>15.0251</v>
      </c>
      <c r="HC265">
        <v>18</v>
      </c>
      <c r="HD265">
        <v>493.961</v>
      </c>
      <c r="HE265">
        <v>474.501</v>
      </c>
      <c r="HF265">
        <v>23.4921</v>
      </c>
      <c r="HG265">
        <v>28.7864</v>
      </c>
      <c r="HH265">
        <v>29.9997</v>
      </c>
      <c r="HI265">
        <v>28.6802</v>
      </c>
      <c r="HJ265">
        <v>28.761</v>
      </c>
      <c r="HK265">
        <v>43.1693</v>
      </c>
      <c r="HL265">
        <v>19.0668</v>
      </c>
      <c r="HM265">
        <v>100</v>
      </c>
      <c r="HN265">
        <v>23.5095</v>
      </c>
      <c r="HO265">
        <v>955.201</v>
      </c>
      <c r="HP265">
        <v>22.6692</v>
      </c>
      <c r="HQ265">
        <v>100.415</v>
      </c>
      <c r="HR265">
        <v>101.84</v>
      </c>
    </row>
    <row r="266" spans="1:226">
      <c r="A266">
        <v>250</v>
      </c>
      <c r="B266">
        <v>1678295044.1</v>
      </c>
      <c r="C266">
        <v>3191</v>
      </c>
      <c r="D266" t="s">
        <v>859</v>
      </c>
      <c r="E266" t="s">
        <v>860</v>
      </c>
      <c r="F266">
        <v>5</v>
      </c>
      <c r="G266" t="s">
        <v>353</v>
      </c>
      <c r="H266" t="s">
        <v>746</v>
      </c>
      <c r="I266">
        <v>1678295036.314285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964.4756360117211</v>
      </c>
      <c r="AK266">
        <v>932.5543515151511</v>
      </c>
      <c r="AL266">
        <v>3.437616274585455</v>
      </c>
      <c r="AM266">
        <v>64.10699790950726</v>
      </c>
      <c r="AN266">
        <f>(AP266 - AO266 + BO266*1E3/(8.314*(BQ266+273.15)) * AR266/BN266 * AQ266) * BN266/(100*BB266) * 1000/(1000 - AP266)</f>
        <v>0</v>
      </c>
      <c r="AO266">
        <v>22.69587699870339</v>
      </c>
      <c r="AP266">
        <v>23.93227090909091</v>
      </c>
      <c r="AQ266">
        <v>3.293517301350739E-07</v>
      </c>
      <c r="AR266">
        <v>97.0788811448428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3.21</v>
      </c>
      <c r="BC266">
        <v>0.5</v>
      </c>
      <c r="BD266" t="s">
        <v>355</v>
      </c>
      <c r="BE266">
        <v>2</v>
      </c>
      <c r="BF266" t="b">
        <v>1</v>
      </c>
      <c r="BG266">
        <v>1678295036.314285</v>
      </c>
      <c r="BH266">
        <v>885.8239285714286</v>
      </c>
      <c r="BI266">
        <v>925.9637500000001</v>
      </c>
      <c r="BJ266">
        <v>23.93211785714286</v>
      </c>
      <c r="BK266">
        <v>22.69305714285714</v>
      </c>
      <c r="BL266">
        <v>881.0574642857142</v>
      </c>
      <c r="BM266">
        <v>23.59361785714286</v>
      </c>
      <c r="BN266">
        <v>500.0384285714286</v>
      </c>
      <c r="BO266">
        <v>90.87872142857144</v>
      </c>
      <c r="BP266">
        <v>0.09996485000000001</v>
      </c>
      <c r="BQ266">
        <v>26.54406785714286</v>
      </c>
      <c r="BR266">
        <v>27.483525</v>
      </c>
      <c r="BS266">
        <v>999.9000000000002</v>
      </c>
      <c r="BT266">
        <v>0</v>
      </c>
      <c r="BU266">
        <v>0</v>
      </c>
      <c r="BV266">
        <v>9993.344642857144</v>
      </c>
      <c r="BW266">
        <v>0</v>
      </c>
      <c r="BX266">
        <v>4.526013928571428</v>
      </c>
      <c r="BY266">
        <v>-40.13983214285714</v>
      </c>
      <c r="BZ266">
        <v>907.5435</v>
      </c>
      <c r="CA266">
        <v>947.464642857143</v>
      </c>
      <c r="CB266">
        <v>1.239051785714286</v>
      </c>
      <c r="CC266">
        <v>925.9637500000001</v>
      </c>
      <c r="CD266">
        <v>22.69305714285714</v>
      </c>
      <c r="CE266">
        <v>2.174919285714286</v>
      </c>
      <c r="CF266">
        <v>2.062315714285714</v>
      </c>
      <c r="CG266">
        <v>18.77874642857143</v>
      </c>
      <c r="CH266">
        <v>17.93106428571429</v>
      </c>
      <c r="CI266">
        <v>1999.999285714286</v>
      </c>
      <c r="CJ266">
        <v>0.9800061785714288</v>
      </c>
      <c r="CK266">
        <v>0.01999358214285715</v>
      </c>
      <c r="CL266">
        <v>0</v>
      </c>
      <c r="CM266">
        <v>2.058717857142857</v>
      </c>
      <c r="CN266">
        <v>0</v>
      </c>
      <c r="CO266">
        <v>6903.140714285714</v>
      </c>
      <c r="CP266">
        <v>17338.25</v>
      </c>
      <c r="CQ266">
        <v>39.56199999999999</v>
      </c>
      <c r="CR266">
        <v>40.31199999999999</v>
      </c>
      <c r="CS266">
        <v>39.375</v>
      </c>
      <c r="CT266">
        <v>38.625</v>
      </c>
      <c r="CU266">
        <v>38.75</v>
      </c>
      <c r="CV266">
        <v>1960.009285714286</v>
      </c>
      <c r="CW266">
        <v>39.99</v>
      </c>
      <c r="CX266">
        <v>0</v>
      </c>
      <c r="CY266">
        <v>1678295054.2</v>
      </c>
      <c r="CZ266">
        <v>0</v>
      </c>
      <c r="DA266">
        <v>0</v>
      </c>
      <c r="DB266" t="s">
        <v>356</v>
      </c>
      <c r="DC266">
        <v>1664468064.5</v>
      </c>
      <c r="DD266">
        <v>1677795524</v>
      </c>
      <c r="DE266">
        <v>0</v>
      </c>
      <c r="DF266">
        <v>-0.419</v>
      </c>
      <c r="DG266">
        <v>-0.001</v>
      </c>
      <c r="DH266">
        <v>3.097</v>
      </c>
      <c r="DI266">
        <v>0.268</v>
      </c>
      <c r="DJ266">
        <v>400</v>
      </c>
      <c r="DK266">
        <v>24</v>
      </c>
      <c r="DL266">
        <v>0.15</v>
      </c>
      <c r="DM266">
        <v>0.13</v>
      </c>
      <c r="DN266">
        <v>-40.04888048780487</v>
      </c>
      <c r="DO266">
        <v>-1.814408362369437</v>
      </c>
      <c r="DP266">
        <v>0.182786130150435</v>
      </c>
      <c r="DQ266">
        <v>0</v>
      </c>
      <c r="DR266">
        <v>1.240331219512195</v>
      </c>
      <c r="DS266">
        <v>-0.0244105923344953</v>
      </c>
      <c r="DT266">
        <v>0.002506626530133765</v>
      </c>
      <c r="DU266">
        <v>1</v>
      </c>
      <c r="DV266">
        <v>1</v>
      </c>
      <c r="DW266">
        <v>2</v>
      </c>
      <c r="DX266" t="s">
        <v>357</v>
      </c>
      <c r="DY266">
        <v>2.9776</v>
      </c>
      <c r="DZ266">
        <v>2.72814</v>
      </c>
      <c r="EA266">
        <v>0.147547</v>
      </c>
      <c r="EB266">
        <v>0.153188</v>
      </c>
      <c r="EC266">
        <v>0.106898</v>
      </c>
      <c r="ED266">
        <v>0.103902</v>
      </c>
      <c r="EE266">
        <v>25433</v>
      </c>
      <c r="EF266">
        <v>25003.9</v>
      </c>
      <c r="EG266">
        <v>30372.8</v>
      </c>
      <c r="EH266">
        <v>29784.5</v>
      </c>
      <c r="EI266">
        <v>37440.8</v>
      </c>
      <c r="EJ266">
        <v>35139.9</v>
      </c>
      <c r="EK266">
        <v>46467.6</v>
      </c>
      <c r="EL266">
        <v>44286.3</v>
      </c>
      <c r="EM266">
        <v>1.85403</v>
      </c>
      <c r="EN266">
        <v>1.86707</v>
      </c>
      <c r="EO266">
        <v>0.08974219999999999</v>
      </c>
      <c r="EP266">
        <v>0</v>
      </c>
      <c r="EQ266">
        <v>26.0395</v>
      </c>
      <c r="ER266">
        <v>999.9</v>
      </c>
      <c r="ES266">
        <v>49.8</v>
      </c>
      <c r="ET266">
        <v>31</v>
      </c>
      <c r="EU266">
        <v>24.7194</v>
      </c>
      <c r="EV266">
        <v>63.6334</v>
      </c>
      <c r="EW266">
        <v>22.52</v>
      </c>
      <c r="EX266">
        <v>1</v>
      </c>
      <c r="EY266">
        <v>0.13218</v>
      </c>
      <c r="EZ266">
        <v>1.54133</v>
      </c>
      <c r="FA266">
        <v>20.242</v>
      </c>
      <c r="FB266">
        <v>5.22747</v>
      </c>
      <c r="FC266">
        <v>11.9715</v>
      </c>
      <c r="FD266">
        <v>4.9709</v>
      </c>
      <c r="FE266">
        <v>3.2897</v>
      </c>
      <c r="FF266">
        <v>9999</v>
      </c>
      <c r="FG266">
        <v>9999</v>
      </c>
      <c r="FH266">
        <v>9999</v>
      </c>
      <c r="FI266">
        <v>999.9</v>
      </c>
      <c r="FJ266">
        <v>4.97275</v>
      </c>
      <c r="FK266">
        <v>1.87685</v>
      </c>
      <c r="FL266">
        <v>1.875</v>
      </c>
      <c r="FM266">
        <v>1.87781</v>
      </c>
      <c r="FN266">
        <v>1.8745</v>
      </c>
      <c r="FO266">
        <v>1.87813</v>
      </c>
      <c r="FP266">
        <v>1.87518</v>
      </c>
      <c r="FQ266">
        <v>1.87636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4.825</v>
      </c>
      <c r="GF266">
        <v>0.3385</v>
      </c>
      <c r="GG266">
        <v>1.955544260391263</v>
      </c>
      <c r="GH266">
        <v>0.004448784868333973</v>
      </c>
      <c r="GI266">
        <v>-1.803656819089732E-06</v>
      </c>
      <c r="GJ266">
        <v>4.26395578146833E-10</v>
      </c>
      <c r="GK266">
        <v>0.001738939304154581</v>
      </c>
      <c r="GL266">
        <v>0.001829357211096985</v>
      </c>
      <c r="GM266">
        <v>0.000603149683337579</v>
      </c>
      <c r="GN266">
        <v>-3.209321064931282E-06</v>
      </c>
      <c r="GO266">
        <v>-1</v>
      </c>
      <c r="GP266">
        <v>2136</v>
      </c>
      <c r="GQ266">
        <v>1</v>
      </c>
      <c r="GR266">
        <v>23</v>
      </c>
      <c r="GS266">
        <v>230449.7</v>
      </c>
      <c r="GT266">
        <v>8325.299999999999</v>
      </c>
      <c r="GU266">
        <v>2.18262</v>
      </c>
      <c r="GV266">
        <v>2.52808</v>
      </c>
      <c r="GW266">
        <v>1.39893</v>
      </c>
      <c r="GX266">
        <v>2.35352</v>
      </c>
      <c r="GY266">
        <v>1.44897</v>
      </c>
      <c r="GZ266">
        <v>2.5</v>
      </c>
      <c r="HA266">
        <v>37.0747</v>
      </c>
      <c r="HB266">
        <v>15.0339</v>
      </c>
      <c r="HC266">
        <v>18</v>
      </c>
      <c r="HD266">
        <v>493.932</v>
      </c>
      <c r="HE266">
        <v>474.577</v>
      </c>
      <c r="HF266">
        <v>23.5106</v>
      </c>
      <c r="HG266">
        <v>28.782</v>
      </c>
      <c r="HH266">
        <v>29.9997</v>
      </c>
      <c r="HI266">
        <v>28.6759</v>
      </c>
      <c r="HJ266">
        <v>28.756</v>
      </c>
      <c r="HK266">
        <v>43.8116</v>
      </c>
      <c r="HL266">
        <v>19.0668</v>
      </c>
      <c r="HM266">
        <v>100</v>
      </c>
      <c r="HN266">
        <v>23.4644</v>
      </c>
      <c r="HO266">
        <v>975.241</v>
      </c>
      <c r="HP266">
        <v>22.6692</v>
      </c>
      <c r="HQ266">
        <v>100.416</v>
      </c>
      <c r="HR266">
        <v>101.84</v>
      </c>
    </row>
    <row r="267" spans="1:226">
      <c r="A267">
        <v>251</v>
      </c>
      <c r="B267">
        <v>1678295049.1</v>
      </c>
      <c r="C267">
        <v>3196</v>
      </c>
      <c r="D267" t="s">
        <v>861</v>
      </c>
      <c r="E267" t="s">
        <v>862</v>
      </c>
      <c r="F267">
        <v>5</v>
      </c>
      <c r="G267" t="s">
        <v>353</v>
      </c>
      <c r="H267" t="s">
        <v>746</v>
      </c>
      <c r="I267">
        <v>1678295041.6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981.7144134545103</v>
      </c>
      <c r="AK267">
        <v>949.7090727272724</v>
      </c>
      <c r="AL267">
        <v>3.43811619819768</v>
      </c>
      <c r="AM267">
        <v>64.10699790950726</v>
      </c>
      <c r="AN267">
        <f>(AP267 - AO267 + BO267*1E3/(8.314*(BQ267+273.15)) * AR267/BN267 * AQ267) * BN267/(100*BB267) * 1000/(1000 - AP267)</f>
        <v>0</v>
      </c>
      <c r="AO267">
        <v>22.69597052409899</v>
      </c>
      <c r="AP267">
        <v>23.92499878787878</v>
      </c>
      <c r="AQ267">
        <v>-1.199620564311952E-05</v>
      </c>
      <c r="AR267">
        <v>97.0788811448428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3.21</v>
      </c>
      <c r="BC267">
        <v>0.5</v>
      </c>
      <c r="BD267" t="s">
        <v>355</v>
      </c>
      <c r="BE267">
        <v>2</v>
      </c>
      <c r="BF267" t="b">
        <v>1</v>
      </c>
      <c r="BG267">
        <v>1678295041.6</v>
      </c>
      <c r="BH267">
        <v>903.514074074074</v>
      </c>
      <c r="BI267">
        <v>943.7838888888889</v>
      </c>
      <c r="BJ267">
        <v>23.93084074074074</v>
      </c>
      <c r="BK267">
        <v>22.69445555555555</v>
      </c>
      <c r="BL267">
        <v>898.7076666666668</v>
      </c>
      <c r="BM267">
        <v>23.59237037037037</v>
      </c>
      <c r="BN267">
        <v>500.0272592592593</v>
      </c>
      <c r="BO267">
        <v>90.87879259259259</v>
      </c>
      <c r="BP267">
        <v>0.1000190222222222</v>
      </c>
      <c r="BQ267">
        <v>26.54782222222222</v>
      </c>
      <c r="BR267">
        <v>27.49413333333333</v>
      </c>
      <c r="BS267">
        <v>999.9000000000001</v>
      </c>
      <c r="BT267">
        <v>0</v>
      </c>
      <c r="BU267">
        <v>0</v>
      </c>
      <c r="BV267">
        <v>9993.488518518519</v>
      </c>
      <c r="BW267">
        <v>0</v>
      </c>
      <c r="BX267">
        <v>4.610081481481481</v>
      </c>
      <c r="BY267">
        <v>-40.2698962962963</v>
      </c>
      <c r="BZ267">
        <v>925.6660000000002</v>
      </c>
      <c r="CA267">
        <v>965.7</v>
      </c>
      <c r="CB267">
        <v>1.236378888888889</v>
      </c>
      <c r="CC267">
        <v>943.7838888888889</v>
      </c>
      <c r="CD267">
        <v>22.69445555555555</v>
      </c>
      <c r="CE267">
        <v>2.174805925925926</v>
      </c>
      <c r="CF267">
        <v>2.062444444444444</v>
      </c>
      <c r="CG267">
        <v>18.77791851851852</v>
      </c>
      <c r="CH267">
        <v>17.93205185185185</v>
      </c>
      <c r="CI267">
        <v>1999.981481481482</v>
      </c>
      <c r="CJ267">
        <v>0.9800062222222221</v>
      </c>
      <c r="CK267">
        <v>0.01999353703703704</v>
      </c>
      <c r="CL267">
        <v>0</v>
      </c>
      <c r="CM267">
        <v>2.059437037037037</v>
      </c>
      <c r="CN267">
        <v>0</v>
      </c>
      <c r="CO267">
        <v>6903.078518518519</v>
      </c>
      <c r="CP267">
        <v>17338.11481481481</v>
      </c>
      <c r="CQ267">
        <v>39.56199999999999</v>
      </c>
      <c r="CR267">
        <v>40.31199999999999</v>
      </c>
      <c r="CS267">
        <v>39.375</v>
      </c>
      <c r="CT267">
        <v>38.625</v>
      </c>
      <c r="CU267">
        <v>38.75</v>
      </c>
      <c r="CV267">
        <v>1959.991481481482</v>
      </c>
      <c r="CW267">
        <v>39.99</v>
      </c>
      <c r="CX267">
        <v>0</v>
      </c>
      <c r="CY267">
        <v>1678295059</v>
      </c>
      <c r="CZ267">
        <v>0</v>
      </c>
      <c r="DA267">
        <v>0</v>
      </c>
      <c r="DB267" t="s">
        <v>356</v>
      </c>
      <c r="DC267">
        <v>1664468064.5</v>
      </c>
      <c r="DD267">
        <v>1677795524</v>
      </c>
      <c r="DE267">
        <v>0</v>
      </c>
      <c r="DF267">
        <v>-0.419</v>
      </c>
      <c r="DG267">
        <v>-0.001</v>
      </c>
      <c r="DH267">
        <v>3.097</v>
      </c>
      <c r="DI267">
        <v>0.268</v>
      </c>
      <c r="DJ267">
        <v>400</v>
      </c>
      <c r="DK267">
        <v>24</v>
      </c>
      <c r="DL267">
        <v>0.15</v>
      </c>
      <c r="DM267">
        <v>0.13</v>
      </c>
      <c r="DN267">
        <v>-40.16223658536585</v>
      </c>
      <c r="DO267">
        <v>-1.600655749128901</v>
      </c>
      <c r="DP267">
        <v>0.1616804025352178</v>
      </c>
      <c r="DQ267">
        <v>0</v>
      </c>
      <c r="DR267">
        <v>1.238330975609756</v>
      </c>
      <c r="DS267">
        <v>-0.02706313588850495</v>
      </c>
      <c r="DT267">
        <v>0.002844330951274959</v>
      </c>
      <c r="DU267">
        <v>1</v>
      </c>
      <c r="DV267">
        <v>1</v>
      </c>
      <c r="DW267">
        <v>2</v>
      </c>
      <c r="DX267" t="s">
        <v>357</v>
      </c>
      <c r="DY267">
        <v>2.97766</v>
      </c>
      <c r="DZ267">
        <v>2.72843</v>
      </c>
      <c r="EA267">
        <v>0.149306</v>
      </c>
      <c r="EB267">
        <v>0.15493</v>
      </c>
      <c r="EC267">
        <v>0.106877</v>
      </c>
      <c r="ED267">
        <v>0.103908</v>
      </c>
      <c r="EE267">
        <v>25380.4</v>
      </c>
      <c r="EF267">
        <v>24952.3</v>
      </c>
      <c r="EG267">
        <v>30372.7</v>
      </c>
      <c r="EH267">
        <v>29784.3</v>
      </c>
      <c r="EI267">
        <v>37441.7</v>
      </c>
      <c r="EJ267">
        <v>35139.6</v>
      </c>
      <c r="EK267">
        <v>46467.5</v>
      </c>
      <c r="EL267">
        <v>44286.2</v>
      </c>
      <c r="EM267">
        <v>1.85373</v>
      </c>
      <c r="EN267">
        <v>1.86707</v>
      </c>
      <c r="EO267">
        <v>0.0891834</v>
      </c>
      <c r="EP267">
        <v>0</v>
      </c>
      <c r="EQ267">
        <v>26.0409</v>
      </c>
      <c r="ER267">
        <v>999.9</v>
      </c>
      <c r="ES267">
        <v>49.8</v>
      </c>
      <c r="ET267">
        <v>31</v>
      </c>
      <c r="EU267">
        <v>24.7218</v>
      </c>
      <c r="EV267">
        <v>63.5234</v>
      </c>
      <c r="EW267">
        <v>22.1394</v>
      </c>
      <c r="EX267">
        <v>1</v>
      </c>
      <c r="EY267">
        <v>0.132317</v>
      </c>
      <c r="EZ267">
        <v>1.75388</v>
      </c>
      <c r="FA267">
        <v>20.2397</v>
      </c>
      <c r="FB267">
        <v>5.22747</v>
      </c>
      <c r="FC267">
        <v>11.9719</v>
      </c>
      <c r="FD267">
        <v>4.97105</v>
      </c>
      <c r="FE267">
        <v>3.2897</v>
      </c>
      <c r="FF267">
        <v>9999</v>
      </c>
      <c r="FG267">
        <v>9999</v>
      </c>
      <c r="FH267">
        <v>9999</v>
      </c>
      <c r="FI267">
        <v>999.9</v>
      </c>
      <c r="FJ267">
        <v>4.97276</v>
      </c>
      <c r="FK267">
        <v>1.87683</v>
      </c>
      <c r="FL267">
        <v>1.87498</v>
      </c>
      <c r="FM267">
        <v>1.87776</v>
      </c>
      <c r="FN267">
        <v>1.87446</v>
      </c>
      <c r="FO267">
        <v>1.87808</v>
      </c>
      <c r="FP267">
        <v>1.87515</v>
      </c>
      <c r="FQ267">
        <v>1.87634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4.862</v>
      </c>
      <c r="GF267">
        <v>0.3383</v>
      </c>
      <c r="GG267">
        <v>1.955544260391263</v>
      </c>
      <c r="GH267">
        <v>0.004448784868333973</v>
      </c>
      <c r="GI267">
        <v>-1.803656819089732E-06</v>
      </c>
      <c r="GJ267">
        <v>4.26395578146833E-10</v>
      </c>
      <c r="GK267">
        <v>0.001738939304154581</v>
      </c>
      <c r="GL267">
        <v>0.001829357211096985</v>
      </c>
      <c r="GM267">
        <v>0.000603149683337579</v>
      </c>
      <c r="GN267">
        <v>-3.209321064931282E-06</v>
      </c>
      <c r="GO267">
        <v>-1</v>
      </c>
      <c r="GP267">
        <v>2136</v>
      </c>
      <c r="GQ267">
        <v>1</v>
      </c>
      <c r="GR267">
        <v>23</v>
      </c>
      <c r="GS267">
        <v>230449.7</v>
      </c>
      <c r="GT267">
        <v>8325.4</v>
      </c>
      <c r="GU267">
        <v>2.21436</v>
      </c>
      <c r="GV267">
        <v>2.53418</v>
      </c>
      <c r="GW267">
        <v>1.39893</v>
      </c>
      <c r="GX267">
        <v>2.35474</v>
      </c>
      <c r="GY267">
        <v>1.44897</v>
      </c>
      <c r="GZ267">
        <v>2.3938</v>
      </c>
      <c r="HA267">
        <v>37.0747</v>
      </c>
      <c r="HB267">
        <v>15.0251</v>
      </c>
      <c r="HC267">
        <v>18</v>
      </c>
      <c r="HD267">
        <v>493.732</v>
      </c>
      <c r="HE267">
        <v>474.542</v>
      </c>
      <c r="HF267">
        <v>23.4875</v>
      </c>
      <c r="HG267">
        <v>28.7771</v>
      </c>
      <c r="HH267">
        <v>29.9999</v>
      </c>
      <c r="HI267">
        <v>28.6711</v>
      </c>
      <c r="HJ267">
        <v>28.7517</v>
      </c>
      <c r="HK267">
        <v>44.3876</v>
      </c>
      <c r="HL267">
        <v>19.0668</v>
      </c>
      <c r="HM267">
        <v>100</v>
      </c>
      <c r="HN267">
        <v>23.4635</v>
      </c>
      <c r="HO267">
        <v>988.604</v>
      </c>
      <c r="HP267">
        <v>22.6692</v>
      </c>
      <c r="HQ267">
        <v>100.416</v>
      </c>
      <c r="HR267">
        <v>101.839</v>
      </c>
    </row>
    <row r="268" spans="1:226">
      <c r="A268">
        <v>252</v>
      </c>
      <c r="B268">
        <v>1678295054.1</v>
      </c>
      <c r="C268">
        <v>3201</v>
      </c>
      <c r="D268" t="s">
        <v>863</v>
      </c>
      <c r="E268" t="s">
        <v>864</v>
      </c>
      <c r="F268">
        <v>5</v>
      </c>
      <c r="G268" t="s">
        <v>353</v>
      </c>
      <c r="H268" t="s">
        <v>746</v>
      </c>
      <c r="I268">
        <v>1678295046.314285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998.8450850862068</v>
      </c>
      <c r="AK268">
        <v>966.7984303030303</v>
      </c>
      <c r="AL268">
        <v>3.396717364299459</v>
      </c>
      <c r="AM268">
        <v>64.10699790950726</v>
      </c>
      <c r="AN268">
        <f>(AP268 - AO268 + BO268*1E3/(8.314*(BQ268+273.15)) * AR268/BN268 * AQ268) * BN268/(100*BB268) * 1000/(1000 - AP268)</f>
        <v>0</v>
      </c>
      <c r="AO268">
        <v>22.69914299584788</v>
      </c>
      <c r="AP268">
        <v>23.91213393939393</v>
      </c>
      <c r="AQ268">
        <v>-1.751842693189933E-05</v>
      </c>
      <c r="AR268">
        <v>97.0788811448428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3.21</v>
      </c>
      <c r="BC268">
        <v>0.5</v>
      </c>
      <c r="BD268" t="s">
        <v>355</v>
      </c>
      <c r="BE268">
        <v>2</v>
      </c>
      <c r="BF268" t="b">
        <v>1</v>
      </c>
      <c r="BG268">
        <v>1678295046.314285</v>
      </c>
      <c r="BH268">
        <v>919.3217857142855</v>
      </c>
      <c r="BI268">
        <v>959.6550357142856</v>
      </c>
      <c r="BJ268">
        <v>23.92642142857143</v>
      </c>
      <c r="BK268">
        <v>22.69663928571429</v>
      </c>
      <c r="BL268">
        <v>914.4801785714284</v>
      </c>
      <c r="BM268">
        <v>23.58805357142857</v>
      </c>
      <c r="BN268">
        <v>500.0261428571429</v>
      </c>
      <c r="BO268">
        <v>90.87878928571429</v>
      </c>
      <c r="BP268">
        <v>0.09992852142857142</v>
      </c>
      <c r="BQ268">
        <v>26.55124999999999</v>
      </c>
      <c r="BR268">
        <v>27.50050714285714</v>
      </c>
      <c r="BS268">
        <v>999.9000000000002</v>
      </c>
      <c r="BT268">
        <v>0</v>
      </c>
      <c r="BU268">
        <v>0</v>
      </c>
      <c r="BV268">
        <v>10004.93</v>
      </c>
      <c r="BW268">
        <v>0</v>
      </c>
      <c r="BX268">
        <v>4.609942857142856</v>
      </c>
      <c r="BY268">
        <v>-40.33332857142857</v>
      </c>
      <c r="BZ268">
        <v>941.8568928571428</v>
      </c>
      <c r="CA268">
        <v>981.9421428571428</v>
      </c>
      <c r="CB268">
        <v>1.229773571428572</v>
      </c>
      <c r="CC268">
        <v>959.6550357142856</v>
      </c>
      <c r="CD268">
        <v>22.69663928571429</v>
      </c>
      <c r="CE268">
        <v>2.174403928571429</v>
      </c>
      <c r="CF268">
        <v>2.062642857142857</v>
      </c>
      <c r="CG268">
        <v>18.77496071428572</v>
      </c>
      <c r="CH268">
        <v>17.93357857142857</v>
      </c>
      <c r="CI268">
        <v>1999.993214285714</v>
      </c>
      <c r="CJ268">
        <v>0.9800061785714285</v>
      </c>
      <c r="CK268">
        <v>0.01999358214285715</v>
      </c>
      <c r="CL268">
        <v>0</v>
      </c>
      <c r="CM268">
        <v>2.039357142857143</v>
      </c>
      <c r="CN268">
        <v>0</v>
      </c>
      <c r="CO268">
        <v>6903.222500000001</v>
      </c>
      <c r="CP268">
        <v>17338.21428571429</v>
      </c>
      <c r="CQ268">
        <v>39.56199999999999</v>
      </c>
      <c r="CR268">
        <v>40.31199999999999</v>
      </c>
      <c r="CS268">
        <v>39.375</v>
      </c>
      <c r="CT268">
        <v>38.625</v>
      </c>
      <c r="CU268">
        <v>38.75</v>
      </c>
      <c r="CV268">
        <v>1960.003214285714</v>
      </c>
      <c r="CW268">
        <v>39.99</v>
      </c>
      <c r="CX268">
        <v>0</v>
      </c>
      <c r="CY268">
        <v>1678295063.8</v>
      </c>
      <c r="CZ268">
        <v>0</v>
      </c>
      <c r="DA268">
        <v>0</v>
      </c>
      <c r="DB268" t="s">
        <v>356</v>
      </c>
      <c r="DC268">
        <v>1664468064.5</v>
      </c>
      <c r="DD268">
        <v>1677795524</v>
      </c>
      <c r="DE268">
        <v>0</v>
      </c>
      <c r="DF268">
        <v>-0.419</v>
      </c>
      <c r="DG268">
        <v>-0.001</v>
      </c>
      <c r="DH268">
        <v>3.097</v>
      </c>
      <c r="DI268">
        <v>0.268</v>
      </c>
      <c r="DJ268">
        <v>400</v>
      </c>
      <c r="DK268">
        <v>24</v>
      </c>
      <c r="DL268">
        <v>0.15</v>
      </c>
      <c r="DM268">
        <v>0.13</v>
      </c>
      <c r="DN268">
        <v>-40.28175609756097</v>
      </c>
      <c r="DO268">
        <v>-1.012070383275226</v>
      </c>
      <c r="DP268">
        <v>0.1133711346425398</v>
      </c>
      <c r="DQ268">
        <v>0</v>
      </c>
      <c r="DR268">
        <v>1.232536829268293</v>
      </c>
      <c r="DS268">
        <v>-0.07597108013937294</v>
      </c>
      <c r="DT268">
        <v>0.008170171935685051</v>
      </c>
      <c r="DU268">
        <v>1</v>
      </c>
      <c r="DV268">
        <v>1</v>
      </c>
      <c r="DW268">
        <v>2</v>
      </c>
      <c r="DX268" t="s">
        <v>357</v>
      </c>
      <c r="DY268">
        <v>2.9777</v>
      </c>
      <c r="DZ268">
        <v>2.72843</v>
      </c>
      <c r="EA268">
        <v>0.151036</v>
      </c>
      <c r="EB268">
        <v>0.156649</v>
      </c>
      <c r="EC268">
        <v>0.106839</v>
      </c>
      <c r="ED268">
        <v>0.103915</v>
      </c>
      <c r="EE268">
        <v>25329.3</v>
      </c>
      <c r="EF268">
        <v>24901.7</v>
      </c>
      <c r="EG268">
        <v>30373.3</v>
      </c>
      <c r="EH268">
        <v>29784.5</v>
      </c>
      <c r="EI268">
        <v>37444.2</v>
      </c>
      <c r="EJ268">
        <v>35139.3</v>
      </c>
      <c r="EK268">
        <v>46468.5</v>
      </c>
      <c r="EL268">
        <v>44286</v>
      </c>
      <c r="EM268">
        <v>1.85413</v>
      </c>
      <c r="EN268">
        <v>1.86712</v>
      </c>
      <c r="EO268">
        <v>0.0890046</v>
      </c>
      <c r="EP268">
        <v>0</v>
      </c>
      <c r="EQ268">
        <v>26.0417</v>
      </c>
      <c r="ER268">
        <v>999.9</v>
      </c>
      <c r="ES268">
        <v>49.8</v>
      </c>
      <c r="ET268">
        <v>31</v>
      </c>
      <c r="EU268">
        <v>24.724</v>
      </c>
      <c r="EV268">
        <v>63.6534</v>
      </c>
      <c r="EW268">
        <v>22.4479</v>
      </c>
      <c r="EX268">
        <v>1</v>
      </c>
      <c r="EY268">
        <v>0.131913</v>
      </c>
      <c r="EZ268">
        <v>1.69602</v>
      </c>
      <c r="FA268">
        <v>20.2403</v>
      </c>
      <c r="FB268">
        <v>5.22807</v>
      </c>
      <c r="FC268">
        <v>11.9704</v>
      </c>
      <c r="FD268">
        <v>4.97095</v>
      </c>
      <c r="FE268">
        <v>3.28973</v>
      </c>
      <c r="FF268">
        <v>9999</v>
      </c>
      <c r="FG268">
        <v>9999</v>
      </c>
      <c r="FH268">
        <v>9999</v>
      </c>
      <c r="FI268">
        <v>999.9</v>
      </c>
      <c r="FJ268">
        <v>4.97276</v>
      </c>
      <c r="FK268">
        <v>1.87683</v>
      </c>
      <c r="FL268">
        <v>1.87494</v>
      </c>
      <c r="FM268">
        <v>1.87775</v>
      </c>
      <c r="FN268">
        <v>1.87441</v>
      </c>
      <c r="FO268">
        <v>1.87805</v>
      </c>
      <c r="FP268">
        <v>1.87515</v>
      </c>
      <c r="FQ268">
        <v>1.87628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4.899</v>
      </c>
      <c r="GF268">
        <v>0.338</v>
      </c>
      <c r="GG268">
        <v>1.955544260391263</v>
      </c>
      <c r="GH268">
        <v>0.004448784868333973</v>
      </c>
      <c r="GI268">
        <v>-1.803656819089732E-06</v>
      </c>
      <c r="GJ268">
        <v>4.26395578146833E-10</v>
      </c>
      <c r="GK268">
        <v>0.001738939304154581</v>
      </c>
      <c r="GL268">
        <v>0.001829357211096985</v>
      </c>
      <c r="GM268">
        <v>0.000603149683337579</v>
      </c>
      <c r="GN268">
        <v>-3.209321064931282E-06</v>
      </c>
      <c r="GO268">
        <v>-1</v>
      </c>
      <c r="GP268">
        <v>2136</v>
      </c>
      <c r="GQ268">
        <v>1</v>
      </c>
      <c r="GR268">
        <v>23</v>
      </c>
      <c r="GS268">
        <v>230449.8</v>
      </c>
      <c r="GT268">
        <v>8325.5</v>
      </c>
      <c r="GU268">
        <v>2.24365</v>
      </c>
      <c r="GV268">
        <v>2.53296</v>
      </c>
      <c r="GW268">
        <v>1.39893</v>
      </c>
      <c r="GX268">
        <v>2.35474</v>
      </c>
      <c r="GY268">
        <v>1.44897</v>
      </c>
      <c r="GZ268">
        <v>2.48901</v>
      </c>
      <c r="HA268">
        <v>37.0747</v>
      </c>
      <c r="HB268">
        <v>15.0339</v>
      </c>
      <c r="HC268">
        <v>18</v>
      </c>
      <c r="HD268">
        <v>493.927</v>
      </c>
      <c r="HE268">
        <v>474.543</v>
      </c>
      <c r="HF268">
        <v>23.4651</v>
      </c>
      <c r="HG268">
        <v>28.7728</v>
      </c>
      <c r="HH268">
        <v>29.9999</v>
      </c>
      <c r="HI268">
        <v>28.6668</v>
      </c>
      <c r="HJ268">
        <v>28.7477</v>
      </c>
      <c r="HK268">
        <v>45.0219</v>
      </c>
      <c r="HL268">
        <v>19.0668</v>
      </c>
      <c r="HM268">
        <v>100</v>
      </c>
      <c r="HN268">
        <v>23.4647</v>
      </c>
      <c r="HO268">
        <v>1008.66</v>
      </c>
      <c r="HP268">
        <v>22.6785</v>
      </c>
      <c r="HQ268">
        <v>100.418</v>
      </c>
      <c r="HR268">
        <v>101.84</v>
      </c>
    </row>
    <row r="269" spans="1:226">
      <c r="A269">
        <v>253</v>
      </c>
      <c r="B269">
        <v>1678295059.1</v>
      </c>
      <c r="C269">
        <v>3206</v>
      </c>
      <c r="D269" t="s">
        <v>865</v>
      </c>
      <c r="E269" t="s">
        <v>866</v>
      </c>
      <c r="F269">
        <v>5</v>
      </c>
      <c r="G269" t="s">
        <v>353</v>
      </c>
      <c r="H269" t="s">
        <v>746</v>
      </c>
      <c r="I269">
        <v>1678295051.6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1016.321090937545</v>
      </c>
      <c r="AK269">
        <v>984.0320242424242</v>
      </c>
      <c r="AL269">
        <v>3.458956367199416</v>
      </c>
      <c r="AM269">
        <v>64.10699790950726</v>
      </c>
      <c r="AN269">
        <f>(AP269 - AO269 + BO269*1E3/(8.314*(BQ269+273.15)) * AR269/BN269 * AQ269) * BN269/(100*BB269) * 1000/(1000 - AP269)</f>
        <v>0</v>
      </c>
      <c r="AO269">
        <v>22.69974918096133</v>
      </c>
      <c r="AP269">
        <v>23.90509151515151</v>
      </c>
      <c r="AQ269">
        <v>-7.183449597792661E-06</v>
      </c>
      <c r="AR269">
        <v>97.0788811448428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3.21</v>
      </c>
      <c r="BC269">
        <v>0.5</v>
      </c>
      <c r="BD269" t="s">
        <v>355</v>
      </c>
      <c r="BE269">
        <v>2</v>
      </c>
      <c r="BF269" t="b">
        <v>1</v>
      </c>
      <c r="BG269">
        <v>1678295051.6</v>
      </c>
      <c r="BH269">
        <v>937.0234444444445</v>
      </c>
      <c r="BI269">
        <v>977.4879999999999</v>
      </c>
      <c r="BJ269">
        <v>23.91794814814814</v>
      </c>
      <c r="BK269">
        <v>22.69817777777778</v>
      </c>
      <c r="BL269">
        <v>932.1428148148146</v>
      </c>
      <c r="BM269">
        <v>23.57978518518519</v>
      </c>
      <c r="BN269">
        <v>500.0332222222222</v>
      </c>
      <c r="BO269">
        <v>90.87837037037038</v>
      </c>
      <c r="BP269">
        <v>0.09997697037037037</v>
      </c>
      <c r="BQ269">
        <v>26.55338518518519</v>
      </c>
      <c r="BR269">
        <v>27.49922222222222</v>
      </c>
      <c r="BS269">
        <v>999.9000000000001</v>
      </c>
      <c r="BT269">
        <v>0</v>
      </c>
      <c r="BU269">
        <v>0</v>
      </c>
      <c r="BV269">
        <v>10005.65074074074</v>
      </c>
      <c r="BW269">
        <v>0</v>
      </c>
      <c r="BX269">
        <v>4.6062</v>
      </c>
      <c r="BY269">
        <v>-40.46470740740742</v>
      </c>
      <c r="BZ269">
        <v>959.9840740740741</v>
      </c>
      <c r="CA269">
        <v>1000.190851851852</v>
      </c>
      <c r="CB269">
        <v>1.219768148148148</v>
      </c>
      <c r="CC269">
        <v>977.4879999999999</v>
      </c>
      <c r="CD269">
        <v>22.69817777777778</v>
      </c>
      <c r="CE269">
        <v>2.173623703703703</v>
      </c>
      <c r="CF269">
        <v>2.062772592592593</v>
      </c>
      <c r="CG269">
        <v>18.76922222222222</v>
      </c>
      <c r="CH269">
        <v>17.93458518518518</v>
      </c>
      <c r="CI269">
        <v>1999.977407407407</v>
      </c>
      <c r="CJ269">
        <v>0.9800062222222222</v>
      </c>
      <c r="CK269">
        <v>0.01999353703703704</v>
      </c>
      <c r="CL269">
        <v>0</v>
      </c>
      <c r="CM269">
        <v>2.041892592592592</v>
      </c>
      <c r="CN269">
        <v>0</v>
      </c>
      <c r="CO269">
        <v>6903.137037037038</v>
      </c>
      <c r="CP269">
        <v>17338.07407407407</v>
      </c>
      <c r="CQ269">
        <v>39.56199999999999</v>
      </c>
      <c r="CR269">
        <v>40.31199999999999</v>
      </c>
      <c r="CS269">
        <v>39.375</v>
      </c>
      <c r="CT269">
        <v>38.625</v>
      </c>
      <c r="CU269">
        <v>38.75</v>
      </c>
      <c r="CV269">
        <v>1959.987407407408</v>
      </c>
      <c r="CW269">
        <v>39.99</v>
      </c>
      <c r="CX269">
        <v>0</v>
      </c>
      <c r="CY269">
        <v>1678295069.2</v>
      </c>
      <c r="CZ269">
        <v>0</v>
      </c>
      <c r="DA269">
        <v>0</v>
      </c>
      <c r="DB269" t="s">
        <v>356</v>
      </c>
      <c r="DC269">
        <v>1664468064.5</v>
      </c>
      <c r="DD269">
        <v>1677795524</v>
      </c>
      <c r="DE269">
        <v>0</v>
      </c>
      <c r="DF269">
        <v>-0.419</v>
      </c>
      <c r="DG269">
        <v>-0.001</v>
      </c>
      <c r="DH269">
        <v>3.097</v>
      </c>
      <c r="DI269">
        <v>0.268</v>
      </c>
      <c r="DJ269">
        <v>400</v>
      </c>
      <c r="DK269">
        <v>24</v>
      </c>
      <c r="DL269">
        <v>0.15</v>
      </c>
      <c r="DM269">
        <v>0.13</v>
      </c>
      <c r="DN269">
        <v>-40.4048975</v>
      </c>
      <c r="DO269">
        <v>-1.370175984990552</v>
      </c>
      <c r="DP269">
        <v>0.1536657907400018</v>
      </c>
      <c r="DQ269">
        <v>0</v>
      </c>
      <c r="DR269">
        <v>1.2253415</v>
      </c>
      <c r="DS269">
        <v>-0.1163115196998149</v>
      </c>
      <c r="DT269">
        <v>0.01149712845670605</v>
      </c>
      <c r="DU269">
        <v>0</v>
      </c>
      <c r="DV269">
        <v>0</v>
      </c>
      <c r="DW269">
        <v>2</v>
      </c>
      <c r="DX269" t="s">
        <v>369</v>
      </c>
      <c r="DY269">
        <v>2.97777</v>
      </c>
      <c r="DZ269">
        <v>2.72828</v>
      </c>
      <c r="EA269">
        <v>0.152765</v>
      </c>
      <c r="EB269">
        <v>0.15834</v>
      </c>
      <c r="EC269">
        <v>0.106818</v>
      </c>
      <c r="ED269">
        <v>0.103917</v>
      </c>
      <c r="EE269">
        <v>25277.7</v>
      </c>
      <c r="EF269">
        <v>24852.1</v>
      </c>
      <c r="EG269">
        <v>30373.3</v>
      </c>
      <c r="EH269">
        <v>29785</v>
      </c>
      <c r="EI269">
        <v>37445.1</v>
      </c>
      <c r="EJ269">
        <v>35139.9</v>
      </c>
      <c r="EK269">
        <v>46468.3</v>
      </c>
      <c r="EL269">
        <v>44286.7</v>
      </c>
      <c r="EM269">
        <v>1.85415</v>
      </c>
      <c r="EN269">
        <v>1.8674</v>
      </c>
      <c r="EO269">
        <v>0.0892505</v>
      </c>
      <c r="EP269">
        <v>0</v>
      </c>
      <c r="EQ269">
        <v>26.0417</v>
      </c>
      <c r="ER269">
        <v>999.9</v>
      </c>
      <c r="ES269">
        <v>49.8</v>
      </c>
      <c r="ET269">
        <v>31</v>
      </c>
      <c r="EU269">
        <v>24.7216</v>
      </c>
      <c r="EV269">
        <v>63.7534</v>
      </c>
      <c r="EW269">
        <v>22.1314</v>
      </c>
      <c r="EX269">
        <v>1</v>
      </c>
      <c r="EY269">
        <v>0.13173</v>
      </c>
      <c r="EZ269">
        <v>1.65994</v>
      </c>
      <c r="FA269">
        <v>20.2406</v>
      </c>
      <c r="FB269">
        <v>5.22822</v>
      </c>
      <c r="FC269">
        <v>11.9704</v>
      </c>
      <c r="FD269">
        <v>4.971</v>
      </c>
      <c r="FE269">
        <v>3.2896</v>
      </c>
      <c r="FF269">
        <v>9999</v>
      </c>
      <c r="FG269">
        <v>9999</v>
      </c>
      <c r="FH269">
        <v>9999</v>
      </c>
      <c r="FI269">
        <v>999.9</v>
      </c>
      <c r="FJ269">
        <v>4.97276</v>
      </c>
      <c r="FK269">
        <v>1.87683</v>
      </c>
      <c r="FL269">
        <v>1.87497</v>
      </c>
      <c r="FM269">
        <v>1.87775</v>
      </c>
      <c r="FN269">
        <v>1.87442</v>
      </c>
      <c r="FO269">
        <v>1.87807</v>
      </c>
      <c r="FP269">
        <v>1.87515</v>
      </c>
      <c r="FQ269">
        <v>1.87633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4.936</v>
      </c>
      <c r="GF269">
        <v>0.3378</v>
      </c>
      <c r="GG269">
        <v>1.955544260391263</v>
      </c>
      <c r="GH269">
        <v>0.004448784868333973</v>
      </c>
      <c r="GI269">
        <v>-1.803656819089732E-06</v>
      </c>
      <c r="GJ269">
        <v>4.26395578146833E-10</v>
      </c>
      <c r="GK269">
        <v>0.001738939304154581</v>
      </c>
      <c r="GL269">
        <v>0.001829357211096985</v>
      </c>
      <c r="GM269">
        <v>0.000603149683337579</v>
      </c>
      <c r="GN269">
        <v>-3.209321064931282E-06</v>
      </c>
      <c r="GO269">
        <v>-1</v>
      </c>
      <c r="GP269">
        <v>2136</v>
      </c>
      <c r="GQ269">
        <v>1</v>
      </c>
      <c r="GR269">
        <v>23</v>
      </c>
      <c r="GS269">
        <v>230449.9</v>
      </c>
      <c r="GT269">
        <v>8325.6</v>
      </c>
      <c r="GU269">
        <v>2.27539</v>
      </c>
      <c r="GV269">
        <v>2.53052</v>
      </c>
      <c r="GW269">
        <v>1.39893</v>
      </c>
      <c r="GX269">
        <v>2.35474</v>
      </c>
      <c r="GY269">
        <v>1.44897</v>
      </c>
      <c r="GZ269">
        <v>2.4292</v>
      </c>
      <c r="HA269">
        <v>37.0747</v>
      </c>
      <c r="HB269">
        <v>15.0251</v>
      </c>
      <c r="HC269">
        <v>18</v>
      </c>
      <c r="HD269">
        <v>493.907</v>
      </c>
      <c r="HE269">
        <v>474.69</v>
      </c>
      <c r="HF269">
        <v>23.4608</v>
      </c>
      <c r="HG269">
        <v>28.7679</v>
      </c>
      <c r="HH269">
        <v>29.9999</v>
      </c>
      <c r="HI269">
        <v>28.6618</v>
      </c>
      <c r="HJ269">
        <v>28.7434</v>
      </c>
      <c r="HK269">
        <v>45.5936</v>
      </c>
      <c r="HL269">
        <v>19.0668</v>
      </c>
      <c r="HM269">
        <v>100</v>
      </c>
      <c r="HN269">
        <v>23.4664</v>
      </c>
      <c r="HO269">
        <v>1022.01</v>
      </c>
      <c r="HP269">
        <v>22.6846</v>
      </c>
      <c r="HQ269">
        <v>100.418</v>
      </c>
      <c r="HR269">
        <v>101.841</v>
      </c>
    </row>
    <row r="270" spans="1:226">
      <c r="A270">
        <v>254</v>
      </c>
      <c r="B270">
        <v>1678295064.1</v>
      </c>
      <c r="C270">
        <v>3211</v>
      </c>
      <c r="D270" t="s">
        <v>867</v>
      </c>
      <c r="E270" t="s">
        <v>868</v>
      </c>
      <c r="F270">
        <v>5</v>
      </c>
      <c r="G270" t="s">
        <v>353</v>
      </c>
      <c r="H270" t="s">
        <v>746</v>
      </c>
      <c r="I270">
        <v>1678295056.314285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1033.140792889471</v>
      </c>
      <c r="AK270">
        <v>1001.0512</v>
      </c>
      <c r="AL270">
        <v>3.407367481910319</v>
      </c>
      <c r="AM270">
        <v>64.10699790950726</v>
      </c>
      <c r="AN270">
        <f>(AP270 - AO270 + BO270*1E3/(8.314*(BQ270+273.15)) * AR270/BN270 * AQ270) * BN270/(100*BB270) * 1000/(1000 - AP270)</f>
        <v>0</v>
      </c>
      <c r="AO270">
        <v>22.70204225783967</v>
      </c>
      <c r="AP270">
        <v>23.89995696969697</v>
      </c>
      <c r="AQ270">
        <v>-7.17651675866508E-06</v>
      </c>
      <c r="AR270">
        <v>97.0788811448428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3.21</v>
      </c>
      <c r="BC270">
        <v>0.5</v>
      </c>
      <c r="BD270" t="s">
        <v>355</v>
      </c>
      <c r="BE270">
        <v>2</v>
      </c>
      <c r="BF270" t="b">
        <v>1</v>
      </c>
      <c r="BG270">
        <v>1678295056.314285</v>
      </c>
      <c r="BH270">
        <v>952.7998214285716</v>
      </c>
      <c r="BI270">
        <v>993.28575</v>
      </c>
      <c r="BJ270">
        <v>23.90973571428571</v>
      </c>
      <c r="BK270">
        <v>22.69986071428571</v>
      </c>
      <c r="BL270">
        <v>947.8848571428572</v>
      </c>
      <c r="BM270">
        <v>23.57177142857143</v>
      </c>
      <c r="BN270">
        <v>500.0331785714286</v>
      </c>
      <c r="BO270">
        <v>90.87835357142858</v>
      </c>
      <c r="BP270">
        <v>0.09998246071428571</v>
      </c>
      <c r="BQ270">
        <v>26.55360357142857</v>
      </c>
      <c r="BR270">
        <v>27.49894642857143</v>
      </c>
      <c r="BS270">
        <v>999.9000000000002</v>
      </c>
      <c r="BT270">
        <v>0</v>
      </c>
      <c r="BU270">
        <v>0</v>
      </c>
      <c r="BV270">
        <v>10005.60714285714</v>
      </c>
      <c r="BW270">
        <v>0</v>
      </c>
      <c r="BX270">
        <v>4.6062</v>
      </c>
      <c r="BY270">
        <v>-40.485775</v>
      </c>
      <c r="BZ270">
        <v>976.1390357142857</v>
      </c>
      <c r="CA270">
        <v>1016.357142857143</v>
      </c>
      <c r="CB270">
        <v>1.209869642857143</v>
      </c>
      <c r="CC270">
        <v>993.28575</v>
      </c>
      <c r="CD270">
        <v>22.69986071428571</v>
      </c>
      <c r="CE270">
        <v>2.172876428571429</v>
      </c>
      <c r="CF270">
        <v>2.062925357142857</v>
      </c>
      <c r="CG270">
        <v>18.76371071428571</v>
      </c>
      <c r="CH270">
        <v>17.93575714285715</v>
      </c>
      <c r="CI270">
        <v>2000.010714285714</v>
      </c>
      <c r="CJ270">
        <v>0.9800062857142857</v>
      </c>
      <c r="CK270">
        <v>0.01999347142857143</v>
      </c>
      <c r="CL270">
        <v>0</v>
      </c>
      <c r="CM270">
        <v>2.075071428571429</v>
      </c>
      <c r="CN270">
        <v>0</v>
      </c>
      <c r="CO270">
        <v>6903.1725</v>
      </c>
      <c r="CP270">
        <v>17338.35714285714</v>
      </c>
      <c r="CQ270">
        <v>39.56199999999999</v>
      </c>
      <c r="CR270">
        <v>40.32324999999999</v>
      </c>
      <c r="CS270">
        <v>39.375</v>
      </c>
      <c r="CT270">
        <v>38.625</v>
      </c>
      <c r="CU270">
        <v>38.75</v>
      </c>
      <c r="CV270">
        <v>1960.020714285715</v>
      </c>
      <c r="CW270">
        <v>39.99</v>
      </c>
      <c r="CX270">
        <v>0</v>
      </c>
      <c r="CY270">
        <v>1678295074</v>
      </c>
      <c r="CZ270">
        <v>0</v>
      </c>
      <c r="DA270">
        <v>0</v>
      </c>
      <c r="DB270" t="s">
        <v>356</v>
      </c>
      <c r="DC270">
        <v>1664468064.5</v>
      </c>
      <c r="DD270">
        <v>1677795524</v>
      </c>
      <c r="DE270">
        <v>0</v>
      </c>
      <c r="DF270">
        <v>-0.419</v>
      </c>
      <c r="DG270">
        <v>-0.001</v>
      </c>
      <c r="DH270">
        <v>3.097</v>
      </c>
      <c r="DI270">
        <v>0.268</v>
      </c>
      <c r="DJ270">
        <v>400</v>
      </c>
      <c r="DK270">
        <v>24</v>
      </c>
      <c r="DL270">
        <v>0.15</v>
      </c>
      <c r="DM270">
        <v>0.13</v>
      </c>
      <c r="DN270">
        <v>-40.45668536585366</v>
      </c>
      <c r="DO270">
        <v>-0.619373519163795</v>
      </c>
      <c r="DP270">
        <v>0.1222156641610623</v>
      </c>
      <c r="DQ270">
        <v>0</v>
      </c>
      <c r="DR270">
        <v>1.216022195121951</v>
      </c>
      <c r="DS270">
        <v>-0.1264639024390214</v>
      </c>
      <c r="DT270">
        <v>0.01260354276794389</v>
      </c>
      <c r="DU270">
        <v>0</v>
      </c>
      <c r="DV270">
        <v>0</v>
      </c>
      <c r="DW270">
        <v>2</v>
      </c>
      <c r="DX270" t="s">
        <v>369</v>
      </c>
      <c r="DY270">
        <v>2.97765</v>
      </c>
      <c r="DZ270">
        <v>2.72837</v>
      </c>
      <c r="EA270">
        <v>0.154464</v>
      </c>
      <c r="EB270">
        <v>0.160018</v>
      </c>
      <c r="EC270">
        <v>0.106807</v>
      </c>
      <c r="ED270">
        <v>0.103929</v>
      </c>
      <c r="EE270">
        <v>25227</v>
      </c>
      <c r="EF270">
        <v>24802.6</v>
      </c>
      <c r="EG270">
        <v>30373.4</v>
      </c>
      <c r="EH270">
        <v>29785</v>
      </c>
      <c r="EI270">
        <v>37445.8</v>
      </c>
      <c r="EJ270">
        <v>35139.9</v>
      </c>
      <c r="EK270">
        <v>46468.4</v>
      </c>
      <c r="EL270">
        <v>44287.1</v>
      </c>
      <c r="EM270">
        <v>1.85422</v>
      </c>
      <c r="EN270">
        <v>1.86733</v>
      </c>
      <c r="EO270">
        <v>0.0894442</v>
      </c>
      <c r="EP270">
        <v>0</v>
      </c>
      <c r="EQ270">
        <v>26.0437</v>
      </c>
      <c r="ER270">
        <v>999.9</v>
      </c>
      <c r="ES270">
        <v>49.8</v>
      </c>
      <c r="ET270">
        <v>31</v>
      </c>
      <c r="EU270">
        <v>24.7211</v>
      </c>
      <c r="EV270">
        <v>63.6734</v>
      </c>
      <c r="EW270">
        <v>22.3998</v>
      </c>
      <c r="EX270">
        <v>1</v>
      </c>
      <c r="EY270">
        <v>0.131463</v>
      </c>
      <c r="EZ270">
        <v>1.63914</v>
      </c>
      <c r="FA270">
        <v>20.2407</v>
      </c>
      <c r="FB270">
        <v>5.22792</v>
      </c>
      <c r="FC270">
        <v>11.9695</v>
      </c>
      <c r="FD270">
        <v>4.97065</v>
      </c>
      <c r="FE270">
        <v>3.28968</v>
      </c>
      <c r="FF270">
        <v>9999</v>
      </c>
      <c r="FG270">
        <v>9999</v>
      </c>
      <c r="FH270">
        <v>9999</v>
      </c>
      <c r="FI270">
        <v>999.9</v>
      </c>
      <c r="FJ270">
        <v>4.97276</v>
      </c>
      <c r="FK270">
        <v>1.87683</v>
      </c>
      <c r="FL270">
        <v>1.87496</v>
      </c>
      <c r="FM270">
        <v>1.87776</v>
      </c>
      <c r="FN270">
        <v>1.87442</v>
      </c>
      <c r="FO270">
        <v>1.87806</v>
      </c>
      <c r="FP270">
        <v>1.87515</v>
      </c>
      <c r="FQ270">
        <v>1.87631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4.972</v>
      </c>
      <c r="GF270">
        <v>0.3377</v>
      </c>
      <c r="GG270">
        <v>1.955544260391263</v>
      </c>
      <c r="GH270">
        <v>0.004448784868333973</v>
      </c>
      <c r="GI270">
        <v>-1.803656819089732E-06</v>
      </c>
      <c r="GJ270">
        <v>4.26395578146833E-10</v>
      </c>
      <c r="GK270">
        <v>0.001738939304154581</v>
      </c>
      <c r="GL270">
        <v>0.001829357211096985</v>
      </c>
      <c r="GM270">
        <v>0.000603149683337579</v>
      </c>
      <c r="GN270">
        <v>-3.209321064931282E-06</v>
      </c>
      <c r="GO270">
        <v>-1</v>
      </c>
      <c r="GP270">
        <v>2136</v>
      </c>
      <c r="GQ270">
        <v>1</v>
      </c>
      <c r="GR270">
        <v>23</v>
      </c>
      <c r="GS270">
        <v>230450</v>
      </c>
      <c r="GT270">
        <v>8325.700000000001</v>
      </c>
      <c r="GU270">
        <v>2.30347</v>
      </c>
      <c r="GV270">
        <v>2.52563</v>
      </c>
      <c r="GW270">
        <v>1.39893</v>
      </c>
      <c r="GX270">
        <v>2.35352</v>
      </c>
      <c r="GY270">
        <v>1.44897</v>
      </c>
      <c r="GZ270">
        <v>2.48901</v>
      </c>
      <c r="HA270">
        <v>37.0747</v>
      </c>
      <c r="HB270">
        <v>15.0251</v>
      </c>
      <c r="HC270">
        <v>18</v>
      </c>
      <c r="HD270">
        <v>493.923</v>
      </c>
      <c r="HE270">
        <v>474.603</v>
      </c>
      <c r="HF270">
        <v>23.4624</v>
      </c>
      <c r="HG270">
        <v>28.7637</v>
      </c>
      <c r="HH270">
        <v>29.9998</v>
      </c>
      <c r="HI270">
        <v>28.6581</v>
      </c>
      <c r="HJ270">
        <v>28.7389</v>
      </c>
      <c r="HK270">
        <v>46.2243</v>
      </c>
      <c r="HL270">
        <v>19.0668</v>
      </c>
      <c r="HM270">
        <v>100</v>
      </c>
      <c r="HN270">
        <v>23.4636</v>
      </c>
      <c r="HO270">
        <v>1042.05</v>
      </c>
      <c r="HP270">
        <v>22.6948</v>
      </c>
      <c r="HQ270">
        <v>100.418</v>
      </c>
      <c r="HR270">
        <v>101.842</v>
      </c>
    </row>
    <row r="271" spans="1:226">
      <c r="A271">
        <v>255</v>
      </c>
      <c r="B271">
        <v>1678295069.1</v>
      </c>
      <c r="C271">
        <v>3216</v>
      </c>
      <c r="D271" t="s">
        <v>869</v>
      </c>
      <c r="E271" t="s">
        <v>870</v>
      </c>
      <c r="F271">
        <v>5</v>
      </c>
      <c r="G271" t="s">
        <v>353</v>
      </c>
      <c r="H271" t="s">
        <v>746</v>
      </c>
      <c r="I271">
        <v>1678295061.6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1050.435950688957</v>
      </c>
      <c r="AK271">
        <v>1018.114</v>
      </c>
      <c r="AL271">
        <v>3.400580429932233</v>
      </c>
      <c r="AM271">
        <v>64.10699790950726</v>
      </c>
      <c r="AN271">
        <f>(AP271 - AO271 + BO271*1E3/(8.314*(BQ271+273.15)) * AR271/BN271 * AQ271) * BN271/(100*BB271) * 1000/(1000 - AP271)</f>
        <v>0</v>
      </c>
      <c r="AO271">
        <v>22.70443637814032</v>
      </c>
      <c r="AP271">
        <v>23.8963612121212</v>
      </c>
      <c r="AQ271">
        <v>-5.398160166411011E-06</v>
      </c>
      <c r="AR271">
        <v>97.0788811448428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3.21</v>
      </c>
      <c r="BC271">
        <v>0.5</v>
      </c>
      <c r="BD271" t="s">
        <v>355</v>
      </c>
      <c r="BE271">
        <v>2</v>
      </c>
      <c r="BF271" t="b">
        <v>1</v>
      </c>
      <c r="BG271">
        <v>1678295061.6</v>
      </c>
      <c r="BH271">
        <v>970.4536296296296</v>
      </c>
      <c r="BI271">
        <v>1011.035148148148</v>
      </c>
      <c r="BJ271">
        <v>23.90262962962963</v>
      </c>
      <c r="BK271">
        <v>22.70166666666667</v>
      </c>
      <c r="BL271">
        <v>965.5004814814814</v>
      </c>
      <c r="BM271">
        <v>23.56484444444444</v>
      </c>
      <c r="BN271">
        <v>500.0512222222221</v>
      </c>
      <c r="BO271">
        <v>90.87925925925926</v>
      </c>
      <c r="BP271">
        <v>0.1000539740740741</v>
      </c>
      <c r="BQ271">
        <v>26.55334074074074</v>
      </c>
      <c r="BR271">
        <v>27.50433333333333</v>
      </c>
      <c r="BS271">
        <v>999.9000000000001</v>
      </c>
      <c r="BT271">
        <v>0</v>
      </c>
      <c r="BU271">
        <v>0</v>
      </c>
      <c r="BV271">
        <v>9994.031481481481</v>
      </c>
      <c r="BW271">
        <v>0</v>
      </c>
      <c r="BX271">
        <v>4.604258888888889</v>
      </c>
      <c r="BY271">
        <v>-40.58105185185185</v>
      </c>
      <c r="BZ271">
        <v>994.218222222222</v>
      </c>
      <c r="CA271">
        <v>1034.52</v>
      </c>
      <c r="CB271">
        <v>1.200968518518519</v>
      </c>
      <c r="CC271">
        <v>1011.035148148148</v>
      </c>
      <c r="CD271">
        <v>22.70166666666667</v>
      </c>
      <c r="CE271">
        <v>2.172253333333333</v>
      </c>
      <c r="CF271">
        <v>2.06311</v>
      </c>
      <c r="CG271">
        <v>18.75912962962963</v>
      </c>
      <c r="CH271">
        <v>17.93718148148148</v>
      </c>
      <c r="CI271">
        <v>2000.025925925926</v>
      </c>
      <c r="CJ271">
        <v>0.9800065555555556</v>
      </c>
      <c r="CK271">
        <v>0.0199931925925926</v>
      </c>
      <c r="CL271">
        <v>0</v>
      </c>
      <c r="CM271">
        <v>2.114440740740741</v>
      </c>
      <c r="CN271">
        <v>0</v>
      </c>
      <c r="CO271">
        <v>6903.096296296297</v>
      </c>
      <c r="CP271">
        <v>17338.48148148148</v>
      </c>
      <c r="CQ271">
        <v>39.56199999999999</v>
      </c>
      <c r="CR271">
        <v>40.34</v>
      </c>
      <c r="CS271">
        <v>39.375</v>
      </c>
      <c r="CT271">
        <v>38.625</v>
      </c>
      <c r="CU271">
        <v>38.75</v>
      </c>
      <c r="CV271">
        <v>1960.035925925926</v>
      </c>
      <c r="CW271">
        <v>39.99</v>
      </c>
      <c r="CX271">
        <v>0</v>
      </c>
      <c r="CY271">
        <v>1678295078.8</v>
      </c>
      <c r="CZ271">
        <v>0</v>
      </c>
      <c r="DA271">
        <v>0</v>
      </c>
      <c r="DB271" t="s">
        <v>356</v>
      </c>
      <c r="DC271">
        <v>1664468064.5</v>
      </c>
      <c r="DD271">
        <v>1677795524</v>
      </c>
      <c r="DE271">
        <v>0</v>
      </c>
      <c r="DF271">
        <v>-0.419</v>
      </c>
      <c r="DG271">
        <v>-0.001</v>
      </c>
      <c r="DH271">
        <v>3.097</v>
      </c>
      <c r="DI271">
        <v>0.268</v>
      </c>
      <c r="DJ271">
        <v>400</v>
      </c>
      <c r="DK271">
        <v>24</v>
      </c>
      <c r="DL271">
        <v>0.15</v>
      </c>
      <c r="DM271">
        <v>0.13</v>
      </c>
      <c r="DN271">
        <v>-40.50595365853658</v>
      </c>
      <c r="DO271">
        <v>-0.6201407665505543</v>
      </c>
      <c r="DP271">
        <v>0.1241030042236961</v>
      </c>
      <c r="DQ271">
        <v>0</v>
      </c>
      <c r="DR271">
        <v>1.208304390243903</v>
      </c>
      <c r="DS271">
        <v>-0.1084482229965157</v>
      </c>
      <c r="DT271">
        <v>0.01087021014197224</v>
      </c>
      <c r="DU271">
        <v>0</v>
      </c>
      <c r="DV271">
        <v>0</v>
      </c>
      <c r="DW271">
        <v>2</v>
      </c>
      <c r="DX271" t="s">
        <v>369</v>
      </c>
      <c r="DY271">
        <v>2.97765</v>
      </c>
      <c r="DZ271">
        <v>2.72821</v>
      </c>
      <c r="EA271">
        <v>0.156149</v>
      </c>
      <c r="EB271">
        <v>0.161701</v>
      </c>
      <c r="EC271">
        <v>0.106797</v>
      </c>
      <c r="ED271">
        <v>0.10394</v>
      </c>
      <c r="EE271">
        <v>25177</v>
      </c>
      <c r="EF271">
        <v>24753.1</v>
      </c>
      <c r="EG271">
        <v>30373.7</v>
      </c>
      <c r="EH271">
        <v>29785.2</v>
      </c>
      <c r="EI271">
        <v>37446.7</v>
      </c>
      <c r="EJ271">
        <v>35140</v>
      </c>
      <c r="EK271">
        <v>46468.9</v>
      </c>
      <c r="EL271">
        <v>44287.7</v>
      </c>
      <c r="EM271">
        <v>1.85392</v>
      </c>
      <c r="EN271">
        <v>1.86768</v>
      </c>
      <c r="EO271">
        <v>0.0896975</v>
      </c>
      <c r="EP271">
        <v>0</v>
      </c>
      <c r="EQ271">
        <v>26.0439</v>
      </c>
      <c r="ER271">
        <v>999.9</v>
      </c>
      <c r="ES271">
        <v>49.8</v>
      </c>
      <c r="ET271">
        <v>31</v>
      </c>
      <c r="EU271">
        <v>24.7224</v>
      </c>
      <c r="EV271">
        <v>63.5934</v>
      </c>
      <c r="EW271">
        <v>22.1955</v>
      </c>
      <c r="EX271">
        <v>1</v>
      </c>
      <c r="EY271">
        <v>0.131019</v>
      </c>
      <c r="EZ271">
        <v>1.64591</v>
      </c>
      <c r="FA271">
        <v>20.2406</v>
      </c>
      <c r="FB271">
        <v>5.22792</v>
      </c>
      <c r="FC271">
        <v>11.9698</v>
      </c>
      <c r="FD271">
        <v>4.97035</v>
      </c>
      <c r="FE271">
        <v>3.28973</v>
      </c>
      <c r="FF271">
        <v>9999</v>
      </c>
      <c r="FG271">
        <v>9999</v>
      </c>
      <c r="FH271">
        <v>9999</v>
      </c>
      <c r="FI271">
        <v>999.9</v>
      </c>
      <c r="FJ271">
        <v>4.97276</v>
      </c>
      <c r="FK271">
        <v>1.87683</v>
      </c>
      <c r="FL271">
        <v>1.87491</v>
      </c>
      <c r="FM271">
        <v>1.87775</v>
      </c>
      <c r="FN271">
        <v>1.8744</v>
      </c>
      <c r="FO271">
        <v>1.87805</v>
      </c>
      <c r="FP271">
        <v>1.87515</v>
      </c>
      <c r="FQ271">
        <v>1.87629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5.007</v>
      </c>
      <c r="GF271">
        <v>0.3376</v>
      </c>
      <c r="GG271">
        <v>1.955544260391263</v>
      </c>
      <c r="GH271">
        <v>0.004448784868333973</v>
      </c>
      <c r="GI271">
        <v>-1.803656819089732E-06</v>
      </c>
      <c r="GJ271">
        <v>4.26395578146833E-10</v>
      </c>
      <c r="GK271">
        <v>0.001738939304154581</v>
      </c>
      <c r="GL271">
        <v>0.001829357211096985</v>
      </c>
      <c r="GM271">
        <v>0.000603149683337579</v>
      </c>
      <c r="GN271">
        <v>-3.209321064931282E-06</v>
      </c>
      <c r="GO271">
        <v>-1</v>
      </c>
      <c r="GP271">
        <v>2136</v>
      </c>
      <c r="GQ271">
        <v>1</v>
      </c>
      <c r="GR271">
        <v>23</v>
      </c>
      <c r="GS271">
        <v>230450.1</v>
      </c>
      <c r="GT271">
        <v>8325.799999999999</v>
      </c>
      <c r="GU271">
        <v>2.33521</v>
      </c>
      <c r="GV271">
        <v>2.52686</v>
      </c>
      <c r="GW271">
        <v>1.39893</v>
      </c>
      <c r="GX271">
        <v>2.35474</v>
      </c>
      <c r="GY271">
        <v>1.44897</v>
      </c>
      <c r="GZ271">
        <v>2.43164</v>
      </c>
      <c r="HA271">
        <v>37.0747</v>
      </c>
      <c r="HB271">
        <v>15.0251</v>
      </c>
      <c r="HC271">
        <v>18</v>
      </c>
      <c r="HD271">
        <v>493.726</v>
      </c>
      <c r="HE271">
        <v>474.794</v>
      </c>
      <c r="HF271">
        <v>23.4627</v>
      </c>
      <c r="HG271">
        <v>28.7593</v>
      </c>
      <c r="HH271">
        <v>29.9998</v>
      </c>
      <c r="HI271">
        <v>28.6538</v>
      </c>
      <c r="HJ271">
        <v>28.734</v>
      </c>
      <c r="HK271">
        <v>46.7887</v>
      </c>
      <c r="HL271">
        <v>19.0668</v>
      </c>
      <c r="HM271">
        <v>100</v>
      </c>
      <c r="HN271">
        <v>23.4483</v>
      </c>
      <c r="HO271">
        <v>1055.42</v>
      </c>
      <c r="HP271">
        <v>22.7085</v>
      </c>
      <c r="HQ271">
        <v>100.419</v>
      </c>
      <c r="HR271">
        <v>101.843</v>
      </c>
    </row>
    <row r="272" spans="1:226">
      <c r="A272">
        <v>256</v>
      </c>
      <c r="B272">
        <v>1678295074.1</v>
      </c>
      <c r="C272">
        <v>3221</v>
      </c>
      <c r="D272" t="s">
        <v>871</v>
      </c>
      <c r="E272" t="s">
        <v>872</v>
      </c>
      <c r="F272">
        <v>5</v>
      </c>
      <c r="G272" t="s">
        <v>353</v>
      </c>
      <c r="H272" t="s">
        <v>746</v>
      </c>
      <c r="I272">
        <v>1678295066.314285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1067.578704394839</v>
      </c>
      <c r="AK272">
        <v>1035.339393939394</v>
      </c>
      <c r="AL272">
        <v>3.443072534315387</v>
      </c>
      <c r="AM272">
        <v>64.10699790950726</v>
      </c>
      <c r="AN272">
        <f>(AP272 - AO272 + BO272*1E3/(8.314*(BQ272+273.15)) * AR272/BN272 * AQ272) * BN272/(100*BB272) * 1000/(1000 - AP272)</f>
        <v>0</v>
      </c>
      <c r="AO272">
        <v>22.70368318990842</v>
      </c>
      <c r="AP272">
        <v>23.8904515151515</v>
      </c>
      <c r="AQ272">
        <v>-6.552628288729481E-06</v>
      </c>
      <c r="AR272">
        <v>97.0788811448428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3.21</v>
      </c>
      <c r="BC272">
        <v>0.5</v>
      </c>
      <c r="BD272" t="s">
        <v>355</v>
      </c>
      <c r="BE272">
        <v>2</v>
      </c>
      <c r="BF272" t="b">
        <v>1</v>
      </c>
      <c r="BG272">
        <v>1678295066.314285</v>
      </c>
      <c r="BH272">
        <v>986.2129999999999</v>
      </c>
      <c r="BI272">
        <v>1026.793571428572</v>
      </c>
      <c r="BJ272">
        <v>23.89795357142857</v>
      </c>
      <c r="BK272">
        <v>22.70303214285714</v>
      </c>
      <c r="BL272">
        <v>981.2263571428573</v>
      </c>
      <c r="BM272">
        <v>23.56028928571429</v>
      </c>
      <c r="BN272">
        <v>500.0315714285715</v>
      </c>
      <c r="BO272">
        <v>90.88052142857144</v>
      </c>
      <c r="BP272">
        <v>0.09995554642857142</v>
      </c>
      <c r="BQ272">
        <v>26.55376428571429</v>
      </c>
      <c r="BR272">
        <v>27.50997142857143</v>
      </c>
      <c r="BS272">
        <v>999.9000000000002</v>
      </c>
      <c r="BT272">
        <v>0</v>
      </c>
      <c r="BU272">
        <v>0</v>
      </c>
      <c r="BV272">
        <v>10001.56571428571</v>
      </c>
      <c r="BW272">
        <v>0</v>
      </c>
      <c r="BX272">
        <v>4.587088571428572</v>
      </c>
      <c r="BY272">
        <v>-40.57985000000001</v>
      </c>
      <c r="BZ272">
        <v>1010.359321428571</v>
      </c>
      <c r="CA272">
        <v>1050.646071428571</v>
      </c>
      <c r="CB272">
        <v>1.194930714285714</v>
      </c>
      <c r="CC272">
        <v>1026.793571428572</v>
      </c>
      <c r="CD272">
        <v>22.70303214285714</v>
      </c>
      <c r="CE272">
        <v>2.171859642857143</v>
      </c>
      <c r="CF272">
        <v>2.063262857142858</v>
      </c>
      <c r="CG272">
        <v>18.75623214285715</v>
      </c>
      <c r="CH272">
        <v>17.93835714285714</v>
      </c>
      <c r="CI272">
        <v>2000.049285714286</v>
      </c>
      <c r="CJ272">
        <v>0.9800067142857144</v>
      </c>
      <c r="CK272">
        <v>0.01999302857142857</v>
      </c>
      <c r="CL272">
        <v>0</v>
      </c>
      <c r="CM272">
        <v>2.123667857142857</v>
      </c>
      <c r="CN272">
        <v>0</v>
      </c>
      <c r="CO272">
        <v>6903.147857142858</v>
      </c>
      <c r="CP272">
        <v>17338.69642857143</v>
      </c>
      <c r="CQ272">
        <v>39.56199999999999</v>
      </c>
      <c r="CR272">
        <v>40.35025</v>
      </c>
      <c r="CS272">
        <v>39.375</v>
      </c>
      <c r="CT272">
        <v>38.625</v>
      </c>
      <c r="CU272">
        <v>38.75</v>
      </c>
      <c r="CV272">
        <v>1960.059285714285</v>
      </c>
      <c r="CW272">
        <v>39.99</v>
      </c>
      <c r="CX272">
        <v>0</v>
      </c>
      <c r="CY272">
        <v>1678295084.2</v>
      </c>
      <c r="CZ272">
        <v>0</v>
      </c>
      <c r="DA272">
        <v>0</v>
      </c>
      <c r="DB272" t="s">
        <v>356</v>
      </c>
      <c r="DC272">
        <v>1664468064.5</v>
      </c>
      <c r="DD272">
        <v>1677795524</v>
      </c>
      <c r="DE272">
        <v>0</v>
      </c>
      <c r="DF272">
        <v>-0.419</v>
      </c>
      <c r="DG272">
        <v>-0.001</v>
      </c>
      <c r="DH272">
        <v>3.097</v>
      </c>
      <c r="DI272">
        <v>0.268</v>
      </c>
      <c r="DJ272">
        <v>400</v>
      </c>
      <c r="DK272">
        <v>24</v>
      </c>
      <c r="DL272">
        <v>0.15</v>
      </c>
      <c r="DM272">
        <v>0.13</v>
      </c>
      <c r="DN272">
        <v>-40.59232195121951</v>
      </c>
      <c r="DO272">
        <v>-0.3090355400697419</v>
      </c>
      <c r="DP272">
        <v>0.09838126311843211</v>
      </c>
      <c r="DQ272">
        <v>0</v>
      </c>
      <c r="DR272">
        <v>1.19858756097561</v>
      </c>
      <c r="DS272">
        <v>-0.07888181184668697</v>
      </c>
      <c r="DT272">
        <v>0.00781562280978417</v>
      </c>
      <c r="DU272">
        <v>1</v>
      </c>
      <c r="DV272">
        <v>1</v>
      </c>
      <c r="DW272">
        <v>2</v>
      </c>
      <c r="DX272" t="s">
        <v>357</v>
      </c>
      <c r="DY272">
        <v>2.97777</v>
      </c>
      <c r="DZ272">
        <v>2.72847</v>
      </c>
      <c r="EA272">
        <v>0.157825</v>
      </c>
      <c r="EB272">
        <v>0.163349</v>
      </c>
      <c r="EC272">
        <v>0.106776</v>
      </c>
      <c r="ED272">
        <v>0.103934</v>
      </c>
      <c r="EE272">
        <v>25127.3</v>
      </c>
      <c r="EF272">
        <v>24704.7</v>
      </c>
      <c r="EG272">
        <v>30374</v>
      </c>
      <c r="EH272">
        <v>29785.6</v>
      </c>
      <c r="EI272">
        <v>37448</v>
      </c>
      <c r="EJ272">
        <v>35140.4</v>
      </c>
      <c r="EK272">
        <v>46469.3</v>
      </c>
      <c r="EL272">
        <v>44287.8</v>
      </c>
      <c r="EM272">
        <v>1.8541</v>
      </c>
      <c r="EN272">
        <v>1.86782</v>
      </c>
      <c r="EO272">
        <v>0.0896305</v>
      </c>
      <c r="EP272">
        <v>0</v>
      </c>
      <c r="EQ272">
        <v>26.0457</v>
      </c>
      <c r="ER272">
        <v>999.9</v>
      </c>
      <c r="ES272">
        <v>49.8</v>
      </c>
      <c r="ET272">
        <v>31</v>
      </c>
      <c r="EU272">
        <v>24.7202</v>
      </c>
      <c r="EV272">
        <v>63.5134</v>
      </c>
      <c r="EW272">
        <v>22.2596</v>
      </c>
      <c r="EX272">
        <v>1</v>
      </c>
      <c r="EY272">
        <v>0.130943</v>
      </c>
      <c r="EZ272">
        <v>1.69654</v>
      </c>
      <c r="FA272">
        <v>20.2402</v>
      </c>
      <c r="FB272">
        <v>5.22882</v>
      </c>
      <c r="FC272">
        <v>11.9698</v>
      </c>
      <c r="FD272">
        <v>4.97065</v>
      </c>
      <c r="FE272">
        <v>3.28985</v>
      </c>
      <c r="FF272">
        <v>9999</v>
      </c>
      <c r="FG272">
        <v>9999</v>
      </c>
      <c r="FH272">
        <v>9999</v>
      </c>
      <c r="FI272">
        <v>999.9</v>
      </c>
      <c r="FJ272">
        <v>4.97275</v>
      </c>
      <c r="FK272">
        <v>1.87683</v>
      </c>
      <c r="FL272">
        <v>1.87498</v>
      </c>
      <c r="FM272">
        <v>1.87777</v>
      </c>
      <c r="FN272">
        <v>1.87447</v>
      </c>
      <c r="FO272">
        <v>1.87809</v>
      </c>
      <c r="FP272">
        <v>1.87516</v>
      </c>
      <c r="FQ272">
        <v>1.87634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5.05</v>
      </c>
      <c r="GF272">
        <v>0.3374</v>
      </c>
      <c r="GG272">
        <v>1.955544260391263</v>
      </c>
      <c r="GH272">
        <v>0.004448784868333973</v>
      </c>
      <c r="GI272">
        <v>-1.803656819089732E-06</v>
      </c>
      <c r="GJ272">
        <v>4.26395578146833E-10</v>
      </c>
      <c r="GK272">
        <v>0.001738939304154581</v>
      </c>
      <c r="GL272">
        <v>0.001829357211096985</v>
      </c>
      <c r="GM272">
        <v>0.000603149683337579</v>
      </c>
      <c r="GN272">
        <v>-3.209321064931282E-06</v>
      </c>
      <c r="GO272">
        <v>-1</v>
      </c>
      <c r="GP272">
        <v>2136</v>
      </c>
      <c r="GQ272">
        <v>1</v>
      </c>
      <c r="GR272">
        <v>23</v>
      </c>
      <c r="GS272">
        <v>230450.2</v>
      </c>
      <c r="GT272">
        <v>8325.799999999999</v>
      </c>
      <c r="GU272">
        <v>2.36328</v>
      </c>
      <c r="GV272">
        <v>2.53174</v>
      </c>
      <c r="GW272">
        <v>1.39893</v>
      </c>
      <c r="GX272">
        <v>2.35474</v>
      </c>
      <c r="GY272">
        <v>1.44897</v>
      </c>
      <c r="GZ272">
        <v>2.48657</v>
      </c>
      <c r="HA272">
        <v>37.0747</v>
      </c>
      <c r="HB272">
        <v>15.0164</v>
      </c>
      <c r="HC272">
        <v>18</v>
      </c>
      <c r="HD272">
        <v>493.792</v>
      </c>
      <c r="HE272">
        <v>474.859</v>
      </c>
      <c r="HF272">
        <v>23.4535</v>
      </c>
      <c r="HG272">
        <v>28.7551</v>
      </c>
      <c r="HH272">
        <v>29.9998</v>
      </c>
      <c r="HI272">
        <v>28.649</v>
      </c>
      <c r="HJ272">
        <v>28.7299</v>
      </c>
      <c r="HK272">
        <v>47.4159</v>
      </c>
      <c r="HL272">
        <v>19.0668</v>
      </c>
      <c r="HM272">
        <v>100</v>
      </c>
      <c r="HN272">
        <v>23.4334</v>
      </c>
      <c r="HO272">
        <v>1075.46</v>
      </c>
      <c r="HP272">
        <v>22.7218</v>
      </c>
      <c r="HQ272">
        <v>100.42</v>
      </c>
      <c r="HR272">
        <v>101.843</v>
      </c>
    </row>
    <row r="273" spans="1:226">
      <c r="A273">
        <v>257</v>
      </c>
      <c r="B273">
        <v>1678295079.1</v>
      </c>
      <c r="C273">
        <v>3226</v>
      </c>
      <c r="D273" t="s">
        <v>873</v>
      </c>
      <c r="E273" t="s">
        <v>874</v>
      </c>
      <c r="F273">
        <v>5</v>
      </c>
      <c r="G273" t="s">
        <v>353</v>
      </c>
      <c r="H273" t="s">
        <v>746</v>
      </c>
      <c r="I273">
        <v>1678295071.6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1084.757203110905</v>
      </c>
      <c r="AK273">
        <v>1052.451939393939</v>
      </c>
      <c r="AL273">
        <v>3.428887683363925</v>
      </c>
      <c r="AM273">
        <v>64.10699790950726</v>
      </c>
      <c r="AN273">
        <f>(AP273 - AO273 + BO273*1E3/(8.314*(BQ273+273.15)) * AR273/BN273 * AQ273) * BN273/(100*BB273) * 1000/(1000 - AP273)</f>
        <v>0</v>
      </c>
      <c r="AO273">
        <v>22.7044016873444</v>
      </c>
      <c r="AP273">
        <v>23.8798703030303</v>
      </c>
      <c r="AQ273">
        <v>-1.253808928617854E-05</v>
      </c>
      <c r="AR273">
        <v>97.0788811448428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3.21</v>
      </c>
      <c r="BC273">
        <v>0.5</v>
      </c>
      <c r="BD273" t="s">
        <v>355</v>
      </c>
      <c r="BE273">
        <v>2</v>
      </c>
      <c r="BF273" t="b">
        <v>1</v>
      </c>
      <c r="BG273">
        <v>1678295071.6</v>
      </c>
      <c r="BH273">
        <v>1003.884407407407</v>
      </c>
      <c r="BI273">
        <v>1044.546296296296</v>
      </c>
      <c r="BJ273">
        <v>23.89166296296296</v>
      </c>
      <c r="BK273">
        <v>22.70406296296296</v>
      </c>
      <c r="BL273">
        <v>998.8594074074075</v>
      </c>
      <c r="BM273">
        <v>23.55415185185186</v>
      </c>
      <c r="BN273">
        <v>500.0426296296297</v>
      </c>
      <c r="BO273">
        <v>90.88090370370368</v>
      </c>
      <c r="BP273">
        <v>0.09994842222222224</v>
      </c>
      <c r="BQ273">
        <v>26.55418888888889</v>
      </c>
      <c r="BR273">
        <v>27.51205555555555</v>
      </c>
      <c r="BS273">
        <v>999.9000000000001</v>
      </c>
      <c r="BT273">
        <v>0</v>
      </c>
      <c r="BU273">
        <v>0</v>
      </c>
      <c r="BV273">
        <v>9999.261111111111</v>
      </c>
      <c r="BW273">
        <v>0</v>
      </c>
      <c r="BX273">
        <v>4.581220740740741</v>
      </c>
      <c r="BY273">
        <v>-40.6617</v>
      </c>
      <c r="BZ273">
        <v>1028.456296296296</v>
      </c>
      <c r="CA273">
        <v>1068.812962962963</v>
      </c>
      <c r="CB273">
        <v>1.187611481481481</v>
      </c>
      <c r="CC273">
        <v>1044.546296296296</v>
      </c>
      <c r="CD273">
        <v>22.70406296296296</v>
      </c>
      <c r="CE273">
        <v>2.171297037037037</v>
      </c>
      <c r="CF273">
        <v>2.063364814814815</v>
      </c>
      <c r="CG273">
        <v>18.7520962962963</v>
      </c>
      <c r="CH273">
        <v>17.93914814814815</v>
      </c>
      <c r="CI273">
        <v>2000.004444444444</v>
      </c>
      <c r="CJ273">
        <v>0.9800065555555555</v>
      </c>
      <c r="CK273">
        <v>0.01999319259259259</v>
      </c>
      <c r="CL273">
        <v>0</v>
      </c>
      <c r="CM273">
        <v>2.127718518518518</v>
      </c>
      <c r="CN273">
        <v>0</v>
      </c>
      <c r="CO273">
        <v>6902.784074074075</v>
      </c>
      <c r="CP273">
        <v>17338.31111111111</v>
      </c>
      <c r="CQ273">
        <v>39.56199999999999</v>
      </c>
      <c r="CR273">
        <v>40.35166666666666</v>
      </c>
      <c r="CS273">
        <v>39.375</v>
      </c>
      <c r="CT273">
        <v>38.625</v>
      </c>
      <c r="CU273">
        <v>38.75</v>
      </c>
      <c r="CV273">
        <v>1960.014444444445</v>
      </c>
      <c r="CW273">
        <v>39.99</v>
      </c>
      <c r="CX273">
        <v>0</v>
      </c>
      <c r="CY273">
        <v>1678295089</v>
      </c>
      <c r="CZ273">
        <v>0</v>
      </c>
      <c r="DA273">
        <v>0</v>
      </c>
      <c r="DB273" t="s">
        <v>356</v>
      </c>
      <c r="DC273">
        <v>1664468064.5</v>
      </c>
      <c r="DD273">
        <v>1677795524</v>
      </c>
      <c r="DE273">
        <v>0</v>
      </c>
      <c r="DF273">
        <v>-0.419</v>
      </c>
      <c r="DG273">
        <v>-0.001</v>
      </c>
      <c r="DH273">
        <v>3.097</v>
      </c>
      <c r="DI273">
        <v>0.268</v>
      </c>
      <c r="DJ273">
        <v>400</v>
      </c>
      <c r="DK273">
        <v>24</v>
      </c>
      <c r="DL273">
        <v>0.15</v>
      </c>
      <c r="DM273">
        <v>0.13</v>
      </c>
      <c r="DN273">
        <v>-40.60178292682927</v>
      </c>
      <c r="DO273">
        <v>-0.7890313588851079</v>
      </c>
      <c r="DP273">
        <v>0.09866906229841443</v>
      </c>
      <c r="DQ273">
        <v>0</v>
      </c>
      <c r="DR273">
        <v>1.193080243902439</v>
      </c>
      <c r="DS273">
        <v>-0.07982278745644278</v>
      </c>
      <c r="DT273">
        <v>0.007931130540334629</v>
      </c>
      <c r="DU273">
        <v>1</v>
      </c>
      <c r="DV273">
        <v>1</v>
      </c>
      <c r="DW273">
        <v>2</v>
      </c>
      <c r="DX273" t="s">
        <v>357</v>
      </c>
      <c r="DY273">
        <v>2.97766</v>
      </c>
      <c r="DZ273">
        <v>2.72823</v>
      </c>
      <c r="EA273">
        <v>0.159484</v>
      </c>
      <c r="EB273">
        <v>0.164978</v>
      </c>
      <c r="EC273">
        <v>0.10675</v>
      </c>
      <c r="ED273">
        <v>0.103937</v>
      </c>
      <c r="EE273">
        <v>25078.2</v>
      </c>
      <c r="EF273">
        <v>24656.5</v>
      </c>
      <c r="EG273">
        <v>30374.5</v>
      </c>
      <c r="EH273">
        <v>29785.5</v>
      </c>
      <c r="EI273">
        <v>37449.9</v>
      </c>
      <c r="EJ273">
        <v>35140.4</v>
      </c>
      <c r="EK273">
        <v>46470.1</v>
      </c>
      <c r="EL273">
        <v>44287.8</v>
      </c>
      <c r="EM273">
        <v>1.85417</v>
      </c>
      <c r="EN273">
        <v>1.86793</v>
      </c>
      <c r="EO273">
        <v>0.089258</v>
      </c>
      <c r="EP273">
        <v>0</v>
      </c>
      <c r="EQ273">
        <v>26.0461</v>
      </c>
      <c r="ER273">
        <v>999.9</v>
      </c>
      <c r="ES273">
        <v>49.8</v>
      </c>
      <c r="ET273">
        <v>31</v>
      </c>
      <c r="EU273">
        <v>24.7208</v>
      </c>
      <c r="EV273">
        <v>63.5534</v>
      </c>
      <c r="EW273">
        <v>22.2115</v>
      </c>
      <c r="EX273">
        <v>1</v>
      </c>
      <c r="EY273">
        <v>0.13044</v>
      </c>
      <c r="EZ273">
        <v>1.72352</v>
      </c>
      <c r="FA273">
        <v>20.2398</v>
      </c>
      <c r="FB273">
        <v>5.22927</v>
      </c>
      <c r="FC273">
        <v>11.9701</v>
      </c>
      <c r="FD273">
        <v>4.97005</v>
      </c>
      <c r="FE273">
        <v>3.2898</v>
      </c>
      <c r="FF273">
        <v>9999</v>
      </c>
      <c r="FG273">
        <v>9999</v>
      </c>
      <c r="FH273">
        <v>9999</v>
      </c>
      <c r="FI273">
        <v>999.9</v>
      </c>
      <c r="FJ273">
        <v>4.97276</v>
      </c>
      <c r="FK273">
        <v>1.87683</v>
      </c>
      <c r="FL273">
        <v>1.87499</v>
      </c>
      <c r="FM273">
        <v>1.87778</v>
      </c>
      <c r="FN273">
        <v>1.87449</v>
      </c>
      <c r="FO273">
        <v>1.87808</v>
      </c>
      <c r="FP273">
        <v>1.87515</v>
      </c>
      <c r="FQ273">
        <v>1.87636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5.07</v>
      </c>
      <c r="GF273">
        <v>0.3372</v>
      </c>
      <c r="GG273">
        <v>1.955544260391263</v>
      </c>
      <c r="GH273">
        <v>0.004448784868333973</v>
      </c>
      <c r="GI273">
        <v>-1.803656819089732E-06</v>
      </c>
      <c r="GJ273">
        <v>4.26395578146833E-10</v>
      </c>
      <c r="GK273">
        <v>0.001738939304154581</v>
      </c>
      <c r="GL273">
        <v>0.001829357211096985</v>
      </c>
      <c r="GM273">
        <v>0.000603149683337579</v>
      </c>
      <c r="GN273">
        <v>-3.209321064931282E-06</v>
      </c>
      <c r="GO273">
        <v>-1</v>
      </c>
      <c r="GP273">
        <v>2136</v>
      </c>
      <c r="GQ273">
        <v>1</v>
      </c>
      <c r="GR273">
        <v>23</v>
      </c>
      <c r="GS273">
        <v>230450.2</v>
      </c>
      <c r="GT273">
        <v>8325.9</v>
      </c>
      <c r="GU273">
        <v>2.39502</v>
      </c>
      <c r="GV273">
        <v>2.52563</v>
      </c>
      <c r="GW273">
        <v>1.39893</v>
      </c>
      <c r="GX273">
        <v>2.35474</v>
      </c>
      <c r="GY273">
        <v>1.44897</v>
      </c>
      <c r="GZ273">
        <v>2.43774</v>
      </c>
      <c r="HA273">
        <v>37.0509</v>
      </c>
      <c r="HB273">
        <v>15.0164</v>
      </c>
      <c r="HC273">
        <v>18</v>
      </c>
      <c r="HD273">
        <v>493.806</v>
      </c>
      <c r="HE273">
        <v>474.887</v>
      </c>
      <c r="HF273">
        <v>23.4377</v>
      </c>
      <c r="HG273">
        <v>28.75</v>
      </c>
      <c r="HH273">
        <v>29.9999</v>
      </c>
      <c r="HI273">
        <v>28.6447</v>
      </c>
      <c r="HJ273">
        <v>28.725</v>
      </c>
      <c r="HK273">
        <v>47.9802</v>
      </c>
      <c r="HL273">
        <v>19.0668</v>
      </c>
      <c r="HM273">
        <v>100</v>
      </c>
      <c r="HN273">
        <v>23.4281</v>
      </c>
      <c r="HO273">
        <v>1088.83</v>
      </c>
      <c r="HP273">
        <v>22.7388</v>
      </c>
      <c r="HQ273">
        <v>100.422</v>
      </c>
      <c r="HR273">
        <v>101.843</v>
      </c>
    </row>
    <row r="274" spans="1:226">
      <c r="A274">
        <v>258</v>
      </c>
      <c r="B274">
        <v>1678295084.1</v>
      </c>
      <c r="C274">
        <v>3231</v>
      </c>
      <c r="D274" t="s">
        <v>875</v>
      </c>
      <c r="E274" t="s">
        <v>876</v>
      </c>
      <c r="F274">
        <v>5</v>
      </c>
      <c r="G274" t="s">
        <v>353</v>
      </c>
      <c r="H274" t="s">
        <v>746</v>
      </c>
      <c r="I274">
        <v>1678295076.314285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1101.699940202601</v>
      </c>
      <c r="AK274">
        <v>1069.460606060606</v>
      </c>
      <c r="AL274">
        <v>3.411680369085324</v>
      </c>
      <c r="AM274">
        <v>64.10699790950726</v>
      </c>
      <c r="AN274">
        <f>(AP274 - AO274 + BO274*1E3/(8.314*(BQ274+273.15)) * AR274/BN274 * AQ274) * BN274/(100*BB274) * 1000/(1000 - AP274)</f>
        <v>0</v>
      </c>
      <c r="AO274">
        <v>22.70445983088485</v>
      </c>
      <c r="AP274">
        <v>23.87121515151514</v>
      </c>
      <c r="AQ274">
        <v>-1.285763474186228E-05</v>
      </c>
      <c r="AR274">
        <v>97.0788811448428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3.21</v>
      </c>
      <c r="BC274">
        <v>0.5</v>
      </c>
      <c r="BD274" t="s">
        <v>355</v>
      </c>
      <c r="BE274">
        <v>2</v>
      </c>
      <c r="BF274" t="b">
        <v>1</v>
      </c>
      <c r="BG274">
        <v>1678295076.314285</v>
      </c>
      <c r="BH274">
        <v>1019.632392857143</v>
      </c>
      <c r="BI274">
        <v>1060.306071428572</v>
      </c>
      <c r="BJ274">
        <v>23.88455357142857</v>
      </c>
      <c r="BK274">
        <v>22.70416071428571</v>
      </c>
      <c r="BL274">
        <v>1014.574642857143</v>
      </c>
      <c r="BM274">
        <v>23.54721071428571</v>
      </c>
      <c r="BN274">
        <v>500.02175</v>
      </c>
      <c r="BO274">
        <v>90.87999642857145</v>
      </c>
      <c r="BP274">
        <v>0.09992986785714285</v>
      </c>
      <c r="BQ274">
        <v>26.55510714285715</v>
      </c>
      <c r="BR274">
        <v>27.50728571428571</v>
      </c>
      <c r="BS274">
        <v>999.9000000000002</v>
      </c>
      <c r="BT274">
        <v>0</v>
      </c>
      <c r="BU274">
        <v>0</v>
      </c>
      <c r="BV274">
        <v>9999.400714285714</v>
      </c>
      <c r="BW274">
        <v>0</v>
      </c>
      <c r="BX274">
        <v>4.59152</v>
      </c>
      <c r="BY274">
        <v>-40.67344642857143</v>
      </c>
      <c r="BZ274">
        <v>1044.581785714285</v>
      </c>
      <c r="CA274">
        <v>1084.938928571429</v>
      </c>
      <c r="CB274">
        <v>1.180389642857143</v>
      </c>
      <c r="CC274">
        <v>1060.306071428572</v>
      </c>
      <c r="CD274">
        <v>22.70416071428571</v>
      </c>
      <c r="CE274">
        <v>2.170628928571429</v>
      </c>
      <c r="CF274">
        <v>2.063354285714285</v>
      </c>
      <c r="CG274">
        <v>18.747175</v>
      </c>
      <c r="CH274">
        <v>17.93906785714286</v>
      </c>
      <c r="CI274">
        <v>1999.989285714286</v>
      </c>
      <c r="CJ274">
        <v>0.9800065</v>
      </c>
      <c r="CK274">
        <v>0.01999325</v>
      </c>
      <c r="CL274">
        <v>0</v>
      </c>
      <c r="CM274">
        <v>2.074292857142857</v>
      </c>
      <c r="CN274">
        <v>0</v>
      </c>
      <c r="CO274">
        <v>6902.550357142857</v>
      </c>
      <c r="CP274">
        <v>17338.18571428572</v>
      </c>
      <c r="CQ274">
        <v>39.56199999999999</v>
      </c>
      <c r="CR274">
        <v>40.35700000000001</v>
      </c>
      <c r="CS274">
        <v>39.37721428571428</v>
      </c>
      <c r="CT274">
        <v>38.625</v>
      </c>
      <c r="CU274">
        <v>38.75</v>
      </c>
      <c r="CV274">
        <v>1959.999285714286</v>
      </c>
      <c r="CW274">
        <v>39.99</v>
      </c>
      <c r="CX274">
        <v>0</v>
      </c>
      <c r="CY274">
        <v>1678295093.8</v>
      </c>
      <c r="CZ274">
        <v>0</v>
      </c>
      <c r="DA274">
        <v>0</v>
      </c>
      <c r="DB274" t="s">
        <v>356</v>
      </c>
      <c r="DC274">
        <v>1664468064.5</v>
      </c>
      <c r="DD274">
        <v>1677795524</v>
      </c>
      <c r="DE274">
        <v>0</v>
      </c>
      <c r="DF274">
        <v>-0.419</v>
      </c>
      <c r="DG274">
        <v>-0.001</v>
      </c>
      <c r="DH274">
        <v>3.097</v>
      </c>
      <c r="DI274">
        <v>0.268</v>
      </c>
      <c r="DJ274">
        <v>400</v>
      </c>
      <c r="DK274">
        <v>24</v>
      </c>
      <c r="DL274">
        <v>0.15</v>
      </c>
      <c r="DM274">
        <v>0.13</v>
      </c>
      <c r="DN274">
        <v>-40.6557268292683</v>
      </c>
      <c r="DO274">
        <v>-0.2862940766551314</v>
      </c>
      <c r="DP274">
        <v>0.05706042165297064</v>
      </c>
      <c r="DQ274">
        <v>0</v>
      </c>
      <c r="DR274">
        <v>1.184241463414634</v>
      </c>
      <c r="DS274">
        <v>-0.09111846689895477</v>
      </c>
      <c r="DT274">
        <v>0.009086735054791606</v>
      </c>
      <c r="DU274">
        <v>1</v>
      </c>
      <c r="DV274">
        <v>1</v>
      </c>
      <c r="DW274">
        <v>2</v>
      </c>
      <c r="DX274" t="s">
        <v>357</v>
      </c>
      <c r="DY274">
        <v>2.97783</v>
      </c>
      <c r="DZ274">
        <v>2.72827</v>
      </c>
      <c r="EA274">
        <v>0.161118</v>
      </c>
      <c r="EB274">
        <v>0.166606</v>
      </c>
      <c r="EC274">
        <v>0.106721</v>
      </c>
      <c r="ED274">
        <v>0.10394</v>
      </c>
      <c r="EE274">
        <v>25029.9</v>
      </c>
      <c r="EF274">
        <v>24609.1</v>
      </c>
      <c r="EG274">
        <v>30375.2</v>
      </c>
      <c r="EH274">
        <v>29786.2</v>
      </c>
      <c r="EI274">
        <v>37451.7</v>
      </c>
      <c r="EJ274">
        <v>35141.1</v>
      </c>
      <c r="EK274">
        <v>46470.7</v>
      </c>
      <c r="EL274">
        <v>44288.7</v>
      </c>
      <c r="EM274">
        <v>1.8543</v>
      </c>
      <c r="EN274">
        <v>1.86787</v>
      </c>
      <c r="EO274">
        <v>0.0888482</v>
      </c>
      <c r="EP274">
        <v>0</v>
      </c>
      <c r="EQ274">
        <v>26.0453</v>
      </c>
      <c r="ER274">
        <v>999.9</v>
      </c>
      <c r="ES274">
        <v>49.8</v>
      </c>
      <c r="ET274">
        <v>31</v>
      </c>
      <c r="EU274">
        <v>24.724</v>
      </c>
      <c r="EV274">
        <v>63.6234</v>
      </c>
      <c r="EW274">
        <v>22.0513</v>
      </c>
      <c r="EX274">
        <v>1</v>
      </c>
      <c r="EY274">
        <v>0.130203</v>
      </c>
      <c r="EZ274">
        <v>1.70109</v>
      </c>
      <c r="FA274">
        <v>20.2399</v>
      </c>
      <c r="FB274">
        <v>5.22957</v>
      </c>
      <c r="FC274">
        <v>11.9701</v>
      </c>
      <c r="FD274">
        <v>4.9701</v>
      </c>
      <c r="FE274">
        <v>3.2898</v>
      </c>
      <c r="FF274">
        <v>9999</v>
      </c>
      <c r="FG274">
        <v>9999</v>
      </c>
      <c r="FH274">
        <v>9999</v>
      </c>
      <c r="FI274">
        <v>999.9</v>
      </c>
      <c r="FJ274">
        <v>4.97276</v>
      </c>
      <c r="FK274">
        <v>1.87683</v>
      </c>
      <c r="FL274">
        <v>1.87498</v>
      </c>
      <c r="FM274">
        <v>1.87776</v>
      </c>
      <c r="FN274">
        <v>1.87445</v>
      </c>
      <c r="FO274">
        <v>1.87808</v>
      </c>
      <c r="FP274">
        <v>1.87515</v>
      </c>
      <c r="FQ274">
        <v>1.87635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5.12</v>
      </c>
      <c r="GF274">
        <v>0.3371</v>
      </c>
      <c r="GG274">
        <v>1.955544260391263</v>
      </c>
      <c r="GH274">
        <v>0.004448784868333973</v>
      </c>
      <c r="GI274">
        <v>-1.803656819089732E-06</v>
      </c>
      <c r="GJ274">
        <v>4.26395578146833E-10</v>
      </c>
      <c r="GK274">
        <v>0.001738939304154581</v>
      </c>
      <c r="GL274">
        <v>0.001829357211096985</v>
      </c>
      <c r="GM274">
        <v>0.000603149683337579</v>
      </c>
      <c r="GN274">
        <v>-3.209321064931282E-06</v>
      </c>
      <c r="GO274">
        <v>-1</v>
      </c>
      <c r="GP274">
        <v>2136</v>
      </c>
      <c r="GQ274">
        <v>1</v>
      </c>
      <c r="GR274">
        <v>23</v>
      </c>
      <c r="GS274">
        <v>230450.3</v>
      </c>
      <c r="GT274">
        <v>8326</v>
      </c>
      <c r="GU274">
        <v>2.42188</v>
      </c>
      <c r="GV274">
        <v>2.53296</v>
      </c>
      <c r="GW274">
        <v>1.39893</v>
      </c>
      <c r="GX274">
        <v>2.35474</v>
      </c>
      <c r="GY274">
        <v>1.44897</v>
      </c>
      <c r="GZ274">
        <v>2.48535</v>
      </c>
      <c r="HA274">
        <v>37.0747</v>
      </c>
      <c r="HB274">
        <v>15.0076</v>
      </c>
      <c r="HC274">
        <v>18</v>
      </c>
      <c r="HD274">
        <v>493.844</v>
      </c>
      <c r="HE274">
        <v>474.821</v>
      </c>
      <c r="HF274">
        <v>23.4266</v>
      </c>
      <c r="HG274">
        <v>28.7458</v>
      </c>
      <c r="HH274">
        <v>29.9998</v>
      </c>
      <c r="HI274">
        <v>28.64</v>
      </c>
      <c r="HJ274">
        <v>28.721</v>
      </c>
      <c r="HK274">
        <v>48.6026</v>
      </c>
      <c r="HL274">
        <v>19.0668</v>
      </c>
      <c r="HM274">
        <v>100</v>
      </c>
      <c r="HN274">
        <v>23.4275</v>
      </c>
      <c r="HO274">
        <v>1108.87</v>
      </c>
      <c r="HP274">
        <v>22.7616</v>
      </c>
      <c r="HQ274">
        <v>100.423</v>
      </c>
      <c r="HR274">
        <v>101.846</v>
      </c>
    </row>
    <row r="275" spans="1:226">
      <c r="A275">
        <v>259</v>
      </c>
      <c r="B275">
        <v>1678295089.1</v>
      </c>
      <c r="C275">
        <v>3236</v>
      </c>
      <c r="D275" t="s">
        <v>877</v>
      </c>
      <c r="E275" t="s">
        <v>878</v>
      </c>
      <c r="F275">
        <v>5</v>
      </c>
      <c r="G275" t="s">
        <v>353</v>
      </c>
      <c r="H275" t="s">
        <v>746</v>
      </c>
      <c r="I275">
        <v>1678295081.6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1118.977372523884</v>
      </c>
      <c r="AK275">
        <v>1086.473212121212</v>
      </c>
      <c r="AL275">
        <v>3.396206550398959</v>
      </c>
      <c r="AM275">
        <v>64.10699790950726</v>
      </c>
      <c r="AN275">
        <f>(AP275 - AO275 + BO275*1E3/(8.314*(BQ275+273.15)) * AR275/BN275 * AQ275) * BN275/(100*BB275) * 1000/(1000 - AP275)</f>
        <v>0</v>
      </c>
      <c r="AO275">
        <v>22.70551157518811</v>
      </c>
      <c r="AP275">
        <v>23.86400303030303</v>
      </c>
      <c r="AQ275">
        <v>-1.079692091029716E-05</v>
      </c>
      <c r="AR275">
        <v>97.0788811448428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3.21</v>
      </c>
      <c r="BC275">
        <v>0.5</v>
      </c>
      <c r="BD275" t="s">
        <v>355</v>
      </c>
      <c r="BE275">
        <v>2</v>
      </c>
      <c r="BF275" t="b">
        <v>1</v>
      </c>
      <c r="BG275">
        <v>1678295081.6</v>
      </c>
      <c r="BH275">
        <v>1037.265555555555</v>
      </c>
      <c r="BI275">
        <v>1078.00037037037</v>
      </c>
      <c r="BJ275">
        <v>23.87574814814815</v>
      </c>
      <c r="BK275">
        <v>22.70468888888889</v>
      </c>
      <c r="BL275">
        <v>1032.170740740741</v>
      </c>
      <c r="BM275">
        <v>23.53861111111111</v>
      </c>
      <c r="BN275">
        <v>500.0371481481481</v>
      </c>
      <c r="BO275">
        <v>90.87888148148149</v>
      </c>
      <c r="BP275">
        <v>0.0999033</v>
      </c>
      <c r="BQ275">
        <v>26.55426666666667</v>
      </c>
      <c r="BR275">
        <v>27.50033703703704</v>
      </c>
      <c r="BS275">
        <v>999.9000000000001</v>
      </c>
      <c r="BT275">
        <v>0</v>
      </c>
      <c r="BU275">
        <v>0</v>
      </c>
      <c r="BV275">
        <v>9995.717407407406</v>
      </c>
      <c r="BW275">
        <v>0</v>
      </c>
      <c r="BX275">
        <v>4.616004444444444</v>
      </c>
      <c r="BY275">
        <v>-40.73524814814814</v>
      </c>
      <c r="BZ275">
        <v>1062.635925925926</v>
      </c>
      <c r="CA275">
        <v>1103.045555555555</v>
      </c>
      <c r="CB275">
        <v>1.171053703703704</v>
      </c>
      <c r="CC275">
        <v>1078.00037037037</v>
      </c>
      <c r="CD275">
        <v>22.70468888888889</v>
      </c>
      <c r="CE275">
        <v>2.169801111111111</v>
      </c>
      <c r="CF275">
        <v>2.063376666666667</v>
      </c>
      <c r="CG275">
        <v>18.74107407407407</v>
      </c>
      <c r="CH275">
        <v>17.93923703703704</v>
      </c>
      <c r="CI275">
        <v>1999.981481481482</v>
      </c>
      <c r="CJ275">
        <v>0.9800065555555555</v>
      </c>
      <c r="CK275">
        <v>0.0199931925925926</v>
      </c>
      <c r="CL275">
        <v>0</v>
      </c>
      <c r="CM275">
        <v>2.075496296296297</v>
      </c>
      <c r="CN275">
        <v>0</v>
      </c>
      <c r="CO275">
        <v>6902.282592592593</v>
      </c>
      <c r="CP275">
        <v>17338.10740740741</v>
      </c>
      <c r="CQ275">
        <v>39.56199999999999</v>
      </c>
      <c r="CR275">
        <v>40.36566666666667</v>
      </c>
      <c r="CS275">
        <v>39.38188888888889</v>
      </c>
      <c r="CT275">
        <v>38.625</v>
      </c>
      <c r="CU275">
        <v>38.75</v>
      </c>
      <c r="CV275">
        <v>1959.991481481482</v>
      </c>
      <c r="CW275">
        <v>39.99</v>
      </c>
      <c r="CX275">
        <v>0</v>
      </c>
      <c r="CY275">
        <v>1678295099.2</v>
      </c>
      <c r="CZ275">
        <v>0</v>
      </c>
      <c r="DA275">
        <v>0</v>
      </c>
      <c r="DB275" t="s">
        <v>356</v>
      </c>
      <c r="DC275">
        <v>1664468064.5</v>
      </c>
      <c r="DD275">
        <v>1677795524</v>
      </c>
      <c r="DE275">
        <v>0</v>
      </c>
      <c r="DF275">
        <v>-0.419</v>
      </c>
      <c r="DG275">
        <v>-0.001</v>
      </c>
      <c r="DH275">
        <v>3.097</v>
      </c>
      <c r="DI275">
        <v>0.268</v>
      </c>
      <c r="DJ275">
        <v>400</v>
      </c>
      <c r="DK275">
        <v>24</v>
      </c>
      <c r="DL275">
        <v>0.15</v>
      </c>
      <c r="DM275">
        <v>0.13</v>
      </c>
      <c r="DN275">
        <v>-40.70559756097561</v>
      </c>
      <c r="DO275">
        <v>-0.458529616724683</v>
      </c>
      <c r="DP275">
        <v>0.07253785046545518</v>
      </c>
      <c r="DQ275">
        <v>0</v>
      </c>
      <c r="DR275">
        <v>1.177886097560976</v>
      </c>
      <c r="DS275">
        <v>-0.1027852264808366</v>
      </c>
      <c r="DT275">
        <v>0.01021138433988377</v>
      </c>
      <c r="DU275">
        <v>0</v>
      </c>
      <c r="DV275">
        <v>0</v>
      </c>
      <c r="DW275">
        <v>2</v>
      </c>
      <c r="DX275" t="s">
        <v>369</v>
      </c>
      <c r="DY275">
        <v>2.97766</v>
      </c>
      <c r="DZ275">
        <v>2.72833</v>
      </c>
      <c r="EA275">
        <v>0.162738</v>
      </c>
      <c r="EB275">
        <v>0.168212</v>
      </c>
      <c r="EC275">
        <v>0.106699</v>
      </c>
      <c r="ED275">
        <v>0.103943</v>
      </c>
      <c r="EE275">
        <v>24981.4</v>
      </c>
      <c r="EF275">
        <v>24561.6</v>
      </c>
      <c r="EG275">
        <v>30374.9</v>
      </c>
      <c r="EH275">
        <v>29786.2</v>
      </c>
      <c r="EI275">
        <v>37452.7</v>
      </c>
      <c r="EJ275">
        <v>35141</v>
      </c>
      <c r="EK275">
        <v>46470.6</v>
      </c>
      <c r="EL275">
        <v>44288.7</v>
      </c>
      <c r="EM275">
        <v>1.85413</v>
      </c>
      <c r="EN275">
        <v>1.868</v>
      </c>
      <c r="EO275">
        <v>0.0884756</v>
      </c>
      <c r="EP275">
        <v>0</v>
      </c>
      <c r="EQ275">
        <v>26.0435</v>
      </c>
      <c r="ER275">
        <v>999.9</v>
      </c>
      <c r="ES275">
        <v>49.8</v>
      </c>
      <c r="ET275">
        <v>31</v>
      </c>
      <c r="EU275">
        <v>24.722</v>
      </c>
      <c r="EV275">
        <v>63.5734</v>
      </c>
      <c r="EW275">
        <v>22.2676</v>
      </c>
      <c r="EX275">
        <v>1</v>
      </c>
      <c r="EY275">
        <v>0.129761</v>
      </c>
      <c r="EZ275">
        <v>1.67065</v>
      </c>
      <c r="FA275">
        <v>20.2403</v>
      </c>
      <c r="FB275">
        <v>5.22867</v>
      </c>
      <c r="FC275">
        <v>11.9701</v>
      </c>
      <c r="FD275">
        <v>4.96975</v>
      </c>
      <c r="FE275">
        <v>3.28973</v>
      </c>
      <c r="FF275">
        <v>9999</v>
      </c>
      <c r="FG275">
        <v>9999</v>
      </c>
      <c r="FH275">
        <v>9999</v>
      </c>
      <c r="FI275">
        <v>999.9</v>
      </c>
      <c r="FJ275">
        <v>4.97276</v>
      </c>
      <c r="FK275">
        <v>1.87683</v>
      </c>
      <c r="FL275">
        <v>1.87498</v>
      </c>
      <c r="FM275">
        <v>1.87782</v>
      </c>
      <c r="FN275">
        <v>1.87445</v>
      </c>
      <c r="FO275">
        <v>1.8781</v>
      </c>
      <c r="FP275">
        <v>1.87515</v>
      </c>
      <c r="FQ275">
        <v>1.87635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5.15</v>
      </c>
      <c r="GF275">
        <v>0.3368</v>
      </c>
      <c r="GG275">
        <v>1.955544260391263</v>
      </c>
      <c r="GH275">
        <v>0.004448784868333973</v>
      </c>
      <c r="GI275">
        <v>-1.803656819089732E-06</v>
      </c>
      <c r="GJ275">
        <v>4.26395578146833E-10</v>
      </c>
      <c r="GK275">
        <v>0.001738939304154581</v>
      </c>
      <c r="GL275">
        <v>0.001829357211096985</v>
      </c>
      <c r="GM275">
        <v>0.000603149683337579</v>
      </c>
      <c r="GN275">
        <v>-3.209321064931282E-06</v>
      </c>
      <c r="GO275">
        <v>-1</v>
      </c>
      <c r="GP275">
        <v>2136</v>
      </c>
      <c r="GQ275">
        <v>1</v>
      </c>
      <c r="GR275">
        <v>23</v>
      </c>
      <c r="GS275">
        <v>230450.4</v>
      </c>
      <c r="GT275">
        <v>8326.1</v>
      </c>
      <c r="GU275">
        <v>2.45361</v>
      </c>
      <c r="GV275">
        <v>2.52075</v>
      </c>
      <c r="GW275">
        <v>1.39893</v>
      </c>
      <c r="GX275">
        <v>2.35474</v>
      </c>
      <c r="GY275">
        <v>1.44897</v>
      </c>
      <c r="GZ275">
        <v>2.44873</v>
      </c>
      <c r="HA275">
        <v>37.0747</v>
      </c>
      <c r="HB275">
        <v>15.0164</v>
      </c>
      <c r="HC275">
        <v>18</v>
      </c>
      <c r="HD275">
        <v>493.716</v>
      </c>
      <c r="HE275">
        <v>474.862</v>
      </c>
      <c r="HF275">
        <v>23.4233</v>
      </c>
      <c r="HG275">
        <v>28.7408</v>
      </c>
      <c r="HH275">
        <v>29.9998</v>
      </c>
      <c r="HI275">
        <v>28.6355</v>
      </c>
      <c r="HJ275">
        <v>28.7158</v>
      </c>
      <c r="HK275">
        <v>49.1615</v>
      </c>
      <c r="HL275">
        <v>19.0668</v>
      </c>
      <c r="HM275">
        <v>100</v>
      </c>
      <c r="HN275">
        <v>23.4434</v>
      </c>
      <c r="HO275">
        <v>1122.24</v>
      </c>
      <c r="HP275">
        <v>22.7883</v>
      </c>
      <c r="HQ275">
        <v>100.423</v>
      </c>
      <c r="HR275">
        <v>101.845</v>
      </c>
    </row>
    <row r="276" spans="1:226">
      <c r="A276">
        <v>260</v>
      </c>
      <c r="B276">
        <v>1678295094.1</v>
      </c>
      <c r="C276">
        <v>3241</v>
      </c>
      <c r="D276" t="s">
        <v>879</v>
      </c>
      <c r="E276" t="s">
        <v>880</v>
      </c>
      <c r="F276">
        <v>5</v>
      </c>
      <c r="G276" t="s">
        <v>353</v>
      </c>
      <c r="H276" t="s">
        <v>746</v>
      </c>
      <c r="I276">
        <v>1678295086.314285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1136.211752664094</v>
      </c>
      <c r="AK276">
        <v>1103.703272727273</v>
      </c>
      <c r="AL276">
        <v>3.446589190840991</v>
      </c>
      <c r="AM276">
        <v>64.10699790950726</v>
      </c>
      <c r="AN276">
        <f>(AP276 - AO276 + BO276*1E3/(8.314*(BQ276+273.15)) * AR276/BN276 * AQ276) * BN276/(100*BB276) * 1000/(1000 - AP276)</f>
        <v>0</v>
      </c>
      <c r="AO276">
        <v>22.70834341499151</v>
      </c>
      <c r="AP276">
        <v>23.85995272727272</v>
      </c>
      <c r="AQ276">
        <v>-7.506077104309648E-07</v>
      </c>
      <c r="AR276">
        <v>97.0788811448428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3.21</v>
      </c>
      <c r="BC276">
        <v>0.5</v>
      </c>
      <c r="BD276" t="s">
        <v>355</v>
      </c>
      <c r="BE276">
        <v>2</v>
      </c>
      <c r="BF276" t="b">
        <v>1</v>
      </c>
      <c r="BG276">
        <v>1678295086.314285</v>
      </c>
      <c r="BH276">
        <v>1052.988928571428</v>
      </c>
      <c r="BI276">
        <v>1093.804642857143</v>
      </c>
      <c r="BJ276">
        <v>23.86827857142857</v>
      </c>
      <c r="BK276">
        <v>22.70575714285715</v>
      </c>
      <c r="BL276">
        <v>1047.862857142857</v>
      </c>
      <c r="BM276">
        <v>23.53131428571428</v>
      </c>
      <c r="BN276">
        <v>500.0208928571428</v>
      </c>
      <c r="BO276">
        <v>90.87867142857142</v>
      </c>
      <c r="BP276">
        <v>0.09990856428571428</v>
      </c>
      <c r="BQ276">
        <v>26.55412142857143</v>
      </c>
      <c r="BR276">
        <v>27.49369285714286</v>
      </c>
      <c r="BS276">
        <v>999.9000000000002</v>
      </c>
      <c r="BT276">
        <v>0</v>
      </c>
      <c r="BU276">
        <v>0</v>
      </c>
      <c r="BV276">
        <v>9999.970357142856</v>
      </c>
      <c r="BW276">
        <v>0</v>
      </c>
      <c r="BX276">
        <v>4.616640357142857</v>
      </c>
      <c r="BY276">
        <v>-40.81524285714286</v>
      </c>
      <c r="BZ276">
        <v>1078.736428571429</v>
      </c>
      <c r="CA276">
        <v>1119.2175</v>
      </c>
      <c r="CB276">
        <v>1.162507857142857</v>
      </c>
      <c r="CC276">
        <v>1093.804642857143</v>
      </c>
      <c r="CD276">
        <v>22.70575714285715</v>
      </c>
      <c r="CE276">
        <v>2.169116785714286</v>
      </c>
      <c r="CF276">
        <v>2.063469285714286</v>
      </c>
      <c r="CG276">
        <v>18.73602857142857</v>
      </c>
      <c r="CH276">
        <v>17.93995357142857</v>
      </c>
      <c r="CI276">
        <v>1999.9975</v>
      </c>
      <c r="CJ276">
        <v>0.9800068214285714</v>
      </c>
      <c r="CK276">
        <v>0.01999291785714286</v>
      </c>
      <c r="CL276">
        <v>0</v>
      </c>
      <c r="CM276">
        <v>2.077032142857143</v>
      </c>
      <c r="CN276">
        <v>0</v>
      </c>
      <c r="CO276">
        <v>6902.252142857144</v>
      </c>
      <c r="CP276">
        <v>17338.24642857143</v>
      </c>
      <c r="CQ276">
        <v>39.56199999999999</v>
      </c>
      <c r="CR276">
        <v>40.375</v>
      </c>
      <c r="CS276">
        <v>39.39271428571428</v>
      </c>
      <c r="CT276">
        <v>38.625</v>
      </c>
      <c r="CU276">
        <v>38.75</v>
      </c>
      <c r="CV276">
        <v>1960.0075</v>
      </c>
      <c r="CW276">
        <v>39.98857142857143</v>
      </c>
      <c r="CX276">
        <v>0</v>
      </c>
      <c r="CY276">
        <v>1678295104</v>
      </c>
      <c r="CZ276">
        <v>0</v>
      </c>
      <c r="DA276">
        <v>0</v>
      </c>
      <c r="DB276" t="s">
        <v>356</v>
      </c>
      <c r="DC276">
        <v>1664468064.5</v>
      </c>
      <c r="DD276">
        <v>1677795524</v>
      </c>
      <c r="DE276">
        <v>0</v>
      </c>
      <c r="DF276">
        <v>-0.419</v>
      </c>
      <c r="DG276">
        <v>-0.001</v>
      </c>
      <c r="DH276">
        <v>3.097</v>
      </c>
      <c r="DI276">
        <v>0.268</v>
      </c>
      <c r="DJ276">
        <v>400</v>
      </c>
      <c r="DK276">
        <v>24</v>
      </c>
      <c r="DL276">
        <v>0.15</v>
      </c>
      <c r="DM276">
        <v>0.13</v>
      </c>
      <c r="DN276">
        <v>-40.78033658536585</v>
      </c>
      <c r="DO276">
        <v>-1.062794425087127</v>
      </c>
      <c r="DP276">
        <v>0.1173849010860189</v>
      </c>
      <c r="DQ276">
        <v>0</v>
      </c>
      <c r="DR276">
        <v>1.167480731707317</v>
      </c>
      <c r="DS276">
        <v>-0.1099415331010465</v>
      </c>
      <c r="DT276">
        <v>0.01087480874858326</v>
      </c>
      <c r="DU276">
        <v>0</v>
      </c>
      <c r="DV276">
        <v>0</v>
      </c>
      <c r="DW276">
        <v>2</v>
      </c>
      <c r="DX276" t="s">
        <v>369</v>
      </c>
      <c r="DY276">
        <v>2.97765</v>
      </c>
      <c r="DZ276">
        <v>2.72826</v>
      </c>
      <c r="EA276">
        <v>0.164361</v>
      </c>
      <c r="EB276">
        <v>0.169819</v>
      </c>
      <c r="EC276">
        <v>0.106689</v>
      </c>
      <c r="ED276">
        <v>0.103953</v>
      </c>
      <c r="EE276">
        <v>24933.5</v>
      </c>
      <c r="EF276">
        <v>24514.1</v>
      </c>
      <c r="EG276">
        <v>30375.5</v>
      </c>
      <c r="EH276">
        <v>29786.2</v>
      </c>
      <c r="EI276">
        <v>37453.7</v>
      </c>
      <c r="EJ276">
        <v>35140.6</v>
      </c>
      <c r="EK276">
        <v>46471.2</v>
      </c>
      <c r="EL276">
        <v>44288.5</v>
      </c>
      <c r="EM276">
        <v>1.85443</v>
      </c>
      <c r="EN276">
        <v>1.8681</v>
      </c>
      <c r="EO276">
        <v>0.0878051</v>
      </c>
      <c r="EP276">
        <v>0</v>
      </c>
      <c r="EQ276">
        <v>26.0417</v>
      </c>
      <c r="ER276">
        <v>999.9</v>
      </c>
      <c r="ES276">
        <v>49.8</v>
      </c>
      <c r="ET276">
        <v>31</v>
      </c>
      <c r="EU276">
        <v>24.722</v>
      </c>
      <c r="EV276">
        <v>63.4334</v>
      </c>
      <c r="EW276">
        <v>22.4679</v>
      </c>
      <c r="EX276">
        <v>1</v>
      </c>
      <c r="EY276">
        <v>0.129177</v>
      </c>
      <c r="EZ276">
        <v>1.59998</v>
      </c>
      <c r="FA276">
        <v>20.2412</v>
      </c>
      <c r="FB276">
        <v>5.22912</v>
      </c>
      <c r="FC276">
        <v>11.9701</v>
      </c>
      <c r="FD276">
        <v>4.9697</v>
      </c>
      <c r="FE276">
        <v>3.28973</v>
      </c>
      <c r="FF276">
        <v>9999</v>
      </c>
      <c r="FG276">
        <v>9999</v>
      </c>
      <c r="FH276">
        <v>9999</v>
      </c>
      <c r="FI276">
        <v>999.9</v>
      </c>
      <c r="FJ276">
        <v>4.97276</v>
      </c>
      <c r="FK276">
        <v>1.87683</v>
      </c>
      <c r="FL276">
        <v>1.87496</v>
      </c>
      <c r="FM276">
        <v>1.87778</v>
      </c>
      <c r="FN276">
        <v>1.87443</v>
      </c>
      <c r="FO276">
        <v>1.87807</v>
      </c>
      <c r="FP276">
        <v>1.87515</v>
      </c>
      <c r="FQ276">
        <v>1.87632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5.18</v>
      </c>
      <c r="GF276">
        <v>0.3368</v>
      </c>
      <c r="GG276">
        <v>1.955544260391263</v>
      </c>
      <c r="GH276">
        <v>0.004448784868333973</v>
      </c>
      <c r="GI276">
        <v>-1.803656819089732E-06</v>
      </c>
      <c r="GJ276">
        <v>4.26395578146833E-10</v>
      </c>
      <c r="GK276">
        <v>0.001738939304154581</v>
      </c>
      <c r="GL276">
        <v>0.001829357211096985</v>
      </c>
      <c r="GM276">
        <v>0.000603149683337579</v>
      </c>
      <c r="GN276">
        <v>-3.209321064931282E-06</v>
      </c>
      <c r="GO276">
        <v>-1</v>
      </c>
      <c r="GP276">
        <v>2136</v>
      </c>
      <c r="GQ276">
        <v>1</v>
      </c>
      <c r="GR276">
        <v>23</v>
      </c>
      <c r="GS276">
        <v>230450.5</v>
      </c>
      <c r="GT276">
        <v>8326.200000000001</v>
      </c>
      <c r="GU276">
        <v>2.48047</v>
      </c>
      <c r="GV276">
        <v>2.53174</v>
      </c>
      <c r="GW276">
        <v>1.39893</v>
      </c>
      <c r="GX276">
        <v>2.35474</v>
      </c>
      <c r="GY276">
        <v>1.44897</v>
      </c>
      <c r="GZ276">
        <v>2.45605</v>
      </c>
      <c r="HA276">
        <v>37.0747</v>
      </c>
      <c r="HB276">
        <v>15.0076</v>
      </c>
      <c r="HC276">
        <v>18</v>
      </c>
      <c r="HD276">
        <v>493.854</v>
      </c>
      <c r="HE276">
        <v>474.897</v>
      </c>
      <c r="HF276">
        <v>23.4338</v>
      </c>
      <c r="HG276">
        <v>28.7368</v>
      </c>
      <c r="HH276">
        <v>29.9995</v>
      </c>
      <c r="HI276">
        <v>28.6312</v>
      </c>
      <c r="HJ276">
        <v>28.712</v>
      </c>
      <c r="HK276">
        <v>49.7779</v>
      </c>
      <c r="HL276">
        <v>18.796</v>
      </c>
      <c r="HM276">
        <v>100</v>
      </c>
      <c r="HN276">
        <v>23.4551</v>
      </c>
      <c r="HO276">
        <v>1142.28</v>
      </c>
      <c r="HP276">
        <v>22.8075</v>
      </c>
      <c r="HQ276">
        <v>100.425</v>
      </c>
      <c r="HR276">
        <v>101.845</v>
      </c>
    </row>
    <row r="277" spans="1:226">
      <c r="A277">
        <v>261</v>
      </c>
      <c r="B277">
        <v>1678295099.1</v>
      </c>
      <c r="C277">
        <v>3246</v>
      </c>
      <c r="D277" t="s">
        <v>881</v>
      </c>
      <c r="E277" t="s">
        <v>882</v>
      </c>
      <c r="F277">
        <v>5</v>
      </c>
      <c r="G277" t="s">
        <v>353</v>
      </c>
      <c r="H277" t="s">
        <v>746</v>
      </c>
      <c r="I277">
        <v>1678295091.6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1153.201142731099</v>
      </c>
      <c r="AK277">
        <v>1120.852606060606</v>
      </c>
      <c r="AL277">
        <v>3.452559291540935</v>
      </c>
      <c r="AM277">
        <v>64.10699790950726</v>
      </c>
      <c r="AN277">
        <f>(AP277 - AO277 + BO277*1E3/(8.314*(BQ277+273.15)) * AR277/BN277 * AQ277) * BN277/(100*BB277) * 1000/(1000 - AP277)</f>
        <v>0</v>
      </c>
      <c r="AO277">
        <v>22.71838401743445</v>
      </c>
      <c r="AP277">
        <v>23.85983333333333</v>
      </c>
      <c r="AQ277">
        <v>2.340206336686325E-07</v>
      </c>
      <c r="AR277">
        <v>97.0788811448428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3.21</v>
      </c>
      <c r="BC277">
        <v>0.5</v>
      </c>
      <c r="BD277" t="s">
        <v>355</v>
      </c>
      <c r="BE277">
        <v>2</v>
      </c>
      <c r="BF277" t="b">
        <v>1</v>
      </c>
      <c r="BG277">
        <v>1678295091.6</v>
      </c>
      <c r="BH277">
        <v>1070.637777777778</v>
      </c>
      <c r="BI277">
        <v>1111.531111111111</v>
      </c>
      <c r="BJ277">
        <v>23.86259259259259</v>
      </c>
      <c r="BK277">
        <v>22.70965185185185</v>
      </c>
      <c r="BL277">
        <v>1065.475185185185</v>
      </c>
      <c r="BM277">
        <v>23.52577037037037</v>
      </c>
      <c r="BN277">
        <v>500.0457777777778</v>
      </c>
      <c r="BO277">
        <v>90.87855925925926</v>
      </c>
      <c r="BP277">
        <v>0.09991081481481483</v>
      </c>
      <c r="BQ277">
        <v>26.55277037037037</v>
      </c>
      <c r="BR277">
        <v>27.4873962962963</v>
      </c>
      <c r="BS277">
        <v>999.9000000000001</v>
      </c>
      <c r="BT277">
        <v>0</v>
      </c>
      <c r="BU277">
        <v>0</v>
      </c>
      <c r="BV277">
        <v>10002.4</v>
      </c>
      <c r="BW277">
        <v>0</v>
      </c>
      <c r="BX277">
        <v>4.598946666666667</v>
      </c>
      <c r="BY277">
        <v>-40.89289629629629</v>
      </c>
      <c r="BZ277">
        <v>1096.811111111111</v>
      </c>
      <c r="CA277">
        <v>1137.361111111111</v>
      </c>
      <c r="CB277">
        <v>1.152941111111111</v>
      </c>
      <c r="CC277">
        <v>1111.531111111111</v>
      </c>
      <c r="CD277">
        <v>22.70965185185185</v>
      </c>
      <c r="CE277">
        <v>2.168597037037037</v>
      </c>
      <c r="CF277">
        <v>2.06381962962963</v>
      </c>
      <c r="CG277">
        <v>18.7322</v>
      </c>
      <c r="CH277">
        <v>17.94264814814815</v>
      </c>
      <c r="CI277">
        <v>1999.997037037037</v>
      </c>
      <c r="CJ277">
        <v>0.9800058148148149</v>
      </c>
      <c r="CK277">
        <v>0.01999394074074074</v>
      </c>
      <c r="CL277">
        <v>0</v>
      </c>
      <c r="CM277">
        <v>2.128740740740741</v>
      </c>
      <c r="CN277">
        <v>0</v>
      </c>
      <c r="CO277">
        <v>6902.010740740741</v>
      </c>
      <c r="CP277">
        <v>17338.22962962963</v>
      </c>
      <c r="CQ277">
        <v>39.56199999999999</v>
      </c>
      <c r="CR277">
        <v>40.375</v>
      </c>
      <c r="CS277">
        <v>39.40714814814815</v>
      </c>
      <c r="CT277">
        <v>38.625</v>
      </c>
      <c r="CU277">
        <v>38.75</v>
      </c>
      <c r="CV277">
        <v>1960.005555555556</v>
      </c>
      <c r="CW277">
        <v>39.98814814814815</v>
      </c>
      <c r="CX277">
        <v>0</v>
      </c>
      <c r="CY277">
        <v>1678295108.8</v>
      </c>
      <c r="CZ277">
        <v>0</v>
      </c>
      <c r="DA277">
        <v>0</v>
      </c>
      <c r="DB277" t="s">
        <v>356</v>
      </c>
      <c r="DC277">
        <v>1664468064.5</v>
      </c>
      <c r="DD277">
        <v>1677795524</v>
      </c>
      <c r="DE277">
        <v>0</v>
      </c>
      <c r="DF277">
        <v>-0.419</v>
      </c>
      <c r="DG277">
        <v>-0.001</v>
      </c>
      <c r="DH277">
        <v>3.097</v>
      </c>
      <c r="DI277">
        <v>0.268</v>
      </c>
      <c r="DJ277">
        <v>400</v>
      </c>
      <c r="DK277">
        <v>24</v>
      </c>
      <c r="DL277">
        <v>0.15</v>
      </c>
      <c r="DM277">
        <v>0.13</v>
      </c>
      <c r="DN277">
        <v>-40.8207756097561</v>
      </c>
      <c r="DO277">
        <v>-0.9893874564460219</v>
      </c>
      <c r="DP277">
        <v>0.1150103256880534</v>
      </c>
      <c r="DQ277">
        <v>0</v>
      </c>
      <c r="DR277">
        <v>1.160476097560976</v>
      </c>
      <c r="DS277">
        <v>-0.1036231358884986</v>
      </c>
      <c r="DT277">
        <v>0.01030189465833626</v>
      </c>
      <c r="DU277">
        <v>0</v>
      </c>
      <c r="DV277">
        <v>0</v>
      </c>
      <c r="DW277">
        <v>2</v>
      </c>
      <c r="DX277" t="s">
        <v>369</v>
      </c>
      <c r="DY277">
        <v>2.97749</v>
      </c>
      <c r="DZ277">
        <v>2.72826</v>
      </c>
      <c r="EA277">
        <v>0.165965</v>
      </c>
      <c r="EB277">
        <v>0.171401</v>
      </c>
      <c r="EC277">
        <v>0.106689</v>
      </c>
      <c r="ED277">
        <v>0.104011</v>
      </c>
      <c r="EE277">
        <v>24885.8</v>
      </c>
      <c r="EF277">
        <v>24468</v>
      </c>
      <c r="EG277">
        <v>30375.8</v>
      </c>
      <c r="EH277">
        <v>29786.9</v>
      </c>
      <c r="EI277">
        <v>37454</v>
      </c>
      <c r="EJ277">
        <v>35139.5</v>
      </c>
      <c r="EK277">
        <v>46471.5</v>
      </c>
      <c r="EL277">
        <v>44289.8</v>
      </c>
      <c r="EM277">
        <v>1.85405</v>
      </c>
      <c r="EN277">
        <v>1.8684</v>
      </c>
      <c r="EO277">
        <v>0.08895989999999999</v>
      </c>
      <c r="EP277">
        <v>0</v>
      </c>
      <c r="EQ277">
        <v>26.0402</v>
      </c>
      <c r="ER277">
        <v>999.9</v>
      </c>
      <c r="ES277">
        <v>49.8</v>
      </c>
      <c r="ET277">
        <v>31</v>
      </c>
      <c r="EU277">
        <v>24.7217</v>
      </c>
      <c r="EV277">
        <v>63.6234</v>
      </c>
      <c r="EW277">
        <v>22.4439</v>
      </c>
      <c r="EX277">
        <v>1</v>
      </c>
      <c r="EY277">
        <v>0.128702</v>
      </c>
      <c r="EZ277">
        <v>1.57494</v>
      </c>
      <c r="FA277">
        <v>20.2412</v>
      </c>
      <c r="FB277">
        <v>5.22837</v>
      </c>
      <c r="FC277">
        <v>11.9697</v>
      </c>
      <c r="FD277">
        <v>4.96955</v>
      </c>
      <c r="FE277">
        <v>3.2897</v>
      </c>
      <c r="FF277">
        <v>9999</v>
      </c>
      <c r="FG277">
        <v>9999</v>
      </c>
      <c r="FH277">
        <v>9999</v>
      </c>
      <c r="FI277">
        <v>999.9</v>
      </c>
      <c r="FJ277">
        <v>4.97276</v>
      </c>
      <c r="FK277">
        <v>1.87684</v>
      </c>
      <c r="FL277">
        <v>1.87498</v>
      </c>
      <c r="FM277">
        <v>1.87779</v>
      </c>
      <c r="FN277">
        <v>1.87444</v>
      </c>
      <c r="FO277">
        <v>1.87808</v>
      </c>
      <c r="FP277">
        <v>1.87514</v>
      </c>
      <c r="FQ277">
        <v>1.87633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5.22</v>
      </c>
      <c r="GF277">
        <v>0.3368</v>
      </c>
      <c r="GG277">
        <v>1.955544260391263</v>
      </c>
      <c r="GH277">
        <v>0.004448784868333973</v>
      </c>
      <c r="GI277">
        <v>-1.803656819089732E-06</v>
      </c>
      <c r="GJ277">
        <v>4.26395578146833E-10</v>
      </c>
      <c r="GK277">
        <v>0.001738939304154581</v>
      </c>
      <c r="GL277">
        <v>0.001829357211096985</v>
      </c>
      <c r="GM277">
        <v>0.000603149683337579</v>
      </c>
      <c r="GN277">
        <v>-3.209321064931282E-06</v>
      </c>
      <c r="GO277">
        <v>-1</v>
      </c>
      <c r="GP277">
        <v>2136</v>
      </c>
      <c r="GQ277">
        <v>1</v>
      </c>
      <c r="GR277">
        <v>23</v>
      </c>
      <c r="GS277">
        <v>230450.6</v>
      </c>
      <c r="GT277">
        <v>8326.299999999999</v>
      </c>
      <c r="GU277">
        <v>2.51221</v>
      </c>
      <c r="GV277">
        <v>2.52075</v>
      </c>
      <c r="GW277">
        <v>1.39893</v>
      </c>
      <c r="GX277">
        <v>2.35474</v>
      </c>
      <c r="GY277">
        <v>1.44897</v>
      </c>
      <c r="GZ277">
        <v>2.47192</v>
      </c>
      <c r="HA277">
        <v>37.0747</v>
      </c>
      <c r="HB277">
        <v>15.0164</v>
      </c>
      <c r="HC277">
        <v>18</v>
      </c>
      <c r="HD277">
        <v>493.614</v>
      </c>
      <c r="HE277">
        <v>475.059</v>
      </c>
      <c r="HF277">
        <v>23.4491</v>
      </c>
      <c r="HG277">
        <v>28.7317</v>
      </c>
      <c r="HH277">
        <v>29.9996</v>
      </c>
      <c r="HI277">
        <v>28.6267</v>
      </c>
      <c r="HJ277">
        <v>28.7076</v>
      </c>
      <c r="HK277">
        <v>50.3322</v>
      </c>
      <c r="HL277">
        <v>18.796</v>
      </c>
      <c r="HM277">
        <v>100</v>
      </c>
      <c r="HN277">
        <v>23.466</v>
      </c>
      <c r="HO277">
        <v>1155.66</v>
      </c>
      <c r="HP277">
        <v>22.8253</v>
      </c>
      <c r="HQ277">
        <v>100.425</v>
      </c>
      <c r="HR277">
        <v>101.848</v>
      </c>
    </row>
    <row r="278" spans="1:226">
      <c r="A278">
        <v>262</v>
      </c>
      <c r="B278">
        <v>1678295104.1</v>
      </c>
      <c r="C278">
        <v>3251</v>
      </c>
      <c r="D278" t="s">
        <v>883</v>
      </c>
      <c r="E278" t="s">
        <v>884</v>
      </c>
      <c r="F278">
        <v>5</v>
      </c>
      <c r="G278" t="s">
        <v>353</v>
      </c>
      <c r="H278" t="s">
        <v>746</v>
      </c>
      <c r="I278">
        <v>1678295096.314285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1170.505314692923</v>
      </c>
      <c r="AK278">
        <v>1137.804848484848</v>
      </c>
      <c r="AL278">
        <v>3.377681896844631</v>
      </c>
      <c r="AM278">
        <v>64.10699790950726</v>
      </c>
      <c r="AN278">
        <f>(AP278 - AO278 + BO278*1E3/(8.314*(BQ278+273.15)) * AR278/BN278 * AQ278) * BN278/(100*BB278) * 1000/(1000 - AP278)</f>
        <v>0</v>
      </c>
      <c r="AO278">
        <v>22.73050114080168</v>
      </c>
      <c r="AP278">
        <v>23.86333454545453</v>
      </c>
      <c r="AQ278">
        <v>3.535872455195367E-06</v>
      </c>
      <c r="AR278">
        <v>97.0788811448428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3.21</v>
      </c>
      <c r="BC278">
        <v>0.5</v>
      </c>
      <c r="BD278" t="s">
        <v>355</v>
      </c>
      <c r="BE278">
        <v>2</v>
      </c>
      <c r="BF278" t="b">
        <v>1</v>
      </c>
      <c r="BG278">
        <v>1678295096.314285</v>
      </c>
      <c r="BH278">
        <v>1086.396785714286</v>
      </c>
      <c r="BI278">
        <v>1127.340714285714</v>
      </c>
      <c r="BJ278">
        <v>23.860825</v>
      </c>
      <c r="BK278">
        <v>22.71731071428572</v>
      </c>
      <c r="BL278">
        <v>1081.202142857143</v>
      </c>
      <c r="BM278">
        <v>23.52404642857143</v>
      </c>
      <c r="BN278">
        <v>500.0237142857142</v>
      </c>
      <c r="BO278">
        <v>90.87873571428572</v>
      </c>
      <c r="BP278">
        <v>0.09999172857142857</v>
      </c>
      <c r="BQ278">
        <v>26.55297857142858</v>
      </c>
      <c r="BR278">
        <v>27.49064642857143</v>
      </c>
      <c r="BS278">
        <v>999.9000000000002</v>
      </c>
      <c r="BT278">
        <v>0</v>
      </c>
      <c r="BU278">
        <v>0</v>
      </c>
      <c r="BV278">
        <v>10002.62964285714</v>
      </c>
      <c r="BW278">
        <v>0</v>
      </c>
      <c r="BX278">
        <v>4.583987857142858</v>
      </c>
      <c r="BY278">
        <v>-40.94381071428571</v>
      </c>
      <c r="BZ278">
        <v>1112.953214285714</v>
      </c>
      <c r="CA278">
        <v>1153.547142857143</v>
      </c>
      <c r="CB278">
        <v>1.143508571428571</v>
      </c>
      <c r="CC278">
        <v>1127.340714285714</v>
      </c>
      <c r="CD278">
        <v>22.71731071428572</v>
      </c>
      <c r="CE278">
        <v>2.168440357142857</v>
      </c>
      <c r="CF278">
        <v>2.064520357142857</v>
      </c>
      <c r="CG278">
        <v>18.73104642857143</v>
      </c>
      <c r="CH278">
        <v>17.94804642857143</v>
      </c>
      <c r="CI278">
        <v>1999.973571428572</v>
      </c>
      <c r="CJ278">
        <v>0.9800057857142858</v>
      </c>
      <c r="CK278">
        <v>0.01999397142857143</v>
      </c>
      <c r="CL278">
        <v>0</v>
      </c>
      <c r="CM278">
        <v>2.085703571428571</v>
      </c>
      <c r="CN278">
        <v>0</v>
      </c>
      <c r="CO278">
        <v>6901.672142857142</v>
      </c>
      <c r="CP278">
        <v>17338.02857142857</v>
      </c>
      <c r="CQ278">
        <v>39.5665</v>
      </c>
      <c r="CR278">
        <v>40.375</v>
      </c>
      <c r="CS278">
        <v>39.42149999999999</v>
      </c>
      <c r="CT278">
        <v>38.62721428571428</v>
      </c>
      <c r="CU278">
        <v>38.75442857142857</v>
      </c>
      <c r="CV278">
        <v>1959.982142857143</v>
      </c>
      <c r="CW278">
        <v>39.985</v>
      </c>
      <c r="CX278">
        <v>0</v>
      </c>
      <c r="CY278">
        <v>1678295114.2</v>
      </c>
      <c r="CZ278">
        <v>0</v>
      </c>
      <c r="DA278">
        <v>0</v>
      </c>
      <c r="DB278" t="s">
        <v>356</v>
      </c>
      <c r="DC278">
        <v>1664468064.5</v>
      </c>
      <c r="DD278">
        <v>1677795524</v>
      </c>
      <c r="DE278">
        <v>0</v>
      </c>
      <c r="DF278">
        <v>-0.419</v>
      </c>
      <c r="DG278">
        <v>-0.001</v>
      </c>
      <c r="DH278">
        <v>3.097</v>
      </c>
      <c r="DI278">
        <v>0.268</v>
      </c>
      <c r="DJ278">
        <v>400</v>
      </c>
      <c r="DK278">
        <v>24</v>
      </c>
      <c r="DL278">
        <v>0.15</v>
      </c>
      <c r="DM278">
        <v>0.13</v>
      </c>
      <c r="DN278">
        <v>-40.91364634146341</v>
      </c>
      <c r="DO278">
        <v>-0.5587128919861125</v>
      </c>
      <c r="DP278">
        <v>0.07641387658923987</v>
      </c>
      <c r="DQ278">
        <v>0</v>
      </c>
      <c r="DR278">
        <v>1.148566585365854</v>
      </c>
      <c r="DS278">
        <v>-0.1173267595818817</v>
      </c>
      <c r="DT278">
        <v>0.011823310297419</v>
      </c>
      <c r="DU278">
        <v>0</v>
      </c>
      <c r="DV278">
        <v>0</v>
      </c>
      <c r="DW278">
        <v>2</v>
      </c>
      <c r="DX278" t="s">
        <v>369</v>
      </c>
      <c r="DY278">
        <v>2.97782</v>
      </c>
      <c r="DZ278">
        <v>2.72846</v>
      </c>
      <c r="EA278">
        <v>0.167544</v>
      </c>
      <c r="EB278">
        <v>0.17297</v>
      </c>
      <c r="EC278">
        <v>0.106701</v>
      </c>
      <c r="ED278">
        <v>0.104032</v>
      </c>
      <c r="EE278">
        <v>24838.8</v>
      </c>
      <c r="EF278">
        <v>24421.9</v>
      </c>
      <c r="EG278">
        <v>30375.9</v>
      </c>
      <c r="EH278">
        <v>29787.2</v>
      </c>
      <c r="EI278">
        <v>37453.8</v>
      </c>
      <c r="EJ278">
        <v>35139.1</v>
      </c>
      <c r="EK278">
        <v>46471.8</v>
      </c>
      <c r="EL278">
        <v>44290.2</v>
      </c>
      <c r="EM278">
        <v>1.85427</v>
      </c>
      <c r="EN278">
        <v>1.86838</v>
      </c>
      <c r="EO278">
        <v>0.0898018</v>
      </c>
      <c r="EP278">
        <v>0</v>
      </c>
      <c r="EQ278">
        <v>26.0395</v>
      </c>
      <c r="ER278">
        <v>999.9</v>
      </c>
      <c r="ES278">
        <v>49.8</v>
      </c>
      <c r="ET278">
        <v>31</v>
      </c>
      <c r="EU278">
        <v>24.7229</v>
      </c>
      <c r="EV278">
        <v>63.8134</v>
      </c>
      <c r="EW278">
        <v>22.0793</v>
      </c>
      <c r="EX278">
        <v>1</v>
      </c>
      <c r="EY278">
        <v>0.128471</v>
      </c>
      <c r="EZ278">
        <v>1.56884</v>
      </c>
      <c r="FA278">
        <v>20.2412</v>
      </c>
      <c r="FB278">
        <v>5.22867</v>
      </c>
      <c r="FC278">
        <v>11.9697</v>
      </c>
      <c r="FD278">
        <v>4.96945</v>
      </c>
      <c r="FE278">
        <v>3.28965</v>
      </c>
      <c r="FF278">
        <v>9999</v>
      </c>
      <c r="FG278">
        <v>9999</v>
      </c>
      <c r="FH278">
        <v>9999</v>
      </c>
      <c r="FI278">
        <v>999.9</v>
      </c>
      <c r="FJ278">
        <v>4.97274</v>
      </c>
      <c r="FK278">
        <v>1.87683</v>
      </c>
      <c r="FL278">
        <v>1.87499</v>
      </c>
      <c r="FM278">
        <v>1.87776</v>
      </c>
      <c r="FN278">
        <v>1.87449</v>
      </c>
      <c r="FO278">
        <v>1.87809</v>
      </c>
      <c r="FP278">
        <v>1.87515</v>
      </c>
      <c r="FQ278">
        <v>1.87634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5.25</v>
      </c>
      <c r="GF278">
        <v>0.3369</v>
      </c>
      <c r="GG278">
        <v>1.955544260391263</v>
      </c>
      <c r="GH278">
        <v>0.004448784868333973</v>
      </c>
      <c r="GI278">
        <v>-1.803656819089732E-06</v>
      </c>
      <c r="GJ278">
        <v>4.26395578146833E-10</v>
      </c>
      <c r="GK278">
        <v>0.001738939304154581</v>
      </c>
      <c r="GL278">
        <v>0.001829357211096985</v>
      </c>
      <c r="GM278">
        <v>0.000603149683337579</v>
      </c>
      <c r="GN278">
        <v>-3.209321064931282E-06</v>
      </c>
      <c r="GO278">
        <v>-1</v>
      </c>
      <c r="GP278">
        <v>2136</v>
      </c>
      <c r="GQ278">
        <v>1</v>
      </c>
      <c r="GR278">
        <v>23</v>
      </c>
      <c r="GS278">
        <v>230450.7</v>
      </c>
      <c r="GT278">
        <v>8326.299999999999</v>
      </c>
      <c r="GU278">
        <v>2.53784</v>
      </c>
      <c r="GV278">
        <v>2.53174</v>
      </c>
      <c r="GW278">
        <v>1.39893</v>
      </c>
      <c r="GX278">
        <v>2.35474</v>
      </c>
      <c r="GY278">
        <v>1.44897</v>
      </c>
      <c r="GZ278">
        <v>2.4585</v>
      </c>
      <c r="HA278">
        <v>37.0747</v>
      </c>
      <c r="HB278">
        <v>15.0076</v>
      </c>
      <c r="HC278">
        <v>18</v>
      </c>
      <c r="HD278">
        <v>493.708</v>
      </c>
      <c r="HE278">
        <v>475.004</v>
      </c>
      <c r="HF278">
        <v>23.4637</v>
      </c>
      <c r="HG278">
        <v>28.727</v>
      </c>
      <c r="HH278">
        <v>29.9998</v>
      </c>
      <c r="HI278">
        <v>28.622</v>
      </c>
      <c r="HJ278">
        <v>28.7028</v>
      </c>
      <c r="HK278">
        <v>50.8424</v>
      </c>
      <c r="HL278">
        <v>18.5205</v>
      </c>
      <c r="HM278">
        <v>100</v>
      </c>
      <c r="HN278">
        <v>23.4536</v>
      </c>
      <c r="HO278">
        <v>1175.72</v>
      </c>
      <c r="HP278">
        <v>22.843</v>
      </c>
      <c r="HQ278">
        <v>100.426</v>
      </c>
      <c r="HR278">
        <v>101.849</v>
      </c>
    </row>
    <row r="279" spans="1:226">
      <c r="A279">
        <v>263</v>
      </c>
      <c r="B279">
        <v>1678295109.1</v>
      </c>
      <c r="C279">
        <v>3256</v>
      </c>
      <c r="D279" t="s">
        <v>885</v>
      </c>
      <c r="E279" t="s">
        <v>886</v>
      </c>
      <c r="F279">
        <v>5</v>
      </c>
      <c r="G279" t="s">
        <v>353</v>
      </c>
      <c r="H279" t="s">
        <v>746</v>
      </c>
      <c r="I279">
        <v>1678295101.6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1187.177382724111</v>
      </c>
      <c r="AK279">
        <v>1154.797696969696</v>
      </c>
      <c r="AL279">
        <v>3.380531325647341</v>
      </c>
      <c r="AM279">
        <v>64.10699790950726</v>
      </c>
      <c r="AN279">
        <f>(AP279 - AO279 + BO279*1E3/(8.314*(BQ279+273.15)) * AR279/BN279 * AQ279) * BN279/(100*BB279) * 1000/(1000 - AP279)</f>
        <v>0</v>
      </c>
      <c r="AO279">
        <v>22.73528191627077</v>
      </c>
      <c r="AP279">
        <v>23.86422484848485</v>
      </c>
      <c r="AQ279">
        <v>1.134677647101784E-06</v>
      </c>
      <c r="AR279">
        <v>97.0788811448428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3.21</v>
      </c>
      <c r="BC279">
        <v>0.5</v>
      </c>
      <c r="BD279" t="s">
        <v>355</v>
      </c>
      <c r="BE279">
        <v>2</v>
      </c>
      <c r="BF279" t="b">
        <v>1</v>
      </c>
      <c r="BG279">
        <v>1678295101.6</v>
      </c>
      <c r="BH279">
        <v>1104.024074074074</v>
      </c>
      <c r="BI279">
        <v>1144.858518518519</v>
      </c>
      <c r="BJ279">
        <v>23.86185185185185</v>
      </c>
      <c r="BK279">
        <v>22.72683703703704</v>
      </c>
      <c r="BL279">
        <v>1098.793703703704</v>
      </c>
      <c r="BM279">
        <v>23.52506296296297</v>
      </c>
      <c r="BN279">
        <v>500.0458888888889</v>
      </c>
      <c r="BO279">
        <v>90.87883333333333</v>
      </c>
      <c r="BP279">
        <v>0.09998021481481484</v>
      </c>
      <c r="BQ279">
        <v>26.55385555555556</v>
      </c>
      <c r="BR279">
        <v>27.50191481481481</v>
      </c>
      <c r="BS279">
        <v>999.9000000000001</v>
      </c>
      <c r="BT279">
        <v>0</v>
      </c>
      <c r="BU279">
        <v>0</v>
      </c>
      <c r="BV279">
        <v>10005.35111111111</v>
      </c>
      <c r="BW279">
        <v>0</v>
      </c>
      <c r="BX279">
        <v>4.584441851851852</v>
      </c>
      <c r="BY279">
        <v>-40.83437037037037</v>
      </c>
      <c r="BZ279">
        <v>1131.013333333333</v>
      </c>
      <c r="CA279">
        <v>1171.482962962963</v>
      </c>
      <c r="CB279">
        <v>1.135022962962963</v>
      </c>
      <c r="CC279">
        <v>1144.858518518519</v>
      </c>
      <c r="CD279">
        <v>22.72683703703704</v>
      </c>
      <c r="CE279">
        <v>2.168537037037037</v>
      </c>
      <c r="CF279">
        <v>2.065387407407407</v>
      </c>
      <c r="CG279">
        <v>18.73175925925926</v>
      </c>
      <c r="CH279">
        <v>17.95472592592592</v>
      </c>
      <c r="CI279">
        <v>1999.998148148148</v>
      </c>
      <c r="CJ279">
        <v>0.9800060370370373</v>
      </c>
      <c r="CK279">
        <v>0.01999371111111112</v>
      </c>
      <c r="CL279">
        <v>0</v>
      </c>
      <c r="CM279">
        <v>2.109674074074074</v>
      </c>
      <c r="CN279">
        <v>0</v>
      </c>
      <c r="CO279">
        <v>6901.323333333334</v>
      </c>
      <c r="CP279">
        <v>17338.22962962963</v>
      </c>
      <c r="CQ279">
        <v>39.583</v>
      </c>
      <c r="CR279">
        <v>40.375</v>
      </c>
      <c r="CS279">
        <v>39.4324074074074</v>
      </c>
      <c r="CT279">
        <v>38.62729629629629</v>
      </c>
      <c r="CU279">
        <v>38.75688888888889</v>
      </c>
      <c r="CV279">
        <v>1960.006666666667</v>
      </c>
      <c r="CW279">
        <v>39.98296296296297</v>
      </c>
      <c r="CX279">
        <v>0</v>
      </c>
      <c r="CY279">
        <v>1678295119</v>
      </c>
      <c r="CZ279">
        <v>0</v>
      </c>
      <c r="DA279">
        <v>0</v>
      </c>
      <c r="DB279" t="s">
        <v>356</v>
      </c>
      <c r="DC279">
        <v>1664468064.5</v>
      </c>
      <c r="DD279">
        <v>1677795524</v>
      </c>
      <c r="DE279">
        <v>0</v>
      </c>
      <c r="DF279">
        <v>-0.419</v>
      </c>
      <c r="DG279">
        <v>-0.001</v>
      </c>
      <c r="DH279">
        <v>3.097</v>
      </c>
      <c r="DI279">
        <v>0.268</v>
      </c>
      <c r="DJ279">
        <v>400</v>
      </c>
      <c r="DK279">
        <v>24</v>
      </c>
      <c r="DL279">
        <v>0.15</v>
      </c>
      <c r="DM279">
        <v>0.13</v>
      </c>
      <c r="DN279">
        <v>-40.89929268292683</v>
      </c>
      <c r="DO279">
        <v>0.3334097560976214</v>
      </c>
      <c r="DP279">
        <v>0.1343334082818078</v>
      </c>
      <c r="DQ279">
        <v>0</v>
      </c>
      <c r="DR279">
        <v>1.141927073170732</v>
      </c>
      <c r="DS279">
        <v>-0.1071206968641114</v>
      </c>
      <c r="DT279">
        <v>0.01096432668823551</v>
      </c>
      <c r="DU279">
        <v>0</v>
      </c>
      <c r="DV279">
        <v>0</v>
      </c>
      <c r="DW279">
        <v>2</v>
      </c>
      <c r="DX279" t="s">
        <v>369</v>
      </c>
      <c r="DY279">
        <v>2.97759</v>
      </c>
      <c r="DZ279">
        <v>2.72843</v>
      </c>
      <c r="EA279">
        <v>0.169101</v>
      </c>
      <c r="EB279">
        <v>0.174421</v>
      </c>
      <c r="EC279">
        <v>0.106703</v>
      </c>
      <c r="ED279">
        <v>0.104056</v>
      </c>
      <c r="EE279">
        <v>24792.6</v>
      </c>
      <c r="EF279">
        <v>24379.2</v>
      </c>
      <c r="EG279">
        <v>30376.2</v>
      </c>
      <c r="EH279">
        <v>29787.4</v>
      </c>
      <c r="EI279">
        <v>37454.2</v>
      </c>
      <c r="EJ279">
        <v>35138.6</v>
      </c>
      <c r="EK279">
        <v>46472.1</v>
      </c>
      <c r="EL279">
        <v>44290.7</v>
      </c>
      <c r="EM279">
        <v>1.8543</v>
      </c>
      <c r="EN279">
        <v>1.86857</v>
      </c>
      <c r="EO279">
        <v>0.09045</v>
      </c>
      <c r="EP279">
        <v>0</v>
      </c>
      <c r="EQ279">
        <v>26.0395</v>
      </c>
      <c r="ER279">
        <v>999.9</v>
      </c>
      <c r="ES279">
        <v>49.8</v>
      </c>
      <c r="ET279">
        <v>31</v>
      </c>
      <c r="EU279">
        <v>24.721</v>
      </c>
      <c r="EV279">
        <v>63.4034</v>
      </c>
      <c r="EW279">
        <v>22.4119</v>
      </c>
      <c r="EX279">
        <v>1</v>
      </c>
      <c r="EY279">
        <v>0.127995</v>
      </c>
      <c r="EZ279">
        <v>1.65304</v>
      </c>
      <c r="FA279">
        <v>20.2406</v>
      </c>
      <c r="FB279">
        <v>5.23032</v>
      </c>
      <c r="FC279">
        <v>11.9707</v>
      </c>
      <c r="FD279">
        <v>4.96985</v>
      </c>
      <c r="FE279">
        <v>3.28985</v>
      </c>
      <c r="FF279">
        <v>9999</v>
      </c>
      <c r="FG279">
        <v>9999</v>
      </c>
      <c r="FH279">
        <v>9999</v>
      </c>
      <c r="FI279">
        <v>999.9</v>
      </c>
      <c r="FJ279">
        <v>4.97276</v>
      </c>
      <c r="FK279">
        <v>1.87683</v>
      </c>
      <c r="FL279">
        <v>1.87498</v>
      </c>
      <c r="FM279">
        <v>1.87777</v>
      </c>
      <c r="FN279">
        <v>1.87445</v>
      </c>
      <c r="FO279">
        <v>1.87809</v>
      </c>
      <c r="FP279">
        <v>1.87515</v>
      </c>
      <c r="FQ279">
        <v>1.87635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5.29</v>
      </c>
      <c r="GF279">
        <v>0.3368</v>
      </c>
      <c r="GG279">
        <v>1.955544260391263</v>
      </c>
      <c r="GH279">
        <v>0.004448784868333973</v>
      </c>
      <c r="GI279">
        <v>-1.803656819089732E-06</v>
      </c>
      <c r="GJ279">
        <v>4.26395578146833E-10</v>
      </c>
      <c r="GK279">
        <v>0.001738939304154581</v>
      </c>
      <c r="GL279">
        <v>0.001829357211096985</v>
      </c>
      <c r="GM279">
        <v>0.000603149683337579</v>
      </c>
      <c r="GN279">
        <v>-3.209321064931282E-06</v>
      </c>
      <c r="GO279">
        <v>-1</v>
      </c>
      <c r="GP279">
        <v>2136</v>
      </c>
      <c r="GQ279">
        <v>1</v>
      </c>
      <c r="GR279">
        <v>23</v>
      </c>
      <c r="GS279">
        <v>230450.7</v>
      </c>
      <c r="GT279">
        <v>8326.4</v>
      </c>
      <c r="GU279">
        <v>2.56714</v>
      </c>
      <c r="GV279">
        <v>2.51831</v>
      </c>
      <c r="GW279">
        <v>1.39893</v>
      </c>
      <c r="GX279">
        <v>2.35474</v>
      </c>
      <c r="GY279">
        <v>1.44897</v>
      </c>
      <c r="GZ279">
        <v>2.48047</v>
      </c>
      <c r="HA279">
        <v>37.0986</v>
      </c>
      <c r="HB279">
        <v>15.0076</v>
      </c>
      <c r="HC279">
        <v>18</v>
      </c>
      <c r="HD279">
        <v>493.694</v>
      </c>
      <c r="HE279">
        <v>475.102</v>
      </c>
      <c r="HF279">
        <v>23.462</v>
      </c>
      <c r="HG279">
        <v>28.723</v>
      </c>
      <c r="HH279">
        <v>29.9998</v>
      </c>
      <c r="HI279">
        <v>28.6177</v>
      </c>
      <c r="HJ279">
        <v>28.6987</v>
      </c>
      <c r="HK279">
        <v>51.4468</v>
      </c>
      <c r="HL279">
        <v>18.2136</v>
      </c>
      <c r="HM279">
        <v>100</v>
      </c>
      <c r="HN279">
        <v>23.4357</v>
      </c>
      <c r="HO279">
        <v>1189.13</v>
      </c>
      <c r="HP279">
        <v>22.8614</v>
      </c>
      <c r="HQ279">
        <v>100.427</v>
      </c>
      <c r="HR279">
        <v>101.85</v>
      </c>
    </row>
    <row r="280" spans="1:226">
      <c r="A280">
        <v>264</v>
      </c>
      <c r="B280">
        <v>1678295114.1</v>
      </c>
      <c r="C280">
        <v>3261</v>
      </c>
      <c r="D280" t="s">
        <v>887</v>
      </c>
      <c r="E280" t="s">
        <v>888</v>
      </c>
      <c r="F280">
        <v>5</v>
      </c>
      <c r="G280" t="s">
        <v>353</v>
      </c>
      <c r="H280" t="s">
        <v>746</v>
      </c>
      <c r="I280">
        <v>1678295106.314285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1203.223392612711</v>
      </c>
      <c r="AK280">
        <v>1171.217151515151</v>
      </c>
      <c r="AL280">
        <v>3.275973156218349</v>
      </c>
      <c r="AM280">
        <v>64.10699790950726</v>
      </c>
      <c r="AN280">
        <f>(AP280 - AO280 + BO280*1E3/(8.314*(BQ280+273.15)) * AR280/BN280 * AQ280) * BN280/(100*BB280) * 1000/(1000 - AP280)</f>
        <v>0</v>
      </c>
      <c r="AO280">
        <v>22.75966080983089</v>
      </c>
      <c r="AP280">
        <v>23.86187696969697</v>
      </c>
      <c r="AQ280">
        <v>-1.700996961554441E-06</v>
      </c>
      <c r="AR280">
        <v>97.0788811448428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3.21</v>
      </c>
      <c r="BC280">
        <v>0.5</v>
      </c>
      <c r="BD280" t="s">
        <v>355</v>
      </c>
      <c r="BE280">
        <v>2</v>
      </c>
      <c r="BF280" t="b">
        <v>1</v>
      </c>
      <c r="BG280">
        <v>1678295106.314285</v>
      </c>
      <c r="BH280">
        <v>1119.586785714286</v>
      </c>
      <c r="BI280">
        <v>1160.1975</v>
      </c>
      <c r="BJ280">
        <v>23.86269642857143</v>
      </c>
      <c r="BK280">
        <v>22.73943928571429</v>
      </c>
      <c r="BL280">
        <v>1114.324285714286</v>
      </c>
      <c r="BM280">
        <v>23.52588928571428</v>
      </c>
      <c r="BN280">
        <v>500.0273571428571</v>
      </c>
      <c r="BO280">
        <v>90.87876071428569</v>
      </c>
      <c r="BP280">
        <v>0.0999282642857143</v>
      </c>
      <c r="BQ280">
        <v>26.55551785714286</v>
      </c>
      <c r="BR280">
        <v>27.511225</v>
      </c>
      <c r="BS280">
        <v>999.9000000000002</v>
      </c>
      <c r="BT280">
        <v>0</v>
      </c>
      <c r="BU280">
        <v>0</v>
      </c>
      <c r="BV280">
        <v>10011.16535714286</v>
      </c>
      <c r="BW280">
        <v>0</v>
      </c>
      <c r="BX280">
        <v>4.593098928571429</v>
      </c>
      <c r="BY280">
        <v>-40.61111428571428</v>
      </c>
      <c r="BZ280">
        <v>1146.956071428571</v>
      </c>
      <c r="CA280">
        <v>1187.193571428571</v>
      </c>
      <c r="CB280">
        <v>1.123261428571429</v>
      </c>
      <c r="CC280">
        <v>1160.1975</v>
      </c>
      <c r="CD280">
        <v>22.73943928571429</v>
      </c>
      <c r="CE280">
        <v>2.168612142857143</v>
      </c>
      <c r="CF280">
        <v>2.066531071428571</v>
      </c>
      <c r="CG280">
        <v>18.73231071428571</v>
      </c>
      <c r="CH280">
        <v>17.96352857142857</v>
      </c>
      <c r="CI280">
        <v>1999.991785714286</v>
      </c>
      <c r="CJ280">
        <v>0.9800072500000001</v>
      </c>
      <c r="CK280">
        <v>0.019992475</v>
      </c>
      <c r="CL280">
        <v>0</v>
      </c>
      <c r="CM280">
        <v>2.069692857142857</v>
      </c>
      <c r="CN280">
        <v>0</v>
      </c>
      <c r="CO280">
        <v>6900.964285714287</v>
      </c>
      <c r="CP280">
        <v>17338.175</v>
      </c>
      <c r="CQ280">
        <v>39.59575</v>
      </c>
      <c r="CR280">
        <v>40.375</v>
      </c>
      <c r="CS280">
        <v>39.43699999999999</v>
      </c>
      <c r="CT280">
        <v>38.62942857142856</v>
      </c>
      <c r="CU280">
        <v>38.76771428571428</v>
      </c>
      <c r="CV280">
        <v>1960.002142857143</v>
      </c>
      <c r="CW280">
        <v>39.98071428571428</v>
      </c>
      <c r="CX280">
        <v>0</v>
      </c>
      <c r="CY280">
        <v>1678295124.4</v>
      </c>
      <c r="CZ280">
        <v>0</v>
      </c>
      <c r="DA280">
        <v>0</v>
      </c>
      <c r="DB280" t="s">
        <v>356</v>
      </c>
      <c r="DC280">
        <v>1664468064.5</v>
      </c>
      <c r="DD280">
        <v>1677795524</v>
      </c>
      <c r="DE280">
        <v>0</v>
      </c>
      <c r="DF280">
        <v>-0.419</v>
      </c>
      <c r="DG280">
        <v>-0.001</v>
      </c>
      <c r="DH280">
        <v>3.097</v>
      </c>
      <c r="DI280">
        <v>0.268</v>
      </c>
      <c r="DJ280">
        <v>400</v>
      </c>
      <c r="DK280">
        <v>24</v>
      </c>
      <c r="DL280">
        <v>0.15</v>
      </c>
      <c r="DM280">
        <v>0.13</v>
      </c>
      <c r="DN280">
        <v>-40.68627560975609</v>
      </c>
      <c r="DO280">
        <v>2.783625783972169</v>
      </c>
      <c r="DP280">
        <v>0.3512628379950478</v>
      </c>
      <c r="DQ280">
        <v>0</v>
      </c>
      <c r="DR280">
        <v>1.129318048780488</v>
      </c>
      <c r="DS280">
        <v>-0.133142508710802</v>
      </c>
      <c r="DT280">
        <v>0.01400771446330291</v>
      </c>
      <c r="DU280">
        <v>0</v>
      </c>
      <c r="DV280">
        <v>0</v>
      </c>
      <c r="DW280">
        <v>2</v>
      </c>
      <c r="DX280" t="s">
        <v>369</v>
      </c>
      <c r="DY280">
        <v>2.97778</v>
      </c>
      <c r="DZ280">
        <v>2.72824</v>
      </c>
      <c r="EA280">
        <v>0.170604</v>
      </c>
      <c r="EB280">
        <v>0.175935</v>
      </c>
      <c r="EC280">
        <v>0.106699</v>
      </c>
      <c r="ED280">
        <v>0.104137</v>
      </c>
      <c r="EE280">
        <v>24747.9</v>
      </c>
      <c r="EF280">
        <v>24334.8</v>
      </c>
      <c r="EG280">
        <v>30376.4</v>
      </c>
      <c r="EH280">
        <v>29787.8</v>
      </c>
      <c r="EI280">
        <v>37454.5</v>
      </c>
      <c r="EJ280">
        <v>35135.8</v>
      </c>
      <c r="EK280">
        <v>46472.3</v>
      </c>
      <c r="EL280">
        <v>44291.1</v>
      </c>
      <c r="EM280">
        <v>1.85455</v>
      </c>
      <c r="EN280">
        <v>1.86867</v>
      </c>
      <c r="EO280">
        <v>0.0898615</v>
      </c>
      <c r="EP280">
        <v>0</v>
      </c>
      <c r="EQ280">
        <v>26.0395</v>
      </c>
      <c r="ER280">
        <v>999.9</v>
      </c>
      <c r="ES280">
        <v>49.8</v>
      </c>
      <c r="ET280">
        <v>31</v>
      </c>
      <c r="EU280">
        <v>24.721</v>
      </c>
      <c r="EV280">
        <v>63.4434</v>
      </c>
      <c r="EW280">
        <v>22.0713</v>
      </c>
      <c r="EX280">
        <v>1</v>
      </c>
      <c r="EY280">
        <v>0.128049</v>
      </c>
      <c r="EZ280">
        <v>1.71533</v>
      </c>
      <c r="FA280">
        <v>20.2398</v>
      </c>
      <c r="FB280">
        <v>5.23002</v>
      </c>
      <c r="FC280">
        <v>11.9704</v>
      </c>
      <c r="FD280">
        <v>4.97</v>
      </c>
      <c r="FE280">
        <v>3.28985</v>
      </c>
      <c r="FF280">
        <v>9999</v>
      </c>
      <c r="FG280">
        <v>9999</v>
      </c>
      <c r="FH280">
        <v>9999</v>
      </c>
      <c r="FI280">
        <v>999.9</v>
      </c>
      <c r="FJ280">
        <v>4.97276</v>
      </c>
      <c r="FK280">
        <v>1.87683</v>
      </c>
      <c r="FL280">
        <v>1.87496</v>
      </c>
      <c r="FM280">
        <v>1.87775</v>
      </c>
      <c r="FN280">
        <v>1.87447</v>
      </c>
      <c r="FO280">
        <v>1.87808</v>
      </c>
      <c r="FP280">
        <v>1.87515</v>
      </c>
      <c r="FQ280">
        <v>1.87635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5.32</v>
      </c>
      <c r="GF280">
        <v>0.3367</v>
      </c>
      <c r="GG280">
        <v>1.955544260391263</v>
      </c>
      <c r="GH280">
        <v>0.004448784868333973</v>
      </c>
      <c r="GI280">
        <v>-1.803656819089732E-06</v>
      </c>
      <c r="GJ280">
        <v>4.26395578146833E-10</v>
      </c>
      <c r="GK280">
        <v>0.001738939304154581</v>
      </c>
      <c r="GL280">
        <v>0.001829357211096985</v>
      </c>
      <c r="GM280">
        <v>0.000603149683337579</v>
      </c>
      <c r="GN280">
        <v>-3.209321064931282E-06</v>
      </c>
      <c r="GO280">
        <v>-1</v>
      </c>
      <c r="GP280">
        <v>2136</v>
      </c>
      <c r="GQ280">
        <v>1</v>
      </c>
      <c r="GR280">
        <v>23</v>
      </c>
      <c r="GS280">
        <v>230450.8</v>
      </c>
      <c r="GT280">
        <v>8326.5</v>
      </c>
      <c r="GU280">
        <v>2.59521</v>
      </c>
      <c r="GV280">
        <v>2.5354</v>
      </c>
      <c r="GW280">
        <v>1.39893</v>
      </c>
      <c r="GX280">
        <v>2.35352</v>
      </c>
      <c r="GY280">
        <v>1.44897</v>
      </c>
      <c r="GZ280">
        <v>2.44263</v>
      </c>
      <c r="HA280">
        <v>37.0747</v>
      </c>
      <c r="HB280">
        <v>15.0076</v>
      </c>
      <c r="HC280">
        <v>18</v>
      </c>
      <c r="HD280">
        <v>493.802</v>
      </c>
      <c r="HE280">
        <v>475.136</v>
      </c>
      <c r="HF280">
        <v>23.4458</v>
      </c>
      <c r="HG280">
        <v>28.7182</v>
      </c>
      <c r="HH280">
        <v>29.9999</v>
      </c>
      <c r="HI280">
        <v>28.613</v>
      </c>
      <c r="HJ280">
        <v>28.6946</v>
      </c>
      <c r="HK280">
        <v>51.9908</v>
      </c>
      <c r="HL280">
        <v>17.9356</v>
      </c>
      <c r="HM280">
        <v>100</v>
      </c>
      <c r="HN280">
        <v>23.4228</v>
      </c>
      <c r="HO280">
        <v>1209.17</v>
      </c>
      <c r="HP280">
        <v>22.8837</v>
      </c>
      <c r="HQ280">
        <v>100.427</v>
      </c>
      <c r="HR280">
        <v>101.851</v>
      </c>
    </row>
    <row r="281" spans="1:226">
      <c r="A281">
        <v>265</v>
      </c>
      <c r="B281">
        <v>1678295119.1</v>
      </c>
      <c r="C281">
        <v>3266</v>
      </c>
      <c r="D281" t="s">
        <v>889</v>
      </c>
      <c r="E281" t="s">
        <v>890</v>
      </c>
      <c r="F281">
        <v>5</v>
      </c>
      <c r="G281" t="s">
        <v>353</v>
      </c>
      <c r="H281" t="s">
        <v>746</v>
      </c>
      <c r="I281">
        <v>1678295111.6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1220.348941839643</v>
      </c>
      <c r="AK281">
        <v>1187.811393939393</v>
      </c>
      <c r="AL281">
        <v>3.329261562897444</v>
      </c>
      <c r="AM281">
        <v>64.10699790950726</v>
      </c>
      <c r="AN281">
        <f>(AP281 - AO281 + BO281*1E3/(8.314*(BQ281+273.15)) * AR281/BN281 * AQ281) * BN281/(100*BB281) * 1000/(1000 - AP281)</f>
        <v>0</v>
      </c>
      <c r="AO281">
        <v>22.81433059359574</v>
      </c>
      <c r="AP281">
        <v>23.86637636363638</v>
      </c>
      <c r="AQ281">
        <v>9.491643358750873E-06</v>
      </c>
      <c r="AR281">
        <v>97.0788811448428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3.21</v>
      </c>
      <c r="BC281">
        <v>0.5</v>
      </c>
      <c r="BD281" t="s">
        <v>355</v>
      </c>
      <c r="BE281">
        <v>2</v>
      </c>
      <c r="BF281" t="b">
        <v>1</v>
      </c>
      <c r="BG281">
        <v>1678295111.6</v>
      </c>
      <c r="BH281">
        <v>1136.831481481481</v>
      </c>
      <c r="BI281">
        <v>1177.35</v>
      </c>
      <c r="BJ281">
        <v>23.8631962962963</v>
      </c>
      <c r="BK281">
        <v>22.76387037037037</v>
      </c>
      <c r="BL281">
        <v>1131.534074074074</v>
      </c>
      <c r="BM281">
        <v>23.52637777777779</v>
      </c>
      <c r="BN281">
        <v>500.0455185185185</v>
      </c>
      <c r="BO281">
        <v>90.87909259259258</v>
      </c>
      <c r="BP281">
        <v>0.09990773333333335</v>
      </c>
      <c r="BQ281">
        <v>26.55734444444445</v>
      </c>
      <c r="BR281">
        <v>27.51108518518518</v>
      </c>
      <c r="BS281">
        <v>999.9000000000001</v>
      </c>
      <c r="BT281">
        <v>0</v>
      </c>
      <c r="BU281">
        <v>0</v>
      </c>
      <c r="BV281">
        <v>10004.95185185185</v>
      </c>
      <c r="BW281">
        <v>0</v>
      </c>
      <c r="BX281">
        <v>4.600887407407408</v>
      </c>
      <c r="BY281">
        <v>-40.51848888888889</v>
      </c>
      <c r="BZ281">
        <v>1164.622592592593</v>
      </c>
      <c r="CA281">
        <v>1204.775185185185</v>
      </c>
      <c r="CB281">
        <v>1.099341111111111</v>
      </c>
      <c r="CC281">
        <v>1177.35</v>
      </c>
      <c r="CD281">
        <v>22.76387037037037</v>
      </c>
      <c r="CE281">
        <v>2.168665555555556</v>
      </c>
      <c r="CF281">
        <v>2.068757777777778</v>
      </c>
      <c r="CG281">
        <v>18.73270370370371</v>
      </c>
      <c r="CH281">
        <v>17.98064444444444</v>
      </c>
      <c r="CI281">
        <v>2000.015925925926</v>
      </c>
      <c r="CJ281">
        <v>0.9800073333333335</v>
      </c>
      <c r="CK281">
        <v>0.01999238888888889</v>
      </c>
      <c r="CL281">
        <v>0</v>
      </c>
      <c r="CM281">
        <v>2.096011111111111</v>
      </c>
      <c r="CN281">
        <v>0</v>
      </c>
      <c r="CO281">
        <v>6900.45</v>
      </c>
      <c r="CP281">
        <v>17338.38518518519</v>
      </c>
      <c r="CQ281">
        <v>39.60866666666666</v>
      </c>
      <c r="CR281">
        <v>40.375</v>
      </c>
      <c r="CS281">
        <v>39.43699999999999</v>
      </c>
      <c r="CT281">
        <v>38.63188888888889</v>
      </c>
      <c r="CU281">
        <v>38.77525925925925</v>
      </c>
      <c r="CV281">
        <v>1960.025925925926</v>
      </c>
      <c r="CW281">
        <v>39.98148148148148</v>
      </c>
      <c r="CX281">
        <v>0</v>
      </c>
      <c r="CY281">
        <v>1678295129.2</v>
      </c>
      <c r="CZ281">
        <v>0</v>
      </c>
      <c r="DA281">
        <v>0</v>
      </c>
      <c r="DB281" t="s">
        <v>356</v>
      </c>
      <c r="DC281">
        <v>1664468064.5</v>
      </c>
      <c r="DD281">
        <v>1677795524</v>
      </c>
      <c r="DE281">
        <v>0</v>
      </c>
      <c r="DF281">
        <v>-0.419</v>
      </c>
      <c r="DG281">
        <v>-0.001</v>
      </c>
      <c r="DH281">
        <v>3.097</v>
      </c>
      <c r="DI281">
        <v>0.268</v>
      </c>
      <c r="DJ281">
        <v>400</v>
      </c>
      <c r="DK281">
        <v>24</v>
      </c>
      <c r="DL281">
        <v>0.15</v>
      </c>
      <c r="DM281">
        <v>0.13</v>
      </c>
      <c r="DN281">
        <v>-40.64555609756098</v>
      </c>
      <c r="DO281">
        <v>1.401192334494731</v>
      </c>
      <c r="DP281">
        <v>0.3472663531409212</v>
      </c>
      <c r="DQ281">
        <v>0</v>
      </c>
      <c r="DR281">
        <v>1.109454146341463</v>
      </c>
      <c r="DS281">
        <v>-0.2605047386759587</v>
      </c>
      <c r="DT281">
        <v>0.02903999311089835</v>
      </c>
      <c r="DU281">
        <v>0</v>
      </c>
      <c r="DV281">
        <v>0</v>
      </c>
      <c r="DW281">
        <v>2</v>
      </c>
      <c r="DX281" t="s">
        <v>369</v>
      </c>
      <c r="DY281">
        <v>2.97773</v>
      </c>
      <c r="DZ281">
        <v>2.72838</v>
      </c>
      <c r="EA281">
        <v>0.172115</v>
      </c>
      <c r="EB281">
        <v>0.17748</v>
      </c>
      <c r="EC281">
        <v>0.106721</v>
      </c>
      <c r="ED281">
        <v>0.104355</v>
      </c>
      <c r="EE281">
        <v>24703.4</v>
      </c>
      <c r="EF281">
        <v>24288.9</v>
      </c>
      <c r="EG281">
        <v>30377.2</v>
      </c>
      <c r="EH281">
        <v>29787.4</v>
      </c>
      <c r="EI281">
        <v>37454.5</v>
      </c>
      <c r="EJ281">
        <v>35126.9</v>
      </c>
      <c r="EK281">
        <v>46473.4</v>
      </c>
      <c r="EL281">
        <v>44290.6</v>
      </c>
      <c r="EM281">
        <v>1.85448</v>
      </c>
      <c r="EN281">
        <v>1.86875</v>
      </c>
      <c r="EO281">
        <v>0.08914619999999999</v>
      </c>
      <c r="EP281">
        <v>0</v>
      </c>
      <c r="EQ281">
        <v>26.0395</v>
      </c>
      <c r="ER281">
        <v>999.9</v>
      </c>
      <c r="ES281">
        <v>49.8</v>
      </c>
      <c r="ET281">
        <v>31</v>
      </c>
      <c r="EU281">
        <v>24.7215</v>
      </c>
      <c r="EV281">
        <v>63.3334</v>
      </c>
      <c r="EW281">
        <v>22.3998</v>
      </c>
      <c r="EX281">
        <v>1</v>
      </c>
      <c r="EY281">
        <v>0.127871</v>
      </c>
      <c r="EZ281">
        <v>1.72578</v>
      </c>
      <c r="FA281">
        <v>20.2398</v>
      </c>
      <c r="FB281">
        <v>5.23062</v>
      </c>
      <c r="FC281">
        <v>11.9701</v>
      </c>
      <c r="FD281">
        <v>4.96995</v>
      </c>
      <c r="FE281">
        <v>3.28978</v>
      </c>
      <c r="FF281">
        <v>9999</v>
      </c>
      <c r="FG281">
        <v>9999</v>
      </c>
      <c r="FH281">
        <v>9999</v>
      </c>
      <c r="FI281">
        <v>999.9</v>
      </c>
      <c r="FJ281">
        <v>4.97276</v>
      </c>
      <c r="FK281">
        <v>1.87683</v>
      </c>
      <c r="FL281">
        <v>1.87495</v>
      </c>
      <c r="FM281">
        <v>1.87776</v>
      </c>
      <c r="FN281">
        <v>1.87446</v>
      </c>
      <c r="FO281">
        <v>1.87808</v>
      </c>
      <c r="FP281">
        <v>1.87515</v>
      </c>
      <c r="FQ281">
        <v>1.87635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5.35</v>
      </c>
      <c r="GF281">
        <v>0.3369</v>
      </c>
      <c r="GG281">
        <v>1.955544260391263</v>
      </c>
      <c r="GH281">
        <v>0.004448784868333973</v>
      </c>
      <c r="GI281">
        <v>-1.803656819089732E-06</v>
      </c>
      <c r="GJ281">
        <v>4.26395578146833E-10</v>
      </c>
      <c r="GK281">
        <v>0.001738939304154581</v>
      </c>
      <c r="GL281">
        <v>0.001829357211096985</v>
      </c>
      <c r="GM281">
        <v>0.000603149683337579</v>
      </c>
      <c r="GN281">
        <v>-3.209321064931282E-06</v>
      </c>
      <c r="GO281">
        <v>-1</v>
      </c>
      <c r="GP281">
        <v>2136</v>
      </c>
      <c r="GQ281">
        <v>1</v>
      </c>
      <c r="GR281">
        <v>23</v>
      </c>
      <c r="GS281">
        <v>230450.9</v>
      </c>
      <c r="GT281">
        <v>8326.6</v>
      </c>
      <c r="GU281">
        <v>2.62573</v>
      </c>
      <c r="GV281">
        <v>2.51831</v>
      </c>
      <c r="GW281">
        <v>1.39893</v>
      </c>
      <c r="GX281">
        <v>2.35352</v>
      </c>
      <c r="GY281">
        <v>1.44897</v>
      </c>
      <c r="GZ281">
        <v>2.48779</v>
      </c>
      <c r="HA281">
        <v>37.0986</v>
      </c>
      <c r="HB281">
        <v>15.0164</v>
      </c>
      <c r="HC281">
        <v>18</v>
      </c>
      <c r="HD281">
        <v>493.732</v>
      </c>
      <c r="HE281">
        <v>475.146</v>
      </c>
      <c r="HF281">
        <v>23.4269</v>
      </c>
      <c r="HG281">
        <v>28.7137</v>
      </c>
      <c r="HH281">
        <v>29.9998</v>
      </c>
      <c r="HI281">
        <v>28.609</v>
      </c>
      <c r="HJ281">
        <v>28.6899</v>
      </c>
      <c r="HK281">
        <v>52.605</v>
      </c>
      <c r="HL281">
        <v>17.9356</v>
      </c>
      <c r="HM281">
        <v>100</v>
      </c>
      <c r="HN281">
        <v>23.421</v>
      </c>
      <c r="HO281">
        <v>1222.54</v>
      </c>
      <c r="HP281">
        <v>22.8905</v>
      </c>
      <c r="HQ281">
        <v>100.43</v>
      </c>
      <c r="HR281">
        <v>101.85</v>
      </c>
    </row>
    <row r="282" spans="1:226">
      <c r="A282">
        <v>266</v>
      </c>
      <c r="B282">
        <v>1678295124.1</v>
      </c>
      <c r="C282">
        <v>3271</v>
      </c>
      <c r="D282" t="s">
        <v>891</v>
      </c>
      <c r="E282" t="s">
        <v>892</v>
      </c>
      <c r="F282">
        <v>5</v>
      </c>
      <c r="G282" t="s">
        <v>353</v>
      </c>
      <c r="H282" t="s">
        <v>746</v>
      </c>
      <c r="I282">
        <v>1678295116.314285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1237.423378255992</v>
      </c>
      <c r="AK282">
        <v>1204.79496969697</v>
      </c>
      <c r="AL282">
        <v>3.398510187255908</v>
      </c>
      <c r="AM282">
        <v>64.10699790950726</v>
      </c>
      <c r="AN282">
        <f>(AP282 - AO282 + BO282*1E3/(8.314*(BQ282+273.15)) * AR282/BN282 * AQ282) * BN282/(100*BB282) * 1000/(1000 - AP282)</f>
        <v>0</v>
      </c>
      <c r="AO282">
        <v>22.83932344295246</v>
      </c>
      <c r="AP282">
        <v>23.88675393939394</v>
      </c>
      <c r="AQ282">
        <v>2.355636794342232E-05</v>
      </c>
      <c r="AR282">
        <v>97.0788811448428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3.21</v>
      </c>
      <c r="BC282">
        <v>0.5</v>
      </c>
      <c r="BD282" t="s">
        <v>355</v>
      </c>
      <c r="BE282">
        <v>2</v>
      </c>
      <c r="BF282" t="b">
        <v>1</v>
      </c>
      <c r="BG282">
        <v>1678295116.314285</v>
      </c>
      <c r="BH282">
        <v>1152.154285714286</v>
      </c>
      <c r="BI282">
        <v>1192.790357142857</v>
      </c>
      <c r="BJ282">
        <v>23.86769285714286</v>
      </c>
      <c r="BK282">
        <v>22.79614285714285</v>
      </c>
      <c r="BL282">
        <v>1146.826071428571</v>
      </c>
      <c r="BM282">
        <v>23.53075714285714</v>
      </c>
      <c r="BN282">
        <v>500.0338928571429</v>
      </c>
      <c r="BO282">
        <v>90.87988214285716</v>
      </c>
      <c r="BP282">
        <v>0.1000048571428571</v>
      </c>
      <c r="BQ282">
        <v>26.55826428571428</v>
      </c>
      <c r="BR282">
        <v>27.508575</v>
      </c>
      <c r="BS282">
        <v>999.9000000000002</v>
      </c>
      <c r="BT282">
        <v>0</v>
      </c>
      <c r="BU282">
        <v>0</v>
      </c>
      <c r="BV282">
        <v>9996.939285714285</v>
      </c>
      <c r="BW282">
        <v>0</v>
      </c>
      <c r="BX282">
        <v>4.595413928571429</v>
      </c>
      <c r="BY282">
        <v>-40.63611071428572</v>
      </c>
      <c r="BZ282">
        <v>1180.325357142857</v>
      </c>
      <c r="CA282">
        <v>1220.616071428571</v>
      </c>
      <c r="CB282">
        <v>1.071549642857143</v>
      </c>
      <c r="CC282">
        <v>1192.790357142857</v>
      </c>
      <c r="CD282">
        <v>22.79614285714285</v>
      </c>
      <c r="CE282">
        <v>2.169092500000001</v>
      </c>
      <c r="CF282">
        <v>2.071711071428571</v>
      </c>
      <c r="CG282">
        <v>18.73584642857143</v>
      </c>
      <c r="CH282">
        <v>18.00330714285715</v>
      </c>
      <c r="CI282">
        <v>1999.9975</v>
      </c>
      <c r="CJ282">
        <v>0.9800071428571429</v>
      </c>
      <c r="CK282">
        <v>0.01999258571428571</v>
      </c>
      <c r="CL282">
        <v>0</v>
      </c>
      <c r="CM282">
        <v>2.055939285714286</v>
      </c>
      <c r="CN282">
        <v>0</v>
      </c>
      <c r="CO282">
        <v>6899.807142857142</v>
      </c>
      <c r="CP282">
        <v>17338.23571428571</v>
      </c>
      <c r="CQ282">
        <v>39.61375</v>
      </c>
      <c r="CR282">
        <v>40.375</v>
      </c>
      <c r="CS282">
        <v>39.43699999999999</v>
      </c>
      <c r="CT282">
        <v>38.64492857142857</v>
      </c>
      <c r="CU282">
        <v>38.78542857142856</v>
      </c>
      <c r="CV282">
        <v>1960.0075</v>
      </c>
      <c r="CW282">
        <v>39.98214285714285</v>
      </c>
      <c r="CX282">
        <v>0</v>
      </c>
      <c r="CY282">
        <v>1678295134</v>
      </c>
      <c r="CZ282">
        <v>0</v>
      </c>
      <c r="DA282">
        <v>0</v>
      </c>
      <c r="DB282" t="s">
        <v>356</v>
      </c>
      <c r="DC282">
        <v>1664468064.5</v>
      </c>
      <c r="DD282">
        <v>1677795524</v>
      </c>
      <c r="DE282">
        <v>0</v>
      </c>
      <c r="DF282">
        <v>-0.419</v>
      </c>
      <c r="DG282">
        <v>-0.001</v>
      </c>
      <c r="DH282">
        <v>3.097</v>
      </c>
      <c r="DI282">
        <v>0.268</v>
      </c>
      <c r="DJ282">
        <v>400</v>
      </c>
      <c r="DK282">
        <v>24</v>
      </c>
      <c r="DL282">
        <v>0.15</v>
      </c>
      <c r="DM282">
        <v>0.13</v>
      </c>
      <c r="DN282">
        <v>-40.6394225</v>
      </c>
      <c r="DO282">
        <v>-1.469463039399623</v>
      </c>
      <c r="DP282">
        <v>0.3488021004004276</v>
      </c>
      <c r="DQ282">
        <v>0</v>
      </c>
      <c r="DR282">
        <v>1.0877485</v>
      </c>
      <c r="DS282">
        <v>-0.3726909568480338</v>
      </c>
      <c r="DT282">
        <v>0.03740568349529253</v>
      </c>
      <c r="DU282">
        <v>0</v>
      </c>
      <c r="DV282">
        <v>0</v>
      </c>
      <c r="DW282">
        <v>2</v>
      </c>
      <c r="DX282" t="s">
        <v>369</v>
      </c>
      <c r="DY282">
        <v>2.97764</v>
      </c>
      <c r="DZ282">
        <v>2.72853</v>
      </c>
      <c r="EA282">
        <v>0.173638</v>
      </c>
      <c r="EB282">
        <v>0.179003</v>
      </c>
      <c r="EC282">
        <v>0.106783</v>
      </c>
      <c r="ED282">
        <v>0.104381</v>
      </c>
      <c r="EE282">
        <v>24658.1</v>
      </c>
      <c r="EF282">
        <v>24244.5</v>
      </c>
      <c r="EG282">
        <v>30377.4</v>
      </c>
      <c r="EH282">
        <v>29788.2</v>
      </c>
      <c r="EI282">
        <v>37452.5</v>
      </c>
      <c r="EJ282">
        <v>35126.7</v>
      </c>
      <c r="EK282">
        <v>46474</v>
      </c>
      <c r="EL282">
        <v>44291.6</v>
      </c>
      <c r="EM282">
        <v>1.85443</v>
      </c>
      <c r="EN282">
        <v>1.86913</v>
      </c>
      <c r="EO282">
        <v>0.0904128</v>
      </c>
      <c r="EP282">
        <v>0</v>
      </c>
      <c r="EQ282">
        <v>26.0395</v>
      </c>
      <c r="ER282">
        <v>999.9</v>
      </c>
      <c r="ES282">
        <v>49.8</v>
      </c>
      <c r="ET282">
        <v>31</v>
      </c>
      <c r="EU282">
        <v>24.7233</v>
      </c>
      <c r="EV282">
        <v>63.3734</v>
      </c>
      <c r="EW282">
        <v>22.3798</v>
      </c>
      <c r="EX282">
        <v>1</v>
      </c>
      <c r="EY282">
        <v>0.127403</v>
      </c>
      <c r="EZ282">
        <v>1.68859</v>
      </c>
      <c r="FA282">
        <v>20.2402</v>
      </c>
      <c r="FB282">
        <v>5.22897</v>
      </c>
      <c r="FC282">
        <v>11.9694</v>
      </c>
      <c r="FD282">
        <v>4.9696</v>
      </c>
      <c r="FE282">
        <v>3.28963</v>
      </c>
      <c r="FF282">
        <v>9999</v>
      </c>
      <c r="FG282">
        <v>9999</v>
      </c>
      <c r="FH282">
        <v>9999</v>
      </c>
      <c r="FI282">
        <v>999.9</v>
      </c>
      <c r="FJ282">
        <v>4.97275</v>
      </c>
      <c r="FK282">
        <v>1.87682</v>
      </c>
      <c r="FL282">
        <v>1.87495</v>
      </c>
      <c r="FM282">
        <v>1.87775</v>
      </c>
      <c r="FN282">
        <v>1.87445</v>
      </c>
      <c r="FO282">
        <v>1.87806</v>
      </c>
      <c r="FP282">
        <v>1.87514</v>
      </c>
      <c r="FQ282">
        <v>1.87634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5.38</v>
      </c>
      <c r="GF282">
        <v>0.3375</v>
      </c>
      <c r="GG282">
        <v>1.955544260391263</v>
      </c>
      <c r="GH282">
        <v>0.004448784868333973</v>
      </c>
      <c r="GI282">
        <v>-1.803656819089732E-06</v>
      </c>
      <c r="GJ282">
        <v>4.26395578146833E-10</v>
      </c>
      <c r="GK282">
        <v>0.001738939304154581</v>
      </c>
      <c r="GL282">
        <v>0.001829357211096985</v>
      </c>
      <c r="GM282">
        <v>0.000603149683337579</v>
      </c>
      <c r="GN282">
        <v>-3.209321064931282E-06</v>
      </c>
      <c r="GO282">
        <v>-1</v>
      </c>
      <c r="GP282">
        <v>2136</v>
      </c>
      <c r="GQ282">
        <v>1</v>
      </c>
      <c r="GR282">
        <v>23</v>
      </c>
      <c r="GS282">
        <v>230451</v>
      </c>
      <c r="GT282">
        <v>8326.700000000001</v>
      </c>
      <c r="GU282">
        <v>2.65259</v>
      </c>
      <c r="GV282">
        <v>2.53052</v>
      </c>
      <c r="GW282">
        <v>1.39893</v>
      </c>
      <c r="GX282">
        <v>2.35474</v>
      </c>
      <c r="GY282">
        <v>1.44897</v>
      </c>
      <c r="GZ282">
        <v>2.41699</v>
      </c>
      <c r="HA282">
        <v>37.0747</v>
      </c>
      <c r="HB282">
        <v>14.9989</v>
      </c>
      <c r="HC282">
        <v>18</v>
      </c>
      <c r="HD282">
        <v>493.676</v>
      </c>
      <c r="HE282">
        <v>475.36</v>
      </c>
      <c r="HF282">
        <v>23.4177</v>
      </c>
      <c r="HG282">
        <v>28.7098</v>
      </c>
      <c r="HH282">
        <v>29.9999</v>
      </c>
      <c r="HI282">
        <v>28.6048</v>
      </c>
      <c r="HJ282">
        <v>28.6857</v>
      </c>
      <c r="HK282">
        <v>53.1413</v>
      </c>
      <c r="HL282">
        <v>17.9356</v>
      </c>
      <c r="HM282">
        <v>100</v>
      </c>
      <c r="HN282">
        <v>23.411</v>
      </c>
      <c r="HO282">
        <v>1242.57</v>
      </c>
      <c r="HP282">
        <v>22.8899</v>
      </c>
      <c r="HQ282">
        <v>100.431</v>
      </c>
      <c r="HR282">
        <v>101.852</v>
      </c>
    </row>
    <row r="283" spans="1:226">
      <c r="A283">
        <v>267</v>
      </c>
      <c r="B283">
        <v>1678295129.1</v>
      </c>
      <c r="C283">
        <v>3276</v>
      </c>
      <c r="D283" t="s">
        <v>893</v>
      </c>
      <c r="E283" t="s">
        <v>894</v>
      </c>
      <c r="F283">
        <v>5</v>
      </c>
      <c r="G283" t="s">
        <v>353</v>
      </c>
      <c r="H283" t="s">
        <v>746</v>
      </c>
      <c r="I283">
        <v>1678295121.6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1254.717278240909</v>
      </c>
      <c r="AK283">
        <v>1221.861212121211</v>
      </c>
      <c r="AL283">
        <v>3.416379023866982</v>
      </c>
      <c r="AM283">
        <v>64.10699790950726</v>
      </c>
      <c r="AN283">
        <f>(AP283 - AO283 + BO283*1E3/(8.314*(BQ283+273.15)) * AR283/BN283 * AQ283) * BN283/(100*BB283) * 1000/(1000 - AP283)</f>
        <v>0</v>
      </c>
      <c r="AO283">
        <v>22.84513023410335</v>
      </c>
      <c r="AP283">
        <v>23.89700242424241</v>
      </c>
      <c r="AQ283">
        <v>7.811172061855976E-06</v>
      </c>
      <c r="AR283">
        <v>97.0788811448428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3.21</v>
      </c>
      <c r="BC283">
        <v>0.5</v>
      </c>
      <c r="BD283" t="s">
        <v>355</v>
      </c>
      <c r="BE283">
        <v>2</v>
      </c>
      <c r="BF283" t="b">
        <v>1</v>
      </c>
      <c r="BG283">
        <v>1678295121.6</v>
      </c>
      <c r="BH283">
        <v>1169.454074074074</v>
      </c>
      <c r="BI283">
        <v>1210.456666666667</v>
      </c>
      <c r="BJ283">
        <v>23.87824814814815</v>
      </c>
      <c r="BK283">
        <v>22.82807037037037</v>
      </c>
      <c r="BL283">
        <v>1164.091851851852</v>
      </c>
      <c r="BM283">
        <v>23.54105925925926</v>
      </c>
      <c r="BN283">
        <v>500.0541111111111</v>
      </c>
      <c r="BO283">
        <v>90.88035185185187</v>
      </c>
      <c r="BP283">
        <v>0.1000724888888889</v>
      </c>
      <c r="BQ283">
        <v>26.55667037037037</v>
      </c>
      <c r="BR283">
        <v>27.51075925925926</v>
      </c>
      <c r="BS283">
        <v>999.9000000000001</v>
      </c>
      <c r="BT283">
        <v>0</v>
      </c>
      <c r="BU283">
        <v>0</v>
      </c>
      <c r="BV283">
        <v>9993.383333333333</v>
      </c>
      <c r="BW283">
        <v>0</v>
      </c>
      <c r="BX283">
        <v>4.555479259259259</v>
      </c>
      <c r="BY283">
        <v>-41.00187037037036</v>
      </c>
      <c r="BZ283">
        <v>1198.061851851852</v>
      </c>
      <c r="CA283">
        <v>1238.734814814815</v>
      </c>
      <c r="CB283">
        <v>1.050178888888889</v>
      </c>
      <c r="CC283">
        <v>1210.456666666667</v>
      </c>
      <c r="CD283">
        <v>22.82807037037037</v>
      </c>
      <c r="CE283">
        <v>2.170063333333334</v>
      </c>
      <c r="CF283">
        <v>2.074623703703704</v>
      </c>
      <c r="CG283">
        <v>18.7429962962963</v>
      </c>
      <c r="CH283">
        <v>18.02565925925926</v>
      </c>
      <c r="CI283">
        <v>2000.002962962963</v>
      </c>
      <c r="CJ283">
        <v>0.9800072222222221</v>
      </c>
      <c r="CK283">
        <v>0.0199925037037037</v>
      </c>
      <c r="CL283">
        <v>0</v>
      </c>
      <c r="CM283">
        <v>2.09785925925926</v>
      </c>
      <c r="CN283">
        <v>0</v>
      </c>
      <c r="CO283">
        <v>6899.396296296294</v>
      </c>
      <c r="CP283">
        <v>17338.2962962963</v>
      </c>
      <c r="CQ283">
        <v>39.62033333333333</v>
      </c>
      <c r="CR283">
        <v>40.375</v>
      </c>
      <c r="CS283">
        <v>39.43699999999999</v>
      </c>
      <c r="CT283">
        <v>38.65714814814815</v>
      </c>
      <c r="CU283">
        <v>38.79133333333333</v>
      </c>
      <c r="CV283">
        <v>1960.012962962963</v>
      </c>
      <c r="CW283">
        <v>39.98148148148148</v>
      </c>
      <c r="CX283">
        <v>0</v>
      </c>
      <c r="CY283">
        <v>1678295138.8</v>
      </c>
      <c r="CZ283">
        <v>0</v>
      </c>
      <c r="DA283">
        <v>0</v>
      </c>
      <c r="DB283" t="s">
        <v>356</v>
      </c>
      <c r="DC283">
        <v>1664468064.5</v>
      </c>
      <c r="DD283">
        <v>1677795524</v>
      </c>
      <c r="DE283">
        <v>0</v>
      </c>
      <c r="DF283">
        <v>-0.419</v>
      </c>
      <c r="DG283">
        <v>-0.001</v>
      </c>
      <c r="DH283">
        <v>3.097</v>
      </c>
      <c r="DI283">
        <v>0.268</v>
      </c>
      <c r="DJ283">
        <v>400</v>
      </c>
      <c r="DK283">
        <v>24</v>
      </c>
      <c r="DL283">
        <v>0.15</v>
      </c>
      <c r="DM283">
        <v>0.13</v>
      </c>
      <c r="DN283">
        <v>-40.759875</v>
      </c>
      <c r="DO283">
        <v>-4.14527054409006</v>
      </c>
      <c r="DP283">
        <v>0.4152956102284248</v>
      </c>
      <c r="DQ283">
        <v>0</v>
      </c>
      <c r="DR283">
        <v>1.06742</v>
      </c>
      <c r="DS283">
        <v>-0.267223114446533</v>
      </c>
      <c r="DT283">
        <v>0.03051231415346926</v>
      </c>
      <c r="DU283">
        <v>0</v>
      </c>
      <c r="DV283">
        <v>0</v>
      </c>
      <c r="DW283">
        <v>2</v>
      </c>
      <c r="DX283" t="s">
        <v>369</v>
      </c>
      <c r="DY283">
        <v>2.97756</v>
      </c>
      <c r="DZ283">
        <v>2.72849</v>
      </c>
      <c r="EA283">
        <v>0.175159</v>
      </c>
      <c r="EB283">
        <v>0.180511</v>
      </c>
      <c r="EC283">
        <v>0.106814</v>
      </c>
      <c r="ED283">
        <v>0.104393</v>
      </c>
      <c r="EE283">
        <v>24612.3</v>
      </c>
      <c r="EF283">
        <v>24199.7</v>
      </c>
      <c r="EG283">
        <v>30376.8</v>
      </c>
      <c r="EH283">
        <v>29787.8</v>
      </c>
      <c r="EI283">
        <v>37450.5</v>
      </c>
      <c r="EJ283">
        <v>35126.1</v>
      </c>
      <c r="EK283">
        <v>46472.9</v>
      </c>
      <c r="EL283">
        <v>44291.3</v>
      </c>
      <c r="EM283">
        <v>1.85448</v>
      </c>
      <c r="EN283">
        <v>1.86915</v>
      </c>
      <c r="EO283">
        <v>0.09065869999999999</v>
      </c>
      <c r="EP283">
        <v>0</v>
      </c>
      <c r="EQ283">
        <v>26.0395</v>
      </c>
      <c r="ER283">
        <v>999.9</v>
      </c>
      <c r="ES283">
        <v>49.8</v>
      </c>
      <c r="ET283">
        <v>31</v>
      </c>
      <c r="EU283">
        <v>24.7201</v>
      </c>
      <c r="EV283">
        <v>63.5934</v>
      </c>
      <c r="EW283">
        <v>22.4359</v>
      </c>
      <c r="EX283">
        <v>1</v>
      </c>
      <c r="EY283">
        <v>0.127254</v>
      </c>
      <c r="EZ283">
        <v>1.7009</v>
      </c>
      <c r="FA283">
        <v>20.2402</v>
      </c>
      <c r="FB283">
        <v>5.22972</v>
      </c>
      <c r="FC283">
        <v>11.9691</v>
      </c>
      <c r="FD283">
        <v>4.96985</v>
      </c>
      <c r="FE283">
        <v>3.28968</v>
      </c>
      <c r="FF283">
        <v>9999</v>
      </c>
      <c r="FG283">
        <v>9999</v>
      </c>
      <c r="FH283">
        <v>9999</v>
      </c>
      <c r="FI283">
        <v>999.9</v>
      </c>
      <c r="FJ283">
        <v>4.97276</v>
      </c>
      <c r="FK283">
        <v>1.87682</v>
      </c>
      <c r="FL283">
        <v>1.87494</v>
      </c>
      <c r="FM283">
        <v>1.87776</v>
      </c>
      <c r="FN283">
        <v>1.87443</v>
      </c>
      <c r="FO283">
        <v>1.87805</v>
      </c>
      <c r="FP283">
        <v>1.87515</v>
      </c>
      <c r="FQ283">
        <v>1.87631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5.41</v>
      </c>
      <c r="GF283">
        <v>0.3377</v>
      </c>
      <c r="GG283">
        <v>1.955544260391263</v>
      </c>
      <c r="GH283">
        <v>0.004448784868333973</v>
      </c>
      <c r="GI283">
        <v>-1.803656819089732E-06</v>
      </c>
      <c r="GJ283">
        <v>4.26395578146833E-10</v>
      </c>
      <c r="GK283">
        <v>0.001738939304154581</v>
      </c>
      <c r="GL283">
        <v>0.001829357211096985</v>
      </c>
      <c r="GM283">
        <v>0.000603149683337579</v>
      </c>
      <c r="GN283">
        <v>-3.209321064931282E-06</v>
      </c>
      <c r="GO283">
        <v>-1</v>
      </c>
      <c r="GP283">
        <v>2136</v>
      </c>
      <c r="GQ283">
        <v>1</v>
      </c>
      <c r="GR283">
        <v>23</v>
      </c>
      <c r="GS283">
        <v>230451.1</v>
      </c>
      <c r="GT283">
        <v>8326.799999999999</v>
      </c>
      <c r="GU283">
        <v>2.68311</v>
      </c>
      <c r="GV283">
        <v>2.51343</v>
      </c>
      <c r="GW283">
        <v>1.39893</v>
      </c>
      <c r="GX283">
        <v>2.35474</v>
      </c>
      <c r="GY283">
        <v>1.44897</v>
      </c>
      <c r="GZ283">
        <v>2.49634</v>
      </c>
      <c r="HA283">
        <v>37.0986</v>
      </c>
      <c r="HB283">
        <v>15.0164</v>
      </c>
      <c r="HC283">
        <v>18</v>
      </c>
      <c r="HD283">
        <v>493.67</v>
      </c>
      <c r="HE283">
        <v>475.338</v>
      </c>
      <c r="HF283">
        <v>23.4106</v>
      </c>
      <c r="HG283">
        <v>28.7053</v>
      </c>
      <c r="HH283">
        <v>29.9998</v>
      </c>
      <c r="HI283">
        <v>28.5998</v>
      </c>
      <c r="HJ283">
        <v>28.6809</v>
      </c>
      <c r="HK283">
        <v>53.7544</v>
      </c>
      <c r="HL283">
        <v>17.9356</v>
      </c>
      <c r="HM283">
        <v>100</v>
      </c>
      <c r="HN283">
        <v>23.3899</v>
      </c>
      <c r="HO283">
        <v>1255.94</v>
      </c>
      <c r="HP283">
        <v>22.8894</v>
      </c>
      <c r="HQ283">
        <v>100.429</v>
      </c>
      <c r="HR283">
        <v>101.851</v>
      </c>
    </row>
    <row r="284" spans="1:226">
      <c r="A284">
        <v>268</v>
      </c>
      <c r="B284">
        <v>1678295134.1</v>
      </c>
      <c r="C284">
        <v>3281</v>
      </c>
      <c r="D284" t="s">
        <v>895</v>
      </c>
      <c r="E284" t="s">
        <v>896</v>
      </c>
      <c r="F284">
        <v>5</v>
      </c>
      <c r="G284" t="s">
        <v>353</v>
      </c>
      <c r="H284" t="s">
        <v>746</v>
      </c>
      <c r="I284">
        <v>1678295126.314285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1271.852531294578</v>
      </c>
      <c r="AK284">
        <v>1238.980848484848</v>
      </c>
      <c r="AL284">
        <v>3.432905766237043</v>
      </c>
      <c r="AM284">
        <v>64.10699790950726</v>
      </c>
      <c r="AN284">
        <f>(AP284 - AO284 + BO284*1E3/(8.314*(BQ284+273.15)) * AR284/BN284 * AQ284) * BN284/(100*BB284) * 1000/(1000 - AP284)</f>
        <v>0</v>
      </c>
      <c r="AO284">
        <v>22.84727154326152</v>
      </c>
      <c r="AP284">
        <v>23.90212303030303</v>
      </c>
      <c r="AQ284">
        <v>2.727744674386008E-06</v>
      </c>
      <c r="AR284">
        <v>97.0788811448428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3.21</v>
      </c>
      <c r="BC284">
        <v>0.5</v>
      </c>
      <c r="BD284" t="s">
        <v>355</v>
      </c>
      <c r="BE284">
        <v>2</v>
      </c>
      <c r="BF284" t="b">
        <v>1</v>
      </c>
      <c r="BG284">
        <v>1678295126.314285</v>
      </c>
      <c r="BH284">
        <v>1185.072142857143</v>
      </c>
      <c r="BI284">
        <v>1226.253214285714</v>
      </c>
      <c r="BJ284">
        <v>23.88996071428572</v>
      </c>
      <c r="BK284">
        <v>22.84265357142857</v>
      </c>
      <c r="BL284">
        <v>1179.678571428571</v>
      </c>
      <c r="BM284">
        <v>23.55248928571428</v>
      </c>
      <c r="BN284">
        <v>500.0438571428571</v>
      </c>
      <c r="BO284">
        <v>90.88012142857143</v>
      </c>
      <c r="BP284">
        <v>0.1000394642857143</v>
      </c>
      <c r="BQ284">
        <v>26.55441071428572</v>
      </c>
      <c r="BR284">
        <v>27.51001428571429</v>
      </c>
      <c r="BS284">
        <v>999.9000000000002</v>
      </c>
      <c r="BT284">
        <v>0</v>
      </c>
      <c r="BU284">
        <v>0</v>
      </c>
      <c r="BV284">
        <v>9997.574999999999</v>
      </c>
      <c r="BW284">
        <v>0</v>
      </c>
      <c r="BX284">
        <v>4.20887</v>
      </c>
      <c r="BY284">
        <v>-41.17997857142857</v>
      </c>
      <c r="BZ284">
        <v>1214.077142857143</v>
      </c>
      <c r="CA284">
        <v>1254.918571428571</v>
      </c>
      <c r="CB284">
        <v>1.047303571428571</v>
      </c>
      <c r="CC284">
        <v>1226.253214285714</v>
      </c>
      <c r="CD284">
        <v>22.84265357142857</v>
      </c>
      <c r="CE284">
        <v>2.171122142857143</v>
      </c>
      <c r="CF284">
        <v>2.075944642857143</v>
      </c>
      <c r="CG284">
        <v>18.7508</v>
      </c>
      <c r="CH284">
        <v>18.03578571428572</v>
      </c>
      <c r="CI284">
        <v>1999.988571428571</v>
      </c>
      <c r="CJ284">
        <v>0.9800072500000001</v>
      </c>
      <c r="CK284">
        <v>0.019992475</v>
      </c>
      <c r="CL284">
        <v>0</v>
      </c>
      <c r="CM284">
        <v>2.048257142857143</v>
      </c>
      <c r="CN284">
        <v>0</v>
      </c>
      <c r="CO284">
        <v>6899.184642857143</v>
      </c>
      <c r="CP284">
        <v>17338.175</v>
      </c>
      <c r="CQ284">
        <v>39.62275</v>
      </c>
      <c r="CR284">
        <v>40.375</v>
      </c>
      <c r="CS284">
        <v>39.43699999999999</v>
      </c>
      <c r="CT284">
        <v>38.67371428571428</v>
      </c>
      <c r="CU284">
        <v>38.79871428571428</v>
      </c>
      <c r="CV284">
        <v>1959.999642857143</v>
      </c>
      <c r="CW284">
        <v>39.98071428571428</v>
      </c>
      <c r="CX284">
        <v>0</v>
      </c>
      <c r="CY284">
        <v>1678295144.2</v>
      </c>
      <c r="CZ284">
        <v>0</v>
      </c>
      <c r="DA284">
        <v>0</v>
      </c>
      <c r="DB284" t="s">
        <v>356</v>
      </c>
      <c r="DC284">
        <v>1664468064.5</v>
      </c>
      <c r="DD284">
        <v>1677795524</v>
      </c>
      <c r="DE284">
        <v>0</v>
      </c>
      <c r="DF284">
        <v>-0.419</v>
      </c>
      <c r="DG284">
        <v>-0.001</v>
      </c>
      <c r="DH284">
        <v>3.097</v>
      </c>
      <c r="DI284">
        <v>0.268</v>
      </c>
      <c r="DJ284">
        <v>400</v>
      </c>
      <c r="DK284">
        <v>24</v>
      </c>
      <c r="DL284">
        <v>0.15</v>
      </c>
      <c r="DM284">
        <v>0.13</v>
      </c>
      <c r="DN284">
        <v>-41.0525512195122</v>
      </c>
      <c r="DO284">
        <v>-2.503557491289329</v>
      </c>
      <c r="DP284">
        <v>0.2684429567619501</v>
      </c>
      <c r="DQ284">
        <v>0</v>
      </c>
      <c r="DR284">
        <v>1.05296756097561</v>
      </c>
      <c r="DS284">
        <v>-0.05288236933797748</v>
      </c>
      <c r="DT284">
        <v>0.01581806404553734</v>
      </c>
      <c r="DU284">
        <v>1</v>
      </c>
      <c r="DV284">
        <v>1</v>
      </c>
      <c r="DW284">
        <v>2</v>
      </c>
      <c r="DX284" t="s">
        <v>357</v>
      </c>
      <c r="DY284">
        <v>2.97773</v>
      </c>
      <c r="DZ284">
        <v>2.72826</v>
      </c>
      <c r="EA284">
        <v>0.176673</v>
      </c>
      <c r="EB284">
        <v>0.182012</v>
      </c>
      <c r="EC284">
        <v>0.106827</v>
      </c>
      <c r="ED284">
        <v>0.104403</v>
      </c>
      <c r="EE284">
        <v>24567.4</v>
      </c>
      <c r="EF284">
        <v>24155.5</v>
      </c>
      <c r="EG284">
        <v>30377.2</v>
      </c>
      <c r="EH284">
        <v>29788</v>
      </c>
      <c r="EI284">
        <v>37450.8</v>
      </c>
      <c r="EJ284">
        <v>35125.8</v>
      </c>
      <c r="EK284">
        <v>46473.9</v>
      </c>
      <c r="EL284">
        <v>44291.4</v>
      </c>
      <c r="EM284">
        <v>1.8548</v>
      </c>
      <c r="EN284">
        <v>1.86922</v>
      </c>
      <c r="EO284">
        <v>0.0887662</v>
      </c>
      <c r="EP284">
        <v>0</v>
      </c>
      <c r="EQ284">
        <v>26.0375</v>
      </c>
      <c r="ER284">
        <v>999.9</v>
      </c>
      <c r="ES284">
        <v>49.8</v>
      </c>
      <c r="ET284">
        <v>31</v>
      </c>
      <c r="EU284">
        <v>24.7208</v>
      </c>
      <c r="EV284">
        <v>63.3034</v>
      </c>
      <c r="EW284">
        <v>22.2917</v>
      </c>
      <c r="EX284">
        <v>1</v>
      </c>
      <c r="EY284">
        <v>0.126801</v>
      </c>
      <c r="EZ284">
        <v>1.75405</v>
      </c>
      <c r="FA284">
        <v>20.2396</v>
      </c>
      <c r="FB284">
        <v>5.22987</v>
      </c>
      <c r="FC284">
        <v>11.971</v>
      </c>
      <c r="FD284">
        <v>4.9698</v>
      </c>
      <c r="FE284">
        <v>3.28963</v>
      </c>
      <c r="FF284">
        <v>9999</v>
      </c>
      <c r="FG284">
        <v>9999</v>
      </c>
      <c r="FH284">
        <v>9999</v>
      </c>
      <c r="FI284">
        <v>999.9</v>
      </c>
      <c r="FJ284">
        <v>4.97275</v>
      </c>
      <c r="FK284">
        <v>1.87683</v>
      </c>
      <c r="FL284">
        <v>1.87494</v>
      </c>
      <c r="FM284">
        <v>1.87775</v>
      </c>
      <c r="FN284">
        <v>1.87442</v>
      </c>
      <c r="FO284">
        <v>1.87805</v>
      </c>
      <c r="FP284">
        <v>1.87515</v>
      </c>
      <c r="FQ284">
        <v>1.87631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5.45</v>
      </c>
      <c r="GF284">
        <v>0.3378</v>
      </c>
      <c r="GG284">
        <v>1.955544260391263</v>
      </c>
      <c r="GH284">
        <v>0.004448784868333973</v>
      </c>
      <c r="GI284">
        <v>-1.803656819089732E-06</v>
      </c>
      <c r="GJ284">
        <v>4.26395578146833E-10</v>
      </c>
      <c r="GK284">
        <v>0.001738939304154581</v>
      </c>
      <c r="GL284">
        <v>0.001829357211096985</v>
      </c>
      <c r="GM284">
        <v>0.000603149683337579</v>
      </c>
      <c r="GN284">
        <v>-3.209321064931282E-06</v>
      </c>
      <c r="GO284">
        <v>-1</v>
      </c>
      <c r="GP284">
        <v>2136</v>
      </c>
      <c r="GQ284">
        <v>1</v>
      </c>
      <c r="GR284">
        <v>23</v>
      </c>
      <c r="GS284">
        <v>230451.2</v>
      </c>
      <c r="GT284">
        <v>8326.799999999999</v>
      </c>
      <c r="GU284">
        <v>2.70996</v>
      </c>
      <c r="GV284">
        <v>2.53296</v>
      </c>
      <c r="GW284">
        <v>1.39893</v>
      </c>
      <c r="GX284">
        <v>2.35352</v>
      </c>
      <c r="GY284">
        <v>1.44897</v>
      </c>
      <c r="GZ284">
        <v>2.40845</v>
      </c>
      <c r="HA284">
        <v>37.0747</v>
      </c>
      <c r="HB284">
        <v>15.0076</v>
      </c>
      <c r="HC284">
        <v>18</v>
      </c>
      <c r="HD284">
        <v>493.825</v>
      </c>
      <c r="HE284">
        <v>475.354</v>
      </c>
      <c r="HF284">
        <v>23.395</v>
      </c>
      <c r="HG284">
        <v>28.7009</v>
      </c>
      <c r="HH284">
        <v>29.9999</v>
      </c>
      <c r="HI284">
        <v>28.5957</v>
      </c>
      <c r="HJ284">
        <v>28.6768</v>
      </c>
      <c r="HK284">
        <v>54.2871</v>
      </c>
      <c r="HL284">
        <v>17.9356</v>
      </c>
      <c r="HM284">
        <v>100</v>
      </c>
      <c r="HN284">
        <v>23.3896</v>
      </c>
      <c r="HO284">
        <v>1275.98</v>
      </c>
      <c r="HP284">
        <v>22.8945</v>
      </c>
      <c r="HQ284">
        <v>100.43</v>
      </c>
      <c r="HR284">
        <v>101.852</v>
      </c>
    </row>
    <row r="285" spans="1:226">
      <c r="A285">
        <v>269</v>
      </c>
      <c r="B285">
        <v>1678295139.1</v>
      </c>
      <c r="C285">
        <v>3286</v>
      </c>
      <c r="D285" t="s">
        <v>897</v>
      </c>
      <c r="E285" t="s">
        <v>898</v>
      </c>
      <c r="F285">
        <v>5</v>
      </c>
      <c r="G285" t="s">
        <v>353</v>
      </c>
      <c r="H285" t="s">
        <v>746</v>
      </c>
      <c r="I285">
        <v>1678295131.6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1288.918914899679</v>
      </c>
      <c r="AK285">
        <v>1256.010848484848</v>
      </c>
      <c r="AL285">
        <v>3.41729049549413</v>
      </c>
      <c r="AM285">
        <v>64.10699790950726</v>
      </c>
      <c r="AN285">
        <f>(AP285 - AO285 + BO285*1E3/(8.314*(BQ285+273.15)) * AR285/BN285 * AQ285) * BN285/(100*BB285) * 1000/(1000 - AP285)</f>
        <v>0</v>
      </c>
      <c r="AO285">
        <v>22.84890685554035</v>
      </c>
      <c r="AP285">
        <v>23.90272666666666</v>
      </c>
      <c r="AQ285">
        <v>1.737903044342983E-06</v>
      </c>
      <c r="AR285">
        <v>97.0788811448428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3.21</v>
      </c>
      <c r="BC285">
        <v>0.5</v>
      </c>
      <c r="BD285" t="s">
        <v>355</v>
      </c>
      <c r="BE285">
        <v>2</v>
      </c>
      <c r="BF285" t="b">
        <v>1</v>
      </c>
      <c r="BG285">
        <v>1678295131.6</v>
      </c>
      <c r="BH285">
        <v>1202.657037037037</v>
      </c>
      <c r="BI285">
        <v>1243.968148148148</v>
      </c>
      <c r="BJ285">
        <v>23.89893333333334</v>
      </c>
      <c r="BK285">
        <v>22.84666666666667</v>
      </c>
      <c r="BL285">
        <v>1197.228888888889</v>
      </c>
      <c r="BM285">
        <v>23.56124444444445</v>
      </c>
      <c r="BN285">
        <v>500.0447407407407</v>
      </c>
      <c r="BO285">
        <v>90.87913703703704</v>
      </c>
      <c r="BP285">
        <v>0.09992501481481479</v>
      </c>
      <c r="BQ285">
        <v>26.55148518518519</v>
      </c>
      <c r="BR285">
        <v>27.50845925925926</v>
      </c>
      <c r="BS285">
        <v>999.9000000000001</v>
      </c>
      <c r="BT285">
        <v>0</v>
      </c>
      <c r="BU285">
        <v>0</v>
      </c>
      <c r="BV285">
        <v>10002.20555555555</v>
      </c>
      <c r="BW285">
        <v>0</v>
      </c>
      <c r="BX285">
        <v>4.020283333333333</v>
      </c>
      <c r="BY285">
        <v>-41.31042222222222</v>
      </c>
      <c r="BZ285">
        <v>1232.103333333333</v>
      </c>
      <c r="CA285">
        <v>1273.053333333334</v>
      </c>
      <c r="CB285">
        <v>1.052272962962963</v>
      </c>
      <c r="CC285">
        <v>1243.968148148148</v>
      </c>
      <c r="CD285">
        <v>22.84666666666667</v>
      </c>
      <c r="CE285">
        <v>2.171914444444444</v>
      </c>
      <c r="CF285">
        <v>2.076285185185185</v>
      </c>
      <c r="CG285">
        <v>18.75664444444444</v>
      </c>
      <c r="CH285">
        <v>18.0384037037037</v>
      </c>
      <c r="CI285">
        <v>1999.984814814814</v>
      </c>
      <c r="CJ285">
        <v>0.9800072222222221</v>
      </c>
      <c r="CK285">
        <v>0.0199925037037037</v>
      </c>
      <c r="CL285">
        <v>0</v>
      </c>
      <c r="CM285">
        <v>1.981077777777777</v>
      </c>
      <c r="CN285">
        <v>0</v>
      </c>
      <c r="CO285">
        <v>6899.072222222223</v>
      </c>
      <c r="CP285">
        <v>17338.13703703704</v>
      </c>
      <c r="CQ285">
        <v>39.625</v>
      </c>
      <c r="CR285">
        <v>40.375</v>
      </c>
      <c r="CS285">
        <v>39.43699999999999</v>
      </c>
      <c r="CT285">
        <v>38.67781481481481</v>
      </c>
      <c r="CU285">
        <v>38.8074074074074</v>
      </c>
      <c r="CV285">
        <v>1959.995925925926</v>
      </c>
      <c r="CW285">
        <v>39.98074074074074</v>
      </c>
      <c r="CX285">
        <v>0</v>
      </c>
      <c r="CY285">
        <v>1678295149</v>
      </c>
      <c r="CZ285">
        <v>0</v>
      </c>
      <c r="DA285">
        <v>0</v>
      </c>
      <c r="DB285" t="s">
        <v>356</v>
      </c>
      <c r="DC285">
        <v>1664468064.5</v>
      </c>
      <c r="DD285">
        <v>1677795524</v>
      </c>
      <c r="DE285">
        <v>0</v>
      </c>
      <c r="DF285">
        <v>-0.419</v>
      </c>
      <c r="DG285">
        <v>-0.001</v>
      </c>
      <c r="DH285">
        <v>3.097</v>
      </c>
      <c r="DI285">
        <v>0.268</v>
      </c>
      <c r="DJ285">
        <v>400</v>
      </c>
      <c r="DK285">
        <v>24</v>
      </c>
      <c r="DL285">
        <v>0.15</v>
      </c>
      <c r="DM285">
        <v>0.13</v>
      </c>
      <c r="DN285">
        <v>-41.20126341463415</v>
      </c>
      <c r="DO285">
        <v>-1.451575609756084</v>
      </c>
      <c r="DP285">
        <v>0.1540400450882148</v>
      </c>
      <c r="DQ285">
        <v>0</v>
      </c>
      <c r="DR285">
        <v>1.047951707317073</v>
      </c>
      <c r="DS285">
        <v>0.05928418118466745</v>
      </c>
      <c r="DT285">
        <v>0.006620933875047485</v>
      </c>
      <c r="DU285">
        <v>1</v>
      </c>
      <c r="DV285">
        <v>1</v>
      </c>
      <c r="DW285">
        <v>2</v>
      </c>
      <c r="DX285" t="s">
        <v>357</v>
      </c>
      <c r="DY285">
        <v>2.97754</v>
      </c>
      <c r="DZ285">
        <v>2.72835</v>
      </c>
      <c r="EA285">
        <v>0.178172</v>
      </c>
      <c r="EB285">
        <v>0.183501</v>
      </c>
      <c r="EC285">
        <v>0.10683</v>
      </c>
      <c r="ED285">
        <v>0.104402</v>
      </c>
      <c r="EE285">
        <v>24522.9</v>
      </c>
      <c r="EF285">
        <v>24111.5</v>
      </c>
      <c r="EG285">
        <v>30377.5</v>
      </c>
      <c r="EH285">
        <v>29787.9</v>
      </c>
      <c r="EI285">
        <v>37451.4</v>
      </c>
      <c r="EJ285">
        <v>35126.1</v>
      </c>
      <c r="EK285">
        <v>46474.7</v>
      </c>
      <c r="EL285">
        <v>44291.5</v>
      </c>
      <c r="EM285">
        <v>1.8548</v>
      </c>
      <c r="EN285">
        <v>1.86927</v>
      </c>
      <c r="EO285">
        <v>0.0903159</v>
      </c>
      <c r="EP285">
        <v>0</v>
      </c>
      <c r="EQ285">
        <v>26.0369</v>
      </c>
      <c r="ER285">
        <v>999.9</v>
      </c>
      <c r="ES285">
        <v>49.7</v>
      </c>
      <c r="ET285">
        <v>31</v>
      </c>
      <c r="EU285">
        <v>24.6713</v>
      </c>
      <c r="EV285">
        <v>63.6134</v>
      </c>
      <c r="EW285">
        <v>22.5441</v>
      </c>
      <c r="EX285">
        <v>1</v>
      </c>
      <c r="EY285">
        <v>0.126715</v>
      </c>
      <c r="EZ285">
        <v>1.70318</v>
      </c>
      <c r="FA285">
        <v>20.2402</v>
      </c>
      <c r="FB285">
        <v>5.22987</v>
      </c>
      <c r="FC285">
        <v>11.9692</v>
      </c>
      <c r="FD285">
        <v>4.9698</v>
      </c>
      <c r="FE285">
        <v>3.28955</v>
      </c>
      <c r="FF285">
        <v>9999</v>
      </c>
      <c r="FG285">
        <v>9999</v>
      </c>
      <c r="FH285">
        <v>9999</v>
      </c>
      <c r="FI285">
        <v>999.9</v>
      </c>
      <c r="FJ285">
        <v>4.97275</v>
      </c>
      <c r="FK285">
        <v>1.87682</v>
      </c>
      <c r="FL285">
        <v>1.87495</v>
      </c>
      <c r="FM285">
        <v>1.87775</v>
      </c>
      <c r="FN285">
        <v>1.87441</v>
      </c>
      <c r="FO285">
        <v>1.87805</v>
      </c>
      <c r="FP285">
        <v>1.87515</v>
      </c>
      <c r="FQ285">
        <v>1.87632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5.48</v>
      </c>
      <c r="GF285">
        <v>0.3378</v>
      </c>
      <c r="GG285">
        <v>1.955544260391263</v>
      </c>
      <c r="GH285">
        <v>0.004448784868333973</v>
      </c>
      <c r="GI285">
        <v>-1.803656819089732E-06</v>
      </c>
      <c r="GJ285">
        <v>4.26395578146833E-10</v>
      </c>
      <c r="GK285">
        <v>0.001738939304154581</v>
      </c>
      <c r="GL285">
        <v>0.001829357211096985</v>
      </c>
      <c r="GM285">
        <v>0.000603149683337579</v>
      </c>
      <c r="GN285">
        <v>-3.209321064931282E-06</v>
      </c>
      <c r="GO285">
        <v>-1</v>
      </c>
      <c r="GP285">
        <v>2136</v>
      </c>
      <c r="GQ285">
        <v>1</v>
      </c>
      <c r="GR285">
        <v>23</v>
      </c>
      <c r="GS285">
        <v>230451.2</v>
      </c>
      <c r="GT285">
        <v>8326.9</v>
      </c>
      <c r="GU285">
        <v>2.74048</v>
      </c>
      <c r="GV285">
        <v>2.51465</v>
      </c>
      <c r="GW285">
        <v>1.39893</v>
      </c>
      <c r="GX285">
        <v>2.35474</v>
      </c>
      <c r="GY285">
        <v>1.44897</v>
      </c>
      <c r="GZ285">
        <v>2.48779</v>
      </c>
      <c r="HA285">
        <v>37.0747</v>
      </c>
      <c r="HB285">
        <v>15.0076</v>
      </c>
      <c r="HC285">
        <v>18</v>
      </c>
      <c r="HD285">
        <v>493.798</v>
      </c>
      <c r="HE285">
        <v>475.354</v>
      </c>
      <c r="HF285">
        <v>23.3853</v>
      </c>
      <c r="HG285">
        <v>28.6966</v>
      </c>
      <c r="HH285">
        <v>29.9998</v>
      </c>
      <c r="HI285">
        <v>28.5918</v>
      </c>
      <c r="HJ285">
        <v>28.6727</v>
      </c>
      <c r="HK285">
        <v>54.8939</v>
      </c>
      <c r="HL285">
        <v>17.9356</v>
      </c>
      <c r="HM285">
        <v>100</v>
      </c>
      <c r="HN285">
        <v>23.3855</v>
      </c>
      <c r="HO285">
        <v>1289.33</v>
      </c>
      <c r="HP285">
        <v>22.8959</v>
      </c>
      <c r="HQ285">
        <v>100.432</v>
      </c>
      <c r="HR285">
        <v>101.852</v>
      </c>
    </row>
    <row r="286" spans="1:226">
      <c r="A286">
        <v>270</v>
      </c>
      <c r="B286">
        <v>1678295144.1</v>
      </c>
      <c r="C286">
        <v>3291</v>
      </c>
      <c r="D286" t="s">
        <v>899</v>
      </c>
      <c r="E286" t="s">
        <v>900</v>
      </c>
      <c r="F286">
        <v>5</v>
      </c>
      <c r="G286" t="s">
        <v>353</v>
      </c>
      <c r="H286" t="s">
        <v>746</v>
      </c>
      <c r="I286">
        <v>1678295136.314285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1306.15467911404</v>
      </c>
      <c r="AK286">
        <v>1273.122303030303</v>
      </c>
      <c r="AL286">
        <v>3.416745670251478</v>
      </c>
      <c r="AM286">
        <v>64.10699790950726</v>
      </c>
      <c r="AN286">
        <f>(AP286 - AO286 + BO286*1E3/(8.314*(BQ286+273.15)) * AR286/BN286 * AQ286) * BN286/(100*BB286) * 1000/(1000 - AP286)</f>
        <v>0</v>
      </c>
      <c r="AO286">
        <v>22.85066230293642</v>
      </c>
      <c r="AP286">
        <v>23.90107212121211</v>
      </c>
      <c r="AQ286">
        <v>-3.479286237386625E-06</v>
      </c>
      <c r="AR286">
        <v>97.0788811448428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3.21</v>
      </c>
      <c r="BC286">
        <v>0.5</v>
      </c>
      <c r="BD286" t="s">
        <v>355</v>
      </c>
      <c r="BE286">
        <v>2</v>
      </c>
      <c r="BF286" t="b">
        <v>1</v>
      </c>
      <c r="BG286">
        <v>1678295136.314285</v>
      </c>
      <c r="BH286">
        <v>1218.378571428571</v>
      </c>
      <c r="BI286">
        <v>1259.762857142857</v>
      </c>
      <c r="BJ286">
        <v>23.90162857142857</v>
      </c>
      <c r="BK286">
        <v>22.84850714285715</v>
      </c>
      <c r="BL286">
        <v>1212.919642857143</v>
      </c>
      <c r="BM286">
        <v>23.56387142857142</v>
      </c>
      <c r="BN286">
        <v>500.0301428571428</v>
      </c>
      <c r="BO286">
        <v>90.87864642857143</v>
      </c>
      <c r="BP286">
        <v>0.09996188214285714</v>
      </c>
      <c r="BQ286">
        <v>26.55031785714286</v>
      </c>
      <c r="BR286">
        <v>27.50465714285714</v>
      </c>
      <c r="BS286">
        <v>999.9000000000002</v>
      </c>
      <c r="BT286">
        <v>0</v>
      </c>
      <c r="BU286">
        <v>0</v>
      </c>
      <c r="BV286">
        <v>9993.9275</v>
      </c>
      <c r="BW286">
        <v>0</v>
      </c>
      <c r="BX286">
        <v>3.979149642857143</v>
      </c>
      <c r="BY286">
        <v>-41.38441071428571</v>
      </c>
      <c r="BZ286">
        <v>1248.212857142857</v>
      </c>
      <c r="CA286">
        <v>1289.220357142857</v>
      </c>
      <c r="CB286">
        <v>1.053115714285714</v>
      </c>
      <c r="CC286">
        <v>1259.762857142857</v>
      </c>
      <c r="CD286">
        <v>22.84850714285715</v>
      </c>
      <c r="CE286">
        <v>2.172147857142857</v>
      </c>
      <c r="CF286">
        <v>2.0764425</v>
      </c>
      <c r="CG286">
        <v>18.75836428571429</v>
      </c>
      <c r="CH286">
        <v>18.03960714285714</v>
      </c>
      <c r="CI286">
        <v>1999.9975</v>
      </c>
      <c r="CJ286">
        <v>0.9800073571428572</v>
      </c>
      <c r="CK286">
        <v>0.01999236428571429</v>
      </c>
      <c r="CL286">
        <v>0</v>
      </c>
      <c r="CM286">
        <v>1.944292857142857</v>
      </c>
      <c r="CN286">
        <v>0</v>
      </c>
      <c r="CO286">
        <v>6898.856071428571</v>
      </c>
      <c r="CP286">
        <v>17338.24642857143</v>
      </c>
      <c r="CQ286">
        <v>39.625</v>
      </c>
      <c r="CR286">
        <v>40.375</v>
      </c>
      <c r="CS286">
        <v>39.43699999999999</v>
      </c>
      <c r="CT286">
        <v>38.6847857142857</v>
      </c>
      <c r="CU286">
        <v>38.8097857142857</v>
      </c>
      <c r="CV286">
        <v>1960.008928571429</v>
      </c>
      <c r="CW286">
        <v>39.98071428571428</v>
      </c>
      <c r="CX286">
        <v>0</v>
      </c>
      <c r="CY286">
        <v>1678295154.4</v>
      </c>
      <c r="CZ286">
        <v>0</v>
      </c>
      <c r="DA286">
        <v>0</v>
      </c>
      <c r="DB286" t="s">
        <v>356</v>
      </c>
      <c r="DC286">
        <v>1664468064.5</v>
      </c>
      <c r="DD286">
        <v>1677795524</v>
      </c>
      <c r="DE286">
        <v>0</v>
      </c>
      <c r="DF286">
        <v>-0.419</v>
      </c>
      <c r="DG286">
        <v>-0.001</v>
      </c>
      <c r="DH286">
        <v>3.097</v>
      </c>
      <c r="DI286">
        <v>0.268</v>
      </c>
      <c r="DJ286">
        <v>400</v>
      </c>
      <c r="DK286">
        <v>24</v>
      </c>
      <c r="DL286">
        <v>0.15</v>
      </c>
      <c r="DM286">
        <v>0.13</v>
      </c>
      <c r="DN286">
        <v>-41.33968292682927</v>
      </c>
      <c r="DO286">
        <v>-0.9595881533101974</v>
      </c>
      <c r="DP286">
        <v>0.1002303515260895</v>
      </c>
      <c r="DQ286">
        <v>0</v>
      </c>
      <c r="DR286">
        <v>1.052026829268293</v>
      </c>
      <c r="DS286">
        <v>0.01245219512195168</v>
      </c>
      <c r="DT286">
        <v>0.002448832911692267</v>
      </c>
      <c r="DU286">
        <v>1</v>
      </c>
      <c r="DV286">
        <v>1</v>
      </c>
      <c r="DW286">
        <v>2</v>
      </c>
      <c r="DX286" t="s">
        <v>357</v>
      </c>
      <c r="DY286">
        <v>2.9778</v>
      </c>
      <c r="DZ286">
        <v>2.72815</v>
      </c>
      <c r="EA286">
        <v>0.179666</v>
      </c>
      <c r="EB286">
        <v>0.184982</v>
      </c>
      <c r="EC286">
        <v>0.106825</v>
      </c>
      <c r="ED286">
        <v>0.104414</v>
      </c>
      <c r="EE286">
        <v>24479.1</v>
      </c>
      <c r="EF286">
        <v>24067.6</v>
      </c>
      <c r="EG286">
        <v>30378.4</v>
      </c>
      <c r="EH286">
        <v>29787.8</v>
      </c>
      <c r="EI286">
        <v>37452.3</v>
      </c>
      <c r="EJ286">
        <v>35125.6</v>
      </c>
      <c r="EK286">
        <v>46475.4</v>
      </c>
      <c r="EL286">
        <v>44291.4</v>
      </c>
      <c r="EM286">
        <v>1.8548</v>
      </c>
      <c r="EN286">
        <v>1.86943</v>
      </c>
      <c r="EO286">
        <v>0.090003</v>
      </c>
      <c r="EP286">
        <v>0</v>
      </c>
      <c r="EQ286">
        <v>26.0351</v>
      </c>
      <c r="ER286">
        <v>999.9</v>
      </c>
      <c r="ES286">
        <v>49.7</v>
      </c>
      <c r="ET286">
        <v>31</v>
      </c>
      <c r="EU286">
        <v>24.672</v>
      </c>
      <c r="EV286">
        <v>63.5634</v>
      </c>
      <c r="EW286">
        <v>22.2236</v>
      </c>
      <c r="EX286">
        <v>1</v>
      </c>
      <c r="EY286">
        <v>0.126141</v>
      </c>
      <c r="EZ286">
        <v>1.69719</v>
      </c>
      <c r="FA286">
        <v>20.2403</v>
      </c>
      <c r="FB286">
        <v>5.22987</v>
      </c>
      <c r="FC286">
        <v>11.9691</v>
      </c>
      <c r="FD286">
        <v>4.9699</v>
      </c>
      <c r="FE286">
        <v>3.28953</v>
      </c>
      <c r="FF286">
        <v>9999</v>
      </c>
      <c r="FG286">
        <v>9999</v>
      </c>
      <c r="FH286">
        <v>9999</v>
      </c>
      <c r="FI286">
        <v>999.9</v>
      </c>
      <c r="FJ286">
        <v>4.97275</v>
      </c>
      <c r="FK286">
        <v>1.87683</v>
      </c>
      <c r="FL286">
        <v>1.87498</v>
      </c>
      <c r="FM286">
        <v>1.87776</v>
      </c>
      <c r="FN286">
        <v>1.87444</v>
      </c>
      <c r="FO286">
        <v>1.87806</v>
      </c>
      <c r="FP286">
        <v>1.87515</v>
      </c>
      <c r="FQ286">
        <v>1.8763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5.51</v>
      </c>
      <c r="GF286">
        <v>0.3377</v>
      </c>
      <c r="GG286">
        <v>1.955544260391263</v>
      </c>
      <c r="GH286">
        <v>0.004448784868333973</v>
      </c>
      <c r="GI286">
        <v>-1.803656819089732E-06</v>
      </c>
      <c r="GJ286">
        <v>4.26395578146833E-10</v>
      </c>
      <c r="GK286">
        <v>0.001738939304154581</v>
      </c>
      <c r="GL286">
        <v>0.001829357211096985</v>
      </c>
      <c r="GM286">
        <v>0.000603149683337579</v>
      </c>
      <c r="GN286">
        <v>-3.209321064931282E-06</v>
      </c>
      <c r="GO286">
        <v>-1</v>
      </c>
      <c r="GP286">
        <v>2136</v>
      </c>
      <c r="GQ286">
        <v>1</v>
      </c>
      <c r="GR286">
        <v>23</v>
      </c>
      <c r="GS286">
        <v>230451.3</v>
      </c>
      <c r="GT286">
        <v>8327</v>
      </c>
      <c r="GU286">
        <v>2.76733</v>
      </c>
      <c r="GV286">
        <v>2.53174</v>
      </c>
      <c r="GW286">
        <v>1.39893</v>
      </c>
      <c r="GX286">
        <v>2.35474</v>
      </c>
      <c r="GY286">
        <v>1.44897</v>
      </c>
      <c r="GZ286">
        <v>2.41577</v>
      </c>
      <c r="HA286">
        <v>37.0986</v>
      </c>
      <c r="HB286">
        <v>14.9989</v>
      </c>
      <c r="HC286">
        <v>18</v>
      </c>
      <c r="HD286">
        <v>493.77</v>
      </c>
      <c r="HE286">
        <v>475.418</v>
      </c>
      <c r="HF286">
        <v>23.3827</v>
      </c>
      <c r="HG286">
        <v>28.6925</v>
      </c>
      <c r="HH286">
        <v>29.9998</v>
      </c>
      <c r="HI286">
        <v>28.5876</v>
      </c>
      <c r="HJ286">
        <v>28.6685</v>
      </c>
      <c r="HK286">
        <v>55.4252</v>
      </c>
      <c r="HL286">
        <v>17.9356</v>
      </c>
      <c r="HM286">
        <v>100</v>
      </c>
      <c r="HN286">
        <v>23.3779</v>
      </c>
      <c r="HO286">
        <v>1309.37</v>
      </c>
      <c r="HP286">
        <v>22.9088</v>
      </c>
      <c r="HQ286">
        <v>100.434</v>
      </c>
      <c r="HR286">
        <v>101.851</v>
      </c>
    </row>
    <row r="287" spans="1:226">
      <c r="A287">
        <v>271</v>
      </c>
      <c r="B287">
        <v>1678295149.1</v>
      </c>
      <c r="C287">
        <v>3296</v>
      </c>
      <c r="D287" t="s">
        <v>901</v>
      </c>
      <c r="E287" t="s">
        <v>902</v>
      </c>
      <c r="F287">
        <v>5</v>
      </c>
      <c r="G287" t="s">
        <v>353</v>
      </c>
      <c r="H287" t="s">
        <v>746</v>
      </c>
      <c r="I287">
        <v>1678295141.6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1323.264255812397</v>
      </c>
      <c r="AK287">
        <v>1290.21096969697</v>
      </c>
      <c r="AL287">
        <v>3.413608037593356</v>
      </c>
      <c r="AM287">
        <v>64.10699790950726</v>
      </c>
      <c r="AN287">
        <f>(AP287 - AO287 + BO287*1E3/(8.314*(BQ287+273.15)) * AR287/BN287 * AQ287) * BN287/(100*BB287) * 1000/(1000 - AP287)</f>
        <v>0</v>
      </c>
      <c r="AO287">
        <v>22.85124308764686</v>
      </c>
      <c r="AP287">
        <v>23.89855333333334</v>
      </c>
      <c r="AQ287">
        <v>-2.294095887660166E-06</v>
      </c>
      <c r="AR287">
        <v>97.0788811448428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3.21</v>
      </c>
      <c r="BC287">
        <v>0.5</v>
      </c>
      <c r="BD287" t="s">
        <v>355</v>
      </c>
      <c r="BE287">
        <v>2</v>
      </c>
      <c r="BF287" t="b">
        <v>1</v>
      </c>
      <c r="BG287">
        <v>1678295141.6</v>
      </c>
      <c r="BH287">
        <v>1236.017037037037</v>
      </c>
      <c r="BI287">
        <v>1277.465555555556</v>
      </c>
      <c r="BJ287">
        <v>23.90134444444445</v>
      </c>
      <c r="BK287">
        <v>22.85014444444445</v>
      </c>
      <c r="BL287">
        <v>1230.523703703704</v>
      </c>
      <c r="BM287">
        <v>23.56358888888888</v>
      </c>
      <c r="BN287">
        <v>500.0325555555556</v>
      </c>
      <c r="BO287">
        <v>90.87843333333332</v>
      </c>
      <c r="BP287">
        <v>0.09992755555555555</v>
      </c>
      <c r="BQ287">
        <v>26.54835185185185</v>
      </c>
      <c r="BR287">
        <v>27.50407777777778</v>
      </c>
      <c r="BS287">
        <v>999.9000000000001</v>
      </c>
      <c r="BT287">
        <v>0</v>
      </c>
      <c r="BU287">
        <v>0</v>
      </c>
      <c r="BV287">
        <v>9994.648888888889</v>
      </c>
      <c r="BW287">
        <v>0</v>
      </c>
      <c r="BX287">
        <v>4.157325185185186</v>
      </c>
      <c r="BY287">
        <v>-41.44843333333333</v>
      </c>
      <c r="BZ287">
        <v>1266.282962962963</v>
      </c>
      <c r="CA287">
        <v>1307.338888888889</v>
      </c>
      <c r="CB287">
        <v>1.051194814814815</v>
      </c>
      <c r="CC287">
        <v>1277.465555555556</v>
      </c>
      <c r="CD287">
        <v>22.85014444444445</v>
      </c>
      <c r="CE287">
        <v>2.172117037037037</v>
      </c>
      <c r="CF287">
        <v>2.076586296296297</v>
      </c>
      <c r="CG287">
        <v>18.75814074074074</v>
      </c>
      <c r="CH287">
        <v>18.04070740740741</v>
      </c>
      <c r="CI287">
        <v>1999.985555555555</v>
      </c>
      <c r="CJ287">
        <v>0.9800072222222224</v>
      </c>
      <c r="CK287">
        <v>0.0199925037037037</v>
      </c>
      <c r="CL287">
        <v>0</v>
      </c>
      <c r="CM287">
        <v>1.967362962962963</v>
      </c>
      <c r="CN287">
        <v>0</v>
      </c>
      <c r="CO287">
        <v>6898.342592592594</v>
      </c>
      <c r="CP287">
        <v>17338.14074074074</v>
      </c>
      <c r="CQ287">
        <v>39.625</v>
      </c>
      <c r="CR287">
        <v>40.375</v>
      </c>
      <c r="CS287">
        <v>39.43699999999999</v>
      </c>
      <c r="CT287">
        <v>38.6847037037037</v>
      </c>
      <c r="CU287">
        <v>38.812</v>
      </c>
      <c r="CV287">
        <v>1959.995925925926</v>
      </c>
      <c r="CW287">
        <v>39.98074074074074</v>
      </c>
      <c r="CX287">
        <v>0</v>
      </c>
      <c r="CY287">
        <v>1678295159.2</v>
      </c>
      <c r="CZ287">
        <v>0</v>
      </c>
      <c r="DA287">
        <v>0</v>
      </c>
      <c r="DB287" t="s">
        <v>356</v>
      </c>
      <c r="DC287">
        <v>1664468064.5</v>
      </c>
      <c r="DD287">
        <v>1677795524</v>
      </c>
      <c r="DE287">
        <v>0</v>
      </c>
      <c r="DF287">
        <v>-0.419</v>
      </c>
      <c r="DG287">
        <v>-0.001</v>
      </c>
      <c r="DH287">
        <v>3.097</v>
      </c>
      <c r="DI287">
        <v>0.268</v>
      </c>
      <c r="DJ287">
        <v>400</v>
      </c>
      <c r="DK287">
        <v>24</v>
      </c>
      <c r="DL287">
        <v>0.15</v>
      </c>
      <c r="DM287">
        <v>0.13</v>
      </c>
      <c r="DN287">
        <v>-41.40563414634146</v>
      </c>
      <c r="DO287">
        <v>-0.8048592334495397</v>
      </c>
      <c r="DP287">
        <v>0.08575803058394636</v>
      </c>
      <c r="DQ287">
        <v>0</v>
      </c>
      <c r="DR287">
        <v>1.052012195121951</v>
      </c>
      <c r="DS287">
        <v>-0.01974606271776903</v>
      </c>
      <c r="DT287">
        <v>0.002361696901511786</v>
      </c>
      <c r="DU287">
        <v>1</v>
      </c>
      <c r="DV287">
        <v>1</v>
      </c>
      <c r="DW287">
        <v>2</v>
      </c>
      <c r="DX287" t="s">
        <v>357</v>
      </c>
      <c r="DY287">
        <v>2.97764</v>
      </c>
      <c r="DZ287">
        <v>2.72826</v>
      </c>
      <c r="EA287">
        <v>0.181149</v>
      </c>
      <c r="EB287">
        <v>0.186452</v>
      </c>
      <c r="EC287">
        <v>0.10682</v>
      </c>
      <c r="ED287">
        <v>0.104418</v>
      </c>
      <c r="EE287">
        <v>24434.7</v>
      </c>
      <c r="EF287">
        <v>24025.2</v>
      </c>
      <c r="EG287">
        <v>30378.3</v>
      </c>
      <c r="EH287">
        <v>29789</v>
      </c>
      <c r="EI287">
        <v>37452.4</v>
      </c>
      <c r="EJ287">
        <v>35126.8</v>
      </c>
      <c r="EK287">
        <v>46475.1</v>
      </c>
      <c r="EL287">
        <v>44293</v>
      </c>
      <c r="EM287">
        <v>1.8546</v>
      </c>
      <c r="EN287">
        <v>1.86948</v>
      </c>
      <c r="EO287">
        <v>0.08950379999999999</v>
      </c>
      <c r="EP287">
        <v>0</v>
      </c>
      <c r="EQ287">
        <v>26.0331</v>
      </c>
      <c r="ER287">
        <v>999.9</v>
      </c>
      <c r="ES287">
        <v>49.7</v>
      </c>
      <c r="ET287">
        <v>31</v>
      </c>
      <c r="EU287">
        <v>24.6704</v>
      </c>
      <c r="EV287">
        <v>63.6334</v>
      </c>
      <c r="EW287">
        <v>22.476</v>
      </c>
      <c r="EX287">
        <v>1</v>
      </c>
      <c r="EY287">
        <v>0.126077</v>
      </c>
      <c r="EZ287">
        <v>1.70915</v>
      </c>
      <c r="FA287">
        <v>20.2401</v>
      </c>
      <c r="FB287">
        <v>5.22972</v>
      </c>
      <c r="FC287">
        <v>11.9698</v>
      </c>
      <c r="FD287">
        <v>4.97025</v>
      </c>
      <c r="FE287">
        <v>3.28963</v>
      </c>
      <c r="FF287">
        <v>9999</v>
      </c>
      <c r="FG287">
        <v>9999</v>
      </c>
      <c r="FH287">
        <v>9999</v>
      </c>
      <c r="FI287">
        <v>999.9</v>
      </c>
      <c r="FJ287">
        <v>4.97276</v>
      </c>
      <c r="FK287">
        <v>1.87683</v>
      </c>
      <c r="FL287">
        <v>1.87499</v>
      </c>
      <c r="FM287">
        <v>1.87775</v>
      </c>
      <c r="FN287">
        <v>1.87448</v>
      </c>
      <c r="FO287">
        <v>1.87807</v>
      </c>
      <c r="FP287">
        <v>1.87515</v>
      </c>
      <c r="FQ287">
        <v>1.87634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5.54</v>
      </c>
      <c r="GF287">
        <v>0.3377</v>
      </c>
      <c r="GG287">
        <v>1.955544260391263</v>
      </c>
      <c r="GH287">
        <v>0.004448784868333973</v>
      </c>
      <c r="GI287">
        <v>-1.803656819089732E-06</v>
      </c>
      <c r="GJ287">
        <v>4.26395578146833E-10</v>
      </c>
      <c r="GK287">
        <v>0.001738939304154581</v>
      </c>
      <c r="GL287">
        <v>0.001829357211096985</v>
      </c>
      <c r="GM287">
        <v>0.000603149683337579</v>
      </c>
      <c r="GN287">
        <v>-3.209321064931282E-06</v>
      </c>
      <c r="GO287">
        <v>-1</v>
      </c>
      <c r="GP287">
        <v>2136</v>
      </c>
      <c r="GQ287">
        <v>1</v>
      </c>
      <c r="GR287">
        <v>23</v>
      </c>
      <c r="GS287">
        <v>230451.4</v>
      </c>
      <c r="GT287">
        <v>8327.1</v>
      </c>
      <c r="GU287">
        <v>2.79663</v>
      </c>
      <c r="GV287">
        <v>2.52075</v>
      </c>
      <c r="GW287">
        <v>1.39893</v>
      </c>
      <c r="GX287">
        <v>2.35352</v>
      </c>
      <c r="GY287">
        <v>1.44897</v>
      </c>
      <c r="GZ287">
        <v>2.5</v>
      </c>
      <c r="HA287">
        <v>37.0747</v>
      </c>
      <c r="HB287">
        <v>15.0164</v>
      </c>
      <c r="HC287">
        <v>18</v>
      </c>
      <c r="HD287">
        <v>493.624</v>
      </c>
      <c r="HE287">
        <v>475.411</v>
      </c>
      <c r="HF287">
        <v>23.3779</v>
      </c>
      <c r="HG287">
        <v>28.6886</v>
      </c>
      <c r="HH287">
        <v>29.9998</v>
      </c>
      <c r="HI287">
        <v>28.5826</v>
      </c>
      <c r="HJ287">
        <v>28.6635</v>
      </c>
      <c r="HK287">
        <v>56.0403</v>
      </c>
      <c r="HL287">
        <v>17.9356</v>
      </c>
      <c r="HM287">
        <v>100</v>
      </c>
      <c r="HN287">
        <v>23.3767</v>
      </c>
      <c r="HO287">
        <v>1323.26</v>
      </c>
      <c r="HP287">
        <v>22.9154</v>
      </c>
      <c r="HQ287">
        <v>100.433</v>
      </c>
      <c r="HR287">
        <v>101.855</v>
      </c>
    </row>
    <row r="288" spans="1:226">
      <c r="A288">
        <v>272</v>
      </c>
      <c r="B288">
        <v>1678295154.1</v>
      </c>
      <c r="C288">
        <v>3301</v>
      </c>
      <c r="D288" t="s">
        <v>903</v>
      </c>
      <c r="E288" t="s">
        <v>904</v>
      </c>
      <c r="F288">
        <v>5</v>
      </c>
      <c r="G288" t="s">
        <v>353</v>
      </c>
      <c r="H288" t="s">
        <v>746</v>
      </c>
      <c r="I288">
        <v>1678295146.314285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1340.50239296242</v>
      </c>
      <c r="AK288">
        <v>1307.364606060606</v>
      </c>
      <c r="AL288">
        <v>3.437939079287789</v>
      </c>
      <c r="AM288">
        <v>64.10699790950726</v>
      </c>
      <c r="AN288">
        <f>(AP288 - AO288 + BO288*1E3/(8.314*(BQ288+273.15)) * AR288/BN288 * AQ288) * BN288/(100*BB288) * 1000/(1000 - AP288)</f>
        <v>0</v>
      </c>
      <c r="AO288">
        <v>22.85337335521782</v>
      </c>
      <c r="AP288">
        <v>23.89751878787878</v>
      </c>
      <c r="AQ288">
        <v>-3.583255328524774E-06</v>
      </c>
      <c r="AR288">
        <v>97.0788811448428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3.21</v>
      </c>
      <c r="BC288">
        <v>0.5</v>
      </c>
      <c r="BD288" t="s">
        <v>355</v>
      </c>
      <c r="BE288">
        <v>2</v>
      </c>
      <c r="BF288" t="b">
        <v>1</v>
      </c>
      <c r="BG288">
        <v>1678295146.314285</v>
      </c>
      <c r="BH288">
        <v>1251.760714285714</v>
      </c>
      <c r="BI288">
        <v>1293.3125</v>
      </c>
      <c r="BJ288">
        <v>23.90035357142857</v>
      </c>
      <c r="BK288">
        <v>22.85135</v>
      </c>
      <c r="BL288">
        <v>1246.237142857143</v>
      </c>
      <c r="BM288">
        <v>23.56262142857143</v>
      </c>
      <c r="BN288">
        <v>500.026892857143</v>
      </c>
      <c r="BO288">
        <v>90.87891785714284</v>
      </c>
      <c r="BP288">
        <v>0.09991729999999999</v>
      </c>
      <c r="BQ288">
        <v>26.54639285714286</v>
      </c>
      <c r="BR288">
        <v>27.50234285714286</v>
      </c>
      <c r="BS288">
        <v>999.9000000000002</v>
      </c>
      <c r="BT288">
        <v>0</v>
      </c>
      <c r="BU288">
        <v>0</v>
      </c>
      <c r="BV288">
        <v>9995.112500000001</v>
      </c>
      <c r="BW288">
        <v>0</v>
      </c>
      <c r="BX288">
        <v>4.249847857142856</v>
      </c>
      <c r="BY288">
        <v>-41.55069642857143</v>
      </c>
      <c r="BZ288">
        <v>1282.411071428571</v>
      </c>
      <c r="CA288">
        <v>1323.557142857143</v>
      </c>
      <c r="CB288">
        <v>1.048996785714286</v>
      </c>
      <c r="CC288">
        <v>1293.3125</v>
      </c>
      <c r="CD288">
        <v>22.85135</v>
      </c>
      <c r="CE288">
        <v>2.172037857142857</v>
      </c>
      <c r="CF288">
        <v>2.076707142857143</v>
      </c>
      <c r="CG288">
        <v>18.75755714285715</v>
      </c>
      <c r="CH288">
        <v>18.04162857142857</v>
      </c>
      <c r="CI288">
        <v>1999.989642857143</v>
      </c>
      <c r="CJ288">
        <v>0.980007142857143</v>
      </c>
      <c r="CK288">
        <v>0.01999258571428571</v>
      </c>
      <c r="CL288">
        <v>0</v>
      </c>
      <c r="CM288">
        <v>1.972146428571429</v>
      </c>
      <c r="CN288">
        <v>0</v>
      </c>
      <c r="CO288">
        <v>6897.963214285714</v>
      </c>
      <c r="CP288">
        <v>17338.18214285715</v>
      </c>
      <c r="CQ288">
        <v>39.625</v>
      </c>
      <c r="CR288">
        <v>40.375</v>
      </c>
      <c r="CS288">
        <v>39.43699999999999</v>
      </c>
      <c r="CT288">
        <v>38.687</v>
      </c>
      <c r="CU288">
        <v>38.812</v>
      </c>
      <c r="CV288">
        <v>1960</v>
      </c>
      <c r="CW288">
        <v>39.98107142857143</v>
      </c>
      <c r="CX288">
        <v>0</v>
      </c>
      <c r="CY288">
        <v>1678295164</v>
      </c>
      <c r="CZ288">
        <v>0</v>
      </c>
      <c r="DA288">
        <v>0</v>
      </c>
      <c r="DB288" t="s">
        <v>356</v>
      </c>
      <c r="DC288">
        <v>1664468064.5</v>
      </c>
      <c r="DD288">
        <v>1677795524</v>
      </c>
      <c r="DE288">
        <v>0</v>
      </c>
      <c r="DF288">
        <v>-0.419</v>
      </c>
      <c r="DG288">
        <v>-0.001</v>
      </c>
      <c r="DH288">
        <v>3.097</v>
      </c>
      <c r="DI288">
        <v>0.268</v>
      </c>
      <c r="DJ288">
        <v>400</v>
      </c>
      <c r="DK288">
        <v>24</v>
      </c>
      <c r="DL288">
        <v>0.15</v>
      </c>
      <c r="DM288">
        <v>0.13</v>
      </c>
      <c r="DN288">
        <v>-41.49784390243903</v>
      </c>
      <c r="DO288">
        <v>-1.202705226480898</v>
      </c>
      <c r="DP288">
        <v>0.1336050952891017</v>
      </c>
      <c r="DQ288">
        <v>0</v>
      </c>
      <c r="DR288">
        <v>1.050118292682927</v>
      </c>
      <c r="DS288">
        <v>-0.03048439024390199</v>
      </c>
      <c r="DT288">
        <v>0.003216630491557079</v>
      </c>
      <c r="DU288">
        <v>1</v>
      </c>
      <c r="DV288">
        <v>1</v>
      </c>
      <c r="DW288">
        <v>2</v>
      </c>
      <c r="DX288" t="s">
        <v>357</v>
      </c>
      <c r="DY288">
        <v>2.97792</v>
      </c>
      <c r="DZ288">
        <v>2.72829</v>
      </c>
      <c r="EA288">
        <v>0.182625</v>
      </c>
      <c r="EB288">
        <v>0.187938</v>
      </c>
      <c r="EC288">
        <v>0.106818</v>
      </c>
      <c r="ED288">
        <v>0.104431</v>
      </c>
      <c r="EE288">
        <v>24391.1</v>
      </c>
      <c r="EF288">
        <v>23981.3</v>
      </c>
      <c r="EG288">
        <v>30378.8</v>
      </c>
      <c r="EH288">
        <v>29789</v>
      </c>
      <c r="EI288">
        <v>37453.4</v>
      </c>
      <c r="EJ288">
        <v>35126.7</v>
      </c>
      <c r="EK288">
        <v>46476.1</v>
      </c>
      <c r="EL288">
        <v>44293.3</v>
      </c>
      <c r="EM288">
        <v>1.85478</v>
      </c>
      <c r="EN288">
        <v>1.86957</v>
      </c>
      <c r="EO288">
        <v>0.0889823</v>
      </c>
      <c r="EP288">
        <v>0</v>
      </c>
      <c r="EQ288">
        <v>26.0309</v>
      </c>
      <c r="ER288">
        <v>999.9</v>
      </c>
      <c r="ES288">
        <v>49.7</v>
      </c>
      <c r="ET288">
        <v>31</v>
      </c>
      <c r="EU288">
        <v>24.6699</v>
      </c>
      <c r="EV288">
        <v>63.5534</v>
      </c>
      <c r="EW288">
        <v>22.0433</v>
      </c>
      <c r="EX288">
        <v>1</v>
      </c>
      <c r="EY288">
        <v>0.12548</v>
      </c>
      <c r="EZ288">
        <v>1.69379</v>
      </c>
      <c r="FA288">
        <v>20.2402</v>
      </c>
      <c r="FB288">
        <v>5.23017</v>
      </c>
      <c r="FC288">
        <v>11.9689</v>
      </c>
      <c r="FD288">
        <v>4.97</v>
      </c>
      <c r="FE288">
        <v>3.2896</v>
      </c>
      <c r="FF288">
        <v>9999</v>
      </c>
      <c r="FG288">
        <v>9999</v>
      </c>
      <c r="FH288">
        <v>9999</v>
      </c>
      <c r="FI288">
        <v>999.9</v>
      </c>
      <c r="FJ288">
        <v>4.97275</v>
      </c>
      <c r="FK288">
        <v>1.87683</v>
      </c>
      <c r="FL288">
        <v>1.875</v>
      </c>
      <c r="FM288">
        <v>1.87778</v>
      </c>
      <c r="FN288">
        <v>1.87451</v>
      </c>
      <c r="FO288">
        <v>1.87808</v>
      </c>
      <c r="FP288">
        <v>1.87515</v>
      </c>
      <c r="FQ288">
        <v>1.87636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5.57</v>
      </c>
      <c r="GF288">
        <v>0.3377</v>
      </c>
      <c r="GG288">
        <v>1.955544260391263</v>
      </c>
      <c r="GH288">
        <v>0.004448784868333973</v>
      </c>
      <c r="GI288">
        <v>-1.803656819089732E-06</v>
      </c>
      <c r="GJ288">
        <v>4.26395578146833E-10</v>
      </c>
      <c r="GK288">
        <v>0.001738939304154581</v>
      </c>
      <c r="GL288">
        <v>0.001829357211096985</v>
      </c>
      <c r="GM288">
        <v>0.000603149683337579</v>
      </c>
      <c r="GN288">
        <v>-3.209321064931282E-06</v>
      </c>
      <c r="GO288">
        <v>-1</v>
      </c>
      <c r="GP288">
        <v>2136</v>
      </c>
      <c r="GQ288">
        <v>1</v>
      </c>
      <c r="GR288">
        <v>23</v>
      </c>
      <c r="GS288">
        <v>230451.5</v>
      </c>
      <c r="GT288">
        <v>8327.200000000001</v>
      </c>
      <c r="GU288">
        <v>2.82471</v>
      </c>
      <c r="GV288">
        <v>2.52563</v>
      </c>
      <c r="GW288">
        <v>1.39893</v>
      </c>
      <c r="GX288">
        <v>2.35474</v>
      </c>
      <c r="GY288">
        <v>1.44897</v>
      </c>
      <c r="GZ288">
        <v>2.39746</v>
      </c>
      <c r="HA288">
        <v>37.0986</v>
      </c>
      <c r="HB288">
        <v>14.9989</v>
      </c>
      <c r="HC288">
        <v>18</v>
      </c>
      <c r="HD288">
        <v>493.694</v>
      </c>
      <c r="HE288">
        <v>475.445</v>
      </c>
      <c r="HF288">
        <v>23.3748</v>
      </c>
      <c r="HG288">
        <v>28.6837</v>
      </c>
      <c r="HH288">
        <v>29.9998</v>
      </c>
      <c r="HI288">
        <v>28.5784</v>
      </c>
      <c r="HJ288">
        <v>28.6595</v>
      </c>
      <c r="HK288">
        <v>56.5761</v>
      </c>
      <c r="HL288">
        <v>17.9356</v>
      </c>
      <c r="HM288">
        <v>100</v>
      </c>
      <c r="HN288">
        <v>23.4142</v>
      </c>
      <c r="HO288">
        <v>1336.62</v>
      </c>
      <c r="HP288">
        <v>22.9255</v>
      </c>
      <c r="HQ288">
        <v>100.435</v>
      </c>
      <c r="HR288">
        <v>101.856</v>
      </c>
    </row>
    <row r="289" spans="1:226">
      <c r="A289">
        <v>273</v>
      </c>
      <c r="B289">
        <v>1678295159.1</v>
      </c>
      <c r="C289">
        <v>3306</v>
      </c>
      <c r="D289" t="s">
        <v>905</v>
      </c>
      <c r="E289" t="s">
        <v>906</v>
      </c>
      <c r="F289">
        <v>5</v>
      </c>
      <c r="G289" t="s">
        <v>353</v>
      </c>
      <c r="H289" t="s">
        <v>746</v>
      </c>
      <c r="I289">
        <v>1678295151.6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1357.880587930868</v>
      </c>
      <c r="AK289">
        <v>1324.687515151515</v>
      </c>
      <c r="AL289">
        <v>3.472043398894963</v>
      </c>
      <c r="AM289">
        <v>64.10699790950726</v>
      </c>
      <c r="AN289">
        <f>(AP289 - AO289 + BO289*1E3/(8.314*(BQ289+273.15)) * AR289/BN289 * AQ289) * BN289/(100*BB289) * 1000/(1000 - AP289)</f>
        <v>0</v>
      </c>
      <c r="AO289">
        <v>22.85407543107614</v>
      </c>
      <c r="AP289">
        <v>23.89717393939394</v>
      </c>
      <c r="AQ289">
        <v>3.026697589740183E-06</v>
      </c>
      <c r="AR289">
        <v>97.0788811448428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3.21</v>
      </c>
      <c r="BC289">
        <v>0.5</v>
      </c>
      <c r="BD289" t="s">
        <v>355</v>
      </c>
      <c r="BE289">
        <v>2</v>
      </c>
      <c r="BF289" t="b">
        <v>1</v>
      </c>
      <c r="BG289">
        <v>1678295151.6</v>
      </c>
      <c r="BH289">
        <v>1269.455555555556</v>
      </c>
      <c r="BI289">
        <v>1311.122592592593</v>
      </c>
      <c r="BJ289">
        <v>23.89816296296297</v>
      </c>
      <c r="BK289">
        <v>22.85288518518518</v>
      </c>
      <c r="BL289">
        <v>1263.897407407407</v>
      </c>
      <c r="BM289">
        <v>23.56048148148148</v>
      </c>
      <c r="BN289">
        <v>500.0272222222222</v>
      </c>
      <c r="BO289">
        <v>90.87951851851852</v>
      </c>
      <c r="BP289">
        <v>0.09984464814814817</v>
      </c>
      <c r="BQ289">
        <v>26.54514074074074</v>
      </c>
      <c r="BR289">
        <v>27.49854074074074</v>
      </c>
      <c r="BS289">
        <v>999.9000000000001</v>
      </c>
      <c r="BT289">
        <v>0</v>
      </c>
      <c r="BU289">
        <v>0</v>
      </c>
      <c r="BV289">
        <v>10005.09370370371</v>
      </c>
      <c r="BW289">
        <v>0</v>
      </c>
      <c r="BX289">
        <v>3.869706296296297</v>
      </c>
      <c r="BY289">
        <v>-41.66622222222222</v>
      </c>
      <c r="BZ289">
        <v>1300.535925925926</v>
      </c>
      <c r="CA289">
        <v>1341.785185185185</v>
      </c>
      <c r="CB289">
        <v>1.045275555555556</v>
      </c>
      <c r="CC289">
        <v>1311.122592592593</v>
      </c>
      <c r="CD289">
        <v>22.85288518518518</v>
      </c>
      <c r="CE289">
        <v>2.171852592592593</v>
      </c>
      <c r="CF289">
        <v>2.076859259259259</v>
      </c>
      <c r="CG289">
        <v>18.75619259259259</v>
      </c>
      <c r="CH289">
        <v>18.0427962962963</v>
      </c>
      <c r="CI289">
        <v>2000.005555555555</v>
      </c>
      <c r="CJ289">
        <v>0.9800072222222224</v>
      </c>
      <c r="CK289">
        <v>0.0199925037037037</v>
      </c>
      <c r="CL289">
        <v>0</v>
      </c>
      <c r="CM289">
        <v>2.015611111111111</v>
      </c>
      <c r="CN289">
        <v>0</v>
      </c>
      <c r="CO289">
        <v>6897.484814814815</v>
      </c>
      <c r="CP289">
        <v>17338.32962962962</v>
      </c>
      <c r="CQ289">
        <v>39.625</v>
      </c>
      <c r="CR289">
        <v>40.375</v>
      </c>
      <c r="CS289">
        <v>39.43699999999999</v>
      </c>
      <c r="CT289">
        <v>38.687</v>
      </c>
      <c r="CU289">
        <v>38.812</v>
      </c>
      <c r="CV289">
        <v>1960.015555555555</v>
      </c>
      <c r="CW289">
        <v>39.98222222222222</v>
      </c>
      <c r="CX289">
        <v>0</v>
      </c>
      <c r="CY289">
        <v>1678295168.8</v>
      </c>
      <c r="CZ289">
        <v>0</v>
      </c>
      <c r="DA289">
        <v>0</v>
      </c>
      <c r="DB289" t="s">
        <v>356</v>
      </c>
      <c r="DC289">
        <v>1664468064.5</v>
      </c>
      <c r="DD289">
        <v>1677795524</v>
      </c>
      <c r="DE289">
        <v>0</v>
      </c>
      <c r="DF289">
        <v>-0.419</v>
      </c>
      <c r="DG289">
        <v>-0.001</v>
      </c>
      <c r="DH289">
        <v>3.097</v>
      </c>
      <c r="DI289">
        <v>0.268</v>
      </c>
      <c r="DJ289">
        <v>400</v>
      </c>
      <c r="DK289">
        <v>24</v>
      </c>
      <c r="DL289">
        <v>0.15</v>
      </c>
      <c r="DM289">
        <v>0.13</v>
      </c>
      <c r="DN289">
        <v>-41.59098780487804</v>
      </c>
      <c r="DO289">
        <v>-1.457293379791002</v>
      </c>
      <c r="DP289">
        <v>0.1585807422182736</v>
      </c>
      <c r="DQ289">
        <v>0</v>
      </c>
      <c r="DR289">
        <v>1.047807073170732</v>
      </c>
      <c r="DS289">
        <v>-0.04156975609756092</v>
      </c>
      <c r="DT289">
        <v>0.004237105687188147</v>
      </c>
      <c r="DU289">
        <v>1</v>
      </c>
      <c r="DV289">
        <v>1</v>
      </c>
      <c r="DW289">
        <v>2</v>
      </c>
      <c r="DX289" t="s">
        <v>357</v>
      </c>
      <c r="DY289">
        <v>2.97763</v>
      </c>
      <c r="DZ289">
        <v>2.72831</v>
      </c>
      <c r="EA289">
        <v>0.184101</v>
      </c>
      <c r="EB289">
        <v>0.18939</v>
      </c>
      <c r="EC289">
        <v>0.106819</v>
      </c>
      <c r="ED289">
        <v>0.104435</v>
      </c>
      <c r="EE289">
        <v>24347.2</v>
      </c>
      <c r="EF289">
        <v>23938.7</v>
      </c>
      <c r="EG289">
        <v>30379</v>
      </c>
      <c r="EH289">
        <v>29789.4</v>
      </c>
      <c r="EI289">
        <v>37453.6</v>
      </c>
      <c r="EJ289">
        <v>35126.9</v>
      </c>
      <c r="EK289">
        <v>46476.4</v>
      </c>
      <c r="EL289">
        <v>44293.7</v>
      </c>
      <c r="EM289">
        <v>1.85478</v>
      </c>
      <c r="EN289">
        <v>1.86995</v>
      </c>
      <c r="EO289">
        <v>0.0903383</v>
      </c>
      <c r="EP289">
        <v>0</v>
      </c>
      <c r="EQ289">
        <v>26.0307</v>
      </c>
      <c r="ER289">
        <v>999.9</v>
      </c>
      <c r="ES289">
        <v>49.7</v>
      </c>
      <c r="ET289">
        <v>31</v>
      </c>
      <c r="EU289">
        <v>24.6742</v>
      </c>
      <c r="EV289">
        <v>63.0834</v>
      </c>
      <c r="EW289">
        <v>22.492</v>
      </c>
      <c r="EX289">
        <v>1</v>
      </c>
      <c r="EY289">
        <v>0.124863</v>
      </c>
      <c r="EZ289">
        <v>1.54791</v>
      </c>
      <c r="FA289">
        <v>20.2414</v>
      </c>
      <c r="FB289">
        <v>5.22942</v>
      </c>
      <c r="FC289">
        <v>11.9691</v>
      </c>
      <c r="FD289">
        <v>4.9701</v>
      </c>
      <c r="FE289">
        <v>3.28953</v>
      </c>
      <c r="FF289">
        <v>9999</v>
      </c>
      <c r="FG289">
        <v>9999</v>
      </c>
      <c r="FH289">
        <v>9999</v>
      </c>
      <c r="FI289">
        <v>999.9</v>
      </c>
      <c r="FJ289">
        <v>4.97276</v>
      </c>
      <c r="FK289">
        <v>1.87683</v>
      </c>
      <c r="FL289">
        <v>1.875</v>
      </c>
      <c r="FM289">
        <v>1.87777</v>
      </c>
      <c r="FN289">
        <v>1.87453</v>
      </c>
      <c r="FO289">
        <v>1.87807</v>
      </c>
      <c r="FP289">
        <v>1.87515</v>
      </c>
      <c r="FQ289">
        <v>1.87637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5.61</v>
      </c>
      <c r="GF289">
        <v>0.3377</v>
      </c>
      <c r="GG289">
        <v>1.955544260391263</v>
      </c>
      <c r="GH289">
        <v>0.004448784868333973</v>
      </c>
      <c r="GI289">
        <v>-1.803656819089732E-06</v>
      </c>
      <c r="GJ289">
        <v>4.26395578146833E-10</v>
      </c>
      <c r="GK289">
        <v>0.001738939304154581</v>
      </c>
      <c r="GL289">
        <v>0.001829357211096985</v>
      </c>
      <c r="GM289">
        <v>0.000603149683337579</v>
      </c>
      <c r="GN289">
        <v>-3.209321064931282E-06</v>
      </c>
      <c r="GO289">
        <v>-1</v>
      </c>
      <c r="GP289">
        <v>2136</v>
      </c>
      <c r="GQ289">
        <v>1</v>
      </c>
      <c r="GR289">
        <v>23</v>
      </c>
      <c r="GS289">
        <v>230451.6</v>
      </c>
      <c r="GT289">
        <v>8327.299999999999</v>
      </c>
      <c r="GU289">
        <v>2.854</v>
      </c>
      <c r="GV289">
        <v>2.51953</v>
      </c>
      <c r="GW289">
        <v>1.39893</v>
      </c>
      <c r="GX289">
        <v>2.35474</v>
      </c>
      <c r="GY289">
        <v>1.44897</v>
      </c>
      <c r="GZ289">
        <v>2.4939</v>
      </c>
      <c r="HA289">
        <v>37.0986</v>
      </c>
      <c r="HB289">
        <v>15.0164</v>
      </c>
      <c r="HC289">
        <v>18</v>
      </c>
      <c r="HD289">
        <v>493.666</v>
      </c>
      <c r="HE289">
        <v>475.66</v>
      </c>
      <c r="HF289">
        <v>23.3983</v>
      </c>
      <c r="HG289">
        <v>28.6794</v>
      </c>
      <c r="HH289">
        <v>29.9995</v>
      </c>
      <c r="HI289">
        <v>28.5742</v>
      </c>
      <c r="HJ289">
        <v>28.6556</v>
      </c>
      <c r="HK289">
        <v>57.1912</v>
      </c>
      <c r="HL289">
        <v>17.6614</v>
      </c>
      <c r="HM289">
        <v>100</v>
      </c>
      <c r="HN289">
        <v>23.415</v>
      </c>
      <c r="HO289">
        <v>1356.89</v>
      </c>
      <c r="HP289">
        <v>22.9312</v>
      </c>
      <c r="HQ289">
        <v>100.436</v>
      </c>
      <c r="HR289">
        <v>101.857</v>
      </c>
    </row>
    <row r="290" spans="1:226">
      <c r="A290">
        <v>274</v>
      </c>
      <c r="B290">
        <v>1678295164.1</v>
      </c>
      <c r="C290">
        <v>3311</v>
      </c>
      <c r="D290" t="s">
        <v>907</v>
      </c>
      <c r="E290" t="s">
        <v>908</v>
      </c>
      <c r="F290">
        <v>5</v>
      </c>
      <c r="G290" t="s">
        <v>353</v>
      </c>
      <c r="H290" t="s">
        <v>746</v>
      </c>
      <c r="I290">
        <v>1678295156.314285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1375.340335105856</v>
      </c>
      <c r="AK290">
        <v>1341.952909090909</v>
      </c>
      <c r="AL290">
        <v>3.45848904886422</v>
      </c>
      <c r="AM290">
        <v>64.10699790950726</v>
      </c>
      <c r="AN290">
        <f>(AP290 - AO290 + BO290*1E3/(8.314*(BQ290+273.15)) * AR290/BN290 * AQ290) * BN290/(100*BB290) * 1000/(1000 - AP290)</f>
        <v>0</v>
      </c>
      <c r="AO290">
        <v>22.8850801249304</v>
      </c>
      <c r="AP290">
        <v>23.90500909090909</v>
      </c>
      <c r="AQ290">
        <v>1.043033611515642E-05</v>
      </c>
      <c r="AR290">
        <v>97.0788811448428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3.21</v>
      </c>
      <c r="BC290">
        <v>0.5</v>
      </c>
      <c r="BD290" t="s">
        <v>355</v>
      </c>
      <c r="BE290">
        <v>2</v>
      </c>
      <c r="BF290" t="b">
        <v>1</v>
      </c>
      <c r="BG290">
        <v>1678295156.314285</v>
      </c>
      <c r="BH290">
        <v>1285.295</v>
      </c>
      <c r="BI290">
        <v>1327.114642857143</v>
      </c>
      <c r="BJ290">
        <v>23.89857857142857</v>
      </c>
      <c r="BK290">
        <v>22.86133928571429</v>
      </c>
      <c r="BL290">
        <v>1279.706785714285</v>
      </c>
      <c r="BM290">
        <v>23.56089285714286</v>
      </c>
      <c r="BN290">
        <v>500.0347857142857</v>
      </c>
      <c r="BO290">
        <v>90.87944285714286</v>
      </c>
      <c r="BP290">
        <v>0.09994615714285715</v>
      </c>
      <c r="BQ290">
        <v>26.54567142857143</v>
      </c>
      <c r="BR290">
        <v>27.50126785714286</v>
      </c>
      <c r="BS290">
        <v>999.9000000000002</v>
      </c>
      <c r="BT290">
        <v>0</v>
      </c>
      <c r="BU290">
        <v>0</v>
      </c>
      <c r="BV290">
        <v>9995.291071428572</v>
      </c>
      <c r="BW290">
        <v>0</v>
      </c>
      <c r="BX290">
        <v>3.997028928571428</v>
      </c>
      <c r="BY290">
        <v>-41.81905</v>
      </c>
      <c r="BZ290">
        <v>1316.763928571429</v>
      </c>
      <c r="CA290">
        <v>1358.163214285714</v>
      </c>
      <c r="CB290">
        <v>1.037241071428572</v>
      </c>
      <c r="CC290">
        <v>1327.114642857143</v>
      </c>
      <c r="CD290">
        <v>22.86133928571429</v>
      </c>
      <c r="CE290">
        <v>2.171888928571429</v>
      </c>
      <c r="CF290">
        <v>2.077626071428571</v>
      </c>
      <c r="CG290">
        <v>18.75646428571428</v>
      </c>
      <c r="CH290">
        <v>18.04866428571429</v>
      </c>
      <c r="CI290">
        <v>2000.033928571429</v>
      </c>
      <c r="CJ290">
        <v>0.98000725</v>
      </c>
      <c r="CK290">
        <v>0.019992475</v>
      </c>
      <c r="CL290">
        <v>0</v>
      </c>
      <c r="CM290">
        <v>2.046410714285714</v>
      </c>
      <c r="CN290">
        <v>0</v>
      </c>
      <c r="CO290">
        <v>6896.961071428572</v>
      </c>
      <c r="CP290">
        <v>17338.575</v>
      </c>
      <c r="CQ290">
        <v>39.62275</v>
      </c>
      <c r="CR290">
        <v>40.375</v>
      </c>
      <c r="CS290">
        <v>39.43699999999999</v>
      </c>
      <c r="CT290">
        <v>38.68257142857142</v>
      </c>
      <c r="CU290">
        <v>38.812</v>
      </c>
      <c r="CV290">
        <v>1960.043928571429</v>
      </c>
      <c r="CW290">
        <v>39.98535714285714</v>
      </c>
      <c r="CX290">
        <v>0</v>
      </c>
      <c r="CY290">
        <v>1678295174.2</v>
      </c>
      <c r="CZ290">
        <v>0</v>
      </c>
      <c r="DA290">
        <v>0</v>
      </c>
      <c r="DB290" t="s">
        <v>356</v>
      </c>
      <c r="DC290">
        <v>1664468064.5</v>
      </c>
      <c r="DD290">
        <v>1677795524</v>
      </c>
      <c r="DE290">
        <v>0</v>
      </c>
      <c r="DF290">
        <v>-0.419</v>
      </c>
      <c r="DG290">
        <v>-0.001</v>
      </c>
      <c r="DH290">
        <v>3.097</v>
      </c>
      <c r="DI290">
        <v>0.268</v>
      </c>
      <c r="DJ290">
        <v>400</v>
      </c>
      <c r="DK290">
        <v>24</v>
      </c>
      <c r="DL290">
        <v>0.15</v>
      </c>
      <c r="DM290">
        <v>0.13</v>
      </c>
      <c r="DN290">
        <v>-41.72835853658536</v>
      </c>
      <c r="DO290">
        <v>-1.856577700348498</v>
      </c>
      <c r="DP290">
        <v>0.1977060382210871</v>
      </c>
      <c r="DQ290">
        <v>0</v>
      </c>
      <c r="DR290">
        <v>1.040433902439024</v>
      </c>
      <c r="DS290">
        <v>-0.08955595818815291</v>
      </c>
      <c r="DT290">
        <v>0.01057136949801929</v>
      </c>
      <c r="DU290">
        <v>1</v>
      </c>
      <c r="DV290">
        <v>1</v>
      </c>
      <c r="DW290">
        <v>2</v>
      </c>
      <c r="DX290" t="s">
        <v>357</v>
      </c>
      <c r="DY290">
        <v>2.97768</v>
      </c>
      <c r="DZ290">
        <v>2.72823</v>
      </c>
      <c r="EA290">
        <v>0.185564</v>
      </c>
      <c r="EB290">
        <v>0.190861</v>
      </c>
      <c r="EC290">
        <v>0.106846</v>
      </c>
      <c r="ED290">
        <v>0.104555</v>
      </c>
      <c r="EE290">
        <v>24303.9</v>
      </c>
      <c r="EF290">
        <v>23895.2</v>
      </c>
      <c r="EG290">
        <v>30379.5</v>
      </c>
      <c r="EH290">
        <v>29789.4</v>
      </c>
      <c r="EI290">
        <v>37453.1</v>
      </c>
      <c r="EJ290">
        <v>35122.4</v>
      </c>
      <c r="EK290">
        <v>46477.1</v>
      </c>
      <c r="EL290">
        <v>44293.9</v>
      </c>
      <c r="EM290">
        <v>1.8547</v>
      </c>
      <c r="EN290">
        <v>1.8701</v>
      </c>
      <c r="EO290">
        <v>0.09018180000000001</v>
      </c>
      <c r="EP290">
        <v>0</v>
      </c>
      <c r="EQ290">
        <v>26.0301</v>
      </c>
      <c r="ER290">
        <v>999.9</v>
      </c>
      <c r="ES290">
        <v>49.7</v>
      </c>
      <c r="ET290">
        <v>31</v>
      </c>
      <c r="EU290">
        <v>24.669</v>
      </c>
      <c r="EV290">
        <v>63.5134</v>
      </c>
      <c r="EW290">
        <v>22.1194</v>
      </c>
      <c r="EX290">
        <v>1</v>
      </c>
      <c r="EY290">
        <v>0.124842</v>
      </c>
      <c r="EZ290">
        <v>1.60657</v>
      </c>
      <c r="FA290">
        <v>20.2412</v>
      </c>
      <c r="FB290">
        <v>5.22972</v>
      </c>
      <c r="FC290">
        <v>11.9692</v>
      </c>
      <c r="FD290">
        <v>4.97025</v>
      </c>
      <c r="FE290">
        <v>3.28968</v>
      </c>
      <c r="FF290">
        <v>9999</v>
      </c>
      <c r="FG290">
        <v>9999</v>
      </c>
      <c r="FH290">
        <v>9999</v>
      </c>
      <c r="FI290">
        <v>999.9</v>
      </c>
      <c r="FJ290">
        <v>4.97276</v>
      </c>
      <c r="FK290">
        <v>1.87683</v>
      </c>
      <c r="FL290">
        <v>1.87499</v>
      </c>
      <c r="FM290">
        <v>1.87777</v>
      </c>
      <c r="FN290">
        <v>1.8745</v>
      </c>
      <c r="FO290">
        <v>1.87806</v>
      </c>
      <c r="FP290">
        <v>1.87515</v>
      </c>
      <c r="FQ290">
        <v>1.87636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5.64</v>
      </c>
      <c r="GF290">
        <v>0.3378</v>
      </c>
      <c r="GG290">
        <v>1.955544260391263</v>
      </c>
      <c r="GH290">
        <v>0.004448784868333973</v>
      </c>
      <c r="GI290">
        <v>-1.803656819089732E-06</v>
      </c>
      <c r="GJ290">
        <v>4.26395578146833E-10</v>
      </c>
      <c r="GK290">
        <v>0.001738939304154581</v>
      </c>
      <c r="GL290">
        <v>0.001829357211096985</v>
      </c>
      <c r="GM290">
        <v>0.000603149683337579</v>
      </c>
      <c r="GN290">
        <v>-3.209321064931282E-06</v>
      </c>
      <c r="GO290">
        <v>-1</v>
      </c>
      <c r="GP290">
        <v>2136</v>
      </c>
      <c r="GQ290">
        <v>1</v>
      </c>
      <c r="GR290">
        <v>23</v>
      </c>
      <c r="GS290">
        <v>230451.7</v>
      </c>
      <c r="GT290">
        <v>8327.299999999999</v>
      </c>
      <c r="GU290">
        <v>2.88086</v>
      </c>
      <c r="GV290">
        <v>2.53052</v>
      </c>
      <c r="GW290">
        <v>1.39893</v>
      </c>
      <c r="GX290">
        <v>2.35474</v>
      </c>
      <c r="GY290">
        <v>1.44897</v>
      </c>
      <c r="GZ290">
        <v>2.38037</v>
      </c>
      <c r="HA290">
        <v>37.0986</v>
      </c>
      <c r="HB290">
        <v>15.0076</v>
      </c>
      <c r="HC290">
        <v>18</v>
      </c>
      <c r="HD290">
        <v>493.594</v>
      </c>
      <c r="HE290">
        <v>475.72</v>
      </c>
      <c r="HF290">
        <v>23.4162</v>
      </c>
      <c r="HG290">
        <v>28.6752</v>
      </c>
      <c r="HH290">
        <v>29.9998</v>
      </c>
      <c r="HI290">
        <v>28.5697</v>
      </c>
      <c r="HJ290">
        <v>28.6507</v>
      </c>
      <c r="HK290">
        <v>57.7103</v>
      </c>
      <c r="HL290">
        <v>17.6614</v>
      </c>
      <c r="HM290">
        <v>100</v>
      </c>
      <c r="HN290">
        <v>23.4152</v>
      </c>
      <c r="HO290">
        <v>1370.24</v>
      </c>
      <c r="HP290">
        <v>22.9251</v>
      </c>
      <c r="HQ290">
        <v>100.438</v>
      </c>
      <c r="HR290">
        <v>101.857</v>
      </c>
    </row>
    <row r="291" spans="1:226">
      <c r="A291">
        <v>275</v>
      </c>
      <c r="B291">
        <v>1678295169.1</v>
      </c>
      <c r="C291">
        <v>3316</v>
      </c>
      <c r="D291" t="s">
        <v>909</v>
      </c>
      <c r="E291" t="s">
        <v>910</v>
      </c>
      <c r="F291">
        <v>5</v>
      </c>
      <c r="G291" t="s">
        <v>353</v>
      </c>
      <c r="H291" t="s">
        <v>746</v>
      </c>
      <c r="I291">
        <v>1678295161.6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1392.589303994238</v>
      </c>
      <c r="AK291">
        <v>1359.371333333333</v>
      </c>
      <c r="AL291">
        <v>3.47955226121517</v>
      </c>
      <c r="AM291">
        <v>64.10699790950726</v>
      </c>
      <c r="AN291">
        <f>(AP291 - AO291 + BO291*1E3/(8.314*(BQ291+273.15)) * AR291/BN291 * AQ291) * BN291/(100*BB291) * 1000/(1000 - AP291)</f>
        <v>0</v>
      </c>
      <c r="AO291">
        <v>22.89742194442383</v>
      </c>
      <c r="AP291">
        <v>23.91444363636363</v>
      </c>
      <c r="AQ291">
        <v>7.146078175325521E-06</v>
      </c>
      <c r="AR291">
        <v>97.0788811448428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3.21</v>
      </c>
      <c r="BC291">
        <v>0.5</v>
      </c>
      <c r="BD291" t="s">
        <v>355</v>
      </c>
      <c r="BE291">
        <v>2</v>
      </c>
      <c r="BF291" t="b">
        <v>1</v>
      </c>
      <c r="BG291">
        <v>1678295161.6</v>
      </c>
      <c r="BH291">
        <v>1303.14962962963</v>
      </c>
      <c r="BI291">
        <v>1344.99037037037</v>
      </c>
      <c r="BJ291">
        <v>23.90274814814815</v>
      </c>
      <c r="BK291">
        <v>22.87635555555555</v>
      </c>
      <c r="BL291">
        <v>1297.525925925926</v>
      </c>
      <c r="BM291">
        <v>23.56497037037037</v>
      </c>
      <c r="BN291">
        <v>500.0376296296297</v>
      </c>
      <c r="BO291">
        <v>90.87882222222224</v>
      </c>
      <c r="BP291">
        <v>0.09998687777777777</v>
      </c>
      <c r="BQ291">
        <v>26.54645925925925</v>
      </c>
      <c r="BR291">
        <v>27.50413703703703</v>
      </c>
      <c r="BS291">
        <v>999.9000000000001</v>
      </c>
      <c r="BT291">
        <v>0</v>
      </c>
      <c r="BU291">
        <v>0</v>
      </c>
      <c r="BV291">
        <v>9996.916296296296</v>
      </c>
      <c r="BW291">
        <v>0</v>
      </c>
      <c r="BX291">
        <v>4.05757074074074</v>
      </c>
      <c r="BY291">
        <v>-41.84205185185186</v>
      </c>
      <c r="BZ291">
        <v>1335.060740740741</v>
      </c>
      <c r="CA291">
        <v>1376.48</v>
      </c>
      <c r="CB291">
        <v>1.026399259259259</v>
      </c>
      <c r="CC291">
        <v>1344.99037037037</v>
      </c>
      <c r="CD291">
        <v>22.87635555555555</v>
      </c>
      <c r="CE291">
        <v>2.172254444444444</v>
      </c>
      <c r="CF291">
        <v>2.078976296296296</v>
      </c>
      <c r="CG291">
        <v>18.75914444444444</v>
      </c>
      <c r="CH291">
        <v>18.0590037037037</v>
      </c>
      <c r="CI291">
        <v>2000.025185185185</v>
      </c>
      <c r="CJ291">
        <v>0.9800071111111109</v>
      </c>
      <c r="CK291">
        <v>0.01999261851851852</v>
      </c>
      <c r="CL291">
        <v>0</v>
      </c>
      <c r="CM291">
        <v>2.072877777777778</v>
      </c>
      <c r="CN291">
        <v>0</v>
      </c>
      <c r="CO291">
        <v>6896.167407407407</v>
      </c>
      <c r="CP291">
        <v>17338.49259259259</v>
      </c>
      <c r="CQ291">
        <v>39.61566666666666</v>
      </c>
      <c r="CR291">
        <v>40.375</v>
      </c>
      <c r="CS291">
        <v>39.43699999999999</v>
      </c>
      <c r="CT291">
        <v>38.6824074074074</v>
      </c>
      <c r="CU291">
        <v>38.812</v>
      </c>
      <c r="CV291">
        <v>1960.035185185185</v>
      </c>
      <c r="CW291">
        <v>39.98814814814815</v>
      </c>
      <c r="CX291">
        <v>0</v>
      </c>
      <c r="CY291">
        <v>1678295179</v>
      </c>
      <c r="CZ291">
        <v>0</v>
      </c>
      <c r="DA291">
        <v>0</v>
      </c>
      <c r="DB291" t="s">
        <v>356</v>
      </c>
      <c r="DC291">
        <v>1664468064.5</v>
      </c>
      <c r="DD291">
        <v>1677795524</v>
      </c>
      <c r="DE291">
        <v>0</v>
      </c>
      <c r="DF291">
        <v>-0.419</v>
      </c>
      <c r="DG291">
        <v>-0.001</v>
      </c>
      <c r="DH291">
        <v>3.097</v>
      </c>
      <c r="DI291">
        <v>0.268</v>
      </c>
      <c r="DJ291">
        <v>400</v>
      </c>
      <c r="DK291">
        <v>24</v>
      </c>
      <c r="DL291">
        <v>0.15</v>
      </c>
      <c r="DM291">
        <v>0.13</v>
      </c>
      <c r="DN291">
        <v>-41.7962</v>
      </c>
      <c r="DO291">
        <v>-0.5418585365852157</v>
      </c>
      <c r="DP291">
        <v>0.1779170127183852</v>
      </c>
      <c r="DQ291">
        <v>0</v>
      </c>
      <c r="DR291">
        <v>1.032085365853659</v>
      </c>
      <c r="DS291">
        <v>-0.1297066202090599</v>
      </c>
      <c r="DT291">
        <v>0.01386443125896061</v>
      </c>
      <c r="DU291">
        <v>0</v>
      </c>
      <c r="DV291">
        <v>0</v>
      </c>
      <c r="DW291">
        <v>2</v>
      </c>
      <c r="DX291" t="s">
        <v>369</v>
      </c>
      <c r="DY291">
        <v>2.97771</v>
      </c>
      <c r="DZ291">
        <v>2.72805</v>
      </c>
      <c r="EA291">
        <v>0.187023</v>
      </c>
      <c r="EB291">
        <v>0.192246</v>
      </c>
      <c r="EC291">
        <v>0.106877</v>
      </c>
      <c r="ED291">
        <v>0.10457</v>
      </c>
      <c r="EE291">
        <v>24260.1</v>
      </c>
      <c r="EF291">
        <v>23855</v>
      </c>
      <c r="EG291">
        <v>30379.2</v>
      </c>
      <c r="EH291">
        <v>29790.3</v>
      </c>
      <c r="EI291">
        <v>37451.6</v>
      </c>
      <c r="EJ291">
        <v>35122.8</v>
      </c>
      <c r="EK291">
        <v>46476.7</v>
      </c>
      <c r="EL291">
        <v>44295.1</v>
      </c>
      <c r="EM291">
        <v>1.855</v>
      </c>
      <c r="EN291">
        <v>1.87005</v>
      </c>
      <c r="EO291">
        <v>0.0901893</v>
      </c>
      <c r="EP291">
        <v>0</v>
      </c>
      <c r="EQ291">
        <v>26.0307</v>
      </c>
      <c r="ER291">
        <v>999.9</v>
      </c>
      <c r="ES291">
        <v>49.7</v>
      </c>
      <c r="ET291">
        <v>31</v>
      </c>
      <c r="EU291">
        <v>24.6729</v>
      </c>
      <c r="EV291">
        <v>63.4934</v>
      </c>
      <c r="EW291">
        <v>22.4479</v>
      </c>
      <c r="EX291">
        <v>1</v>
      </c>
      <c r="EY291">
        <v>0.124329</v>
      </c>
      <c r="EZ291">
        <v>1.63414</v>
      </c>
      <c r="FA291">
        <v>20.2408</v>
      </c>
      <c r="FB291">
        <v>5.22927</v>
      </c>
      <c r="FC291">
        <v>11.9686</v>
      </c>
      <c r="FD291">
        <v>4.9702</v>
      </c>
      <c r="FE291">
        <v>3.28948</v>
      </c>
      <c r="FF291">
        <v>9999</v>
      </c>
      <c r="FG291">
        <v>9999</v>
      </c>
      <c r="FH291">
        <v>9999</v>
      </c>
      <c r="FI291">
        <v>999.9</v>
      </c>
      <c r="FJ291">
        <v>4.97276</v>
      </c>
      <c r="FK291">
        <v>1.87683</v>
      </c>
      <c r="FL291">
        <v>1.87498</v>
      </c>
      <c r="FM291">
        <v>1.87777</v>
      </c>
      <c r="FN291">
        <v>1.87448</v>
      </c>
      <c r="FO291">
        <v>1.87806</v>
      </c>
      <c r="FP291">
        <v>1.87515</v>
      </c>
      <c r="FQ291">
        <v>1.87635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5.67</v>
      </c>
      <c r="GF291">
        <v>0.3381</v>
      </c>
      <c r="GG291">
        <v>1.955544260391263</v>
      </c>
      <c r="GH291">
        <v>0.004448784868333973</v>
      </c>
      <c r="GI291">
        <v>-1.803656819089732E-06</v>
      </c>
      <c r="GJ291">
        <v>4.26395578146833E-10</v>
      </c>
      <c r="GK291">
        <v>0.001738939304154581</v>
      </c>
      <c r="GL291">
        <v>0.001829357211096985</v>
      </c>
      <c r="GM291">
        <v>0.000603149683337579</v>
      </c>
      <c r="GN291">
        <v>-3.209321064931282E-06</v>
      </c>
      <c r="GO291">
        <v>-1</v>
      </c>
      <c r="GP291">
        <v>2136</v>
      </c>
      <c r="GQ291">
        <v>1</v>
      </c>
      <c r="GR291">
        <v>23</v>
      </c>
      <c r="GS291">
        <v>230451.7</v>
      </c>
      <c r="GT291">
        <v>8327.4</v>
      </c>
      <c r="GU291">
        <v>2.91016</v>
      </c>
      <c r="GV291">
        <v>2.52319</v>
      </c>
      <c r="GW291">
        <v>1.39893</v>
      </c>
      <c r="GX291">
        <v>2.35474</v>
      </c>
      <c r="GY291">
        <v>1.44897</v>
      </c>
      <c r="GZ291">
        <v>2.48291</v>
      </c>
      <c r="HA291">
        <v>37.0986</v>
      </c>
      <c r="HB291">
        <v>15.0076</v>
      </c>
      <c r="HC291">
        <v>18</v>
      </c>
      <c r="HD291">
        <v>493.732</v>
      </c>
      <c r="HE291">
        <v>475.654</v>
      </c>
      <c r="HF291">
        <v>23.4191</v>
      </c>
      <c r="HG291">
        <v>28.6714</v>
      </c>
      <c r="HH291">
        <v>29.9998</v>
      </c>
      <c r="HI291">
        <v>28.5655</v>
      </c>
      <c r="HJ291">
        <v>28.6467</v>
      </c>
      <c r="HK291">
        <v>58.3013</v>
      </c>
      <c r="HL291">
        <v>17.6614</v>
      </c>
      <c r="HM291">
        <v>100</v>
      </c>
      <c r="HN291">
        <v>23.4105</v>
      </c>
      <c r="HO291">
        <v>1390.31</v>
      </c>
      <c r="HP291">
        <v>22.9224</v>
      </c>
      <c r="HQ291">
        <v>100.437</v>
      </c>
      <c r="HR291">
        <v>101.86</v>
      </c>
    </row>
    <row r="292" spans="1:226">
      <c r="A292">
        <v>276</v>
      </c>
      <c r="B292">
        <v>1678295174.1</v>
      </c>
      <c r="C292">
        <v>3321</v>
      </c>
      <c r="D292" t="s">
        <v>911</v>
      </c>
      <c r="E292" t="s">
        <v>912</v>
      </c>
      <c r="F292">
        <v>5</v>
      </c>
      <c r="G292" t="s">
        <v>353</v>
      </c>
      <c r="H292" t="s">
        <v>746</v>
      </c>
      <c r="I292">
        <v>1678295166.314285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1409.247924409106</v>
      </c>
      <c r="AK292">
        <v>1376.283696969697</v>
      </c>
      <c r="AL292">
        <v>3.388173034524142</v>
      </c>
      <c r="AM292">
        <v>64.10699790950726</v>
      </c>
      <c r="AN292">
        <f>(AP292 - AO292 + BO292*1E3/(8.314*(BQ292+273.15)) * AR292/BN292 * AQ292) * BN292/(100*BB292) * 1000/(1000 - AP292)</f>
        <v>0</v>
      </c>
      <c r="AO292">
        <v>22.90084182590026</v>
      </c>
      <c r="AP292">
        <v>23.91993636363636</v>
      </c>
      <c r="AQ292">
        <v>4.477280210451695E-06</v>
      </c>
      <c r="AR292">
        <v>97.0788811448428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3.21</v>
      </c>
      <c r="BC292">
        <v>0.5</v>
      </c>
      <c r="BD292" t="s">
        <v>355</v>
      </c>
      <c r="BE292">
        <v>2</v>
      </c>
      <c r="BF292" t="b">
        <v>1</v>
      </c>
      <c r="BG292">
        <v>1678295166.314285</v>
      </c>
      <c r="BH292">
        <v>1319.017142857143</v>
      </c>
      <c r="BI292">
        <v>1360.762142857143</v>
      </c>
      <c r="BJ292">
        <v>23.909575</v>
      </c>
      <c r="BK292">
        <v>22.89031428571429</v>
      </c>
      <c r="BL292">
        <v>1313.3625</v>
      </c>
      <c r="BM292">
        <v>23.571625</v>
      </c>
      <c r="BN292">
        <v>500.0314285714286</v>
      </c>
      <c r="BO292">
        <v>90.87878571428571</v>
      </c>
      <c r="BP292">
        <v>0.09998348928571429</v>
      </c>
      <c r="BQ292">
        <v>26.54640714285714</v>
      </c>
      <c r="BR292">
        <v>27.50767142857143</v>
      </c>
      <c r="BS292">
        <v>999.9000000000002</v>
      </c>
      <c r="BT292">
        <v>0</v>
      </c>
      <c r="BU292">
        <v>0</v>
      </c>
      <c r="BV292">
        <v>9991.421428571428</v>
      </c>
      <c r="BW292">
        <v>0</v>
      </c>
      <c r="BX292">
        <v>4.425042857142857</v>
      </c>
      <c r="BY292">
        <v>-41.74691428571428</v>
      </c>
      <c r="BZ292">
        <v>1351.325714285714</v>
      </c>
      <c r="CA292">
        <v>1392.641785714286</v>
      </c>
      <c r="CB292">
        <v>1.0192675</v>
      </c>
      <c r="CC292">
        <v>1360.762142857143</v>
      </c>
      <c r="CD292">
        <v>22.89031428571429</v>
      </c>
      <c r="CE292">
        <v>2.172873214285715</v>
      </c>
      <c r="CF292">
        <v>2.080243571428571</v>
      </c>
      <c r="CG292">
        <v>18.7637</v>
      </c>
      <c r="CH292">
        <v>18.06870357142857</v>
      </c>
      <c r="CI292">
        <v>1999.975714285714</v>
      </c>
      <c r="CJ292">
        <v>0.980006607142857</v>
      </c>
      <c r="CK292">
        <v>0.01999313928571429</v>
      </c>
      <c r="CL292">
        <v>0</v>
      </c>
      <c r="CM292">
        <v>2.027635714285714</v>
      </c>
      <c r="CN292">
        <v>0</v>
      </c>
      <c r="CO292">
        <v>6895.366785714285</v>
      </c>
      <c r="CP292">
        <v>17338.05</v>
      </c>
      <c r="CQ292">
        <v>39.60699999999999</v>
      </c>
      <c r="CR292">
        <v>40.375</v>
      </c>
      <c r="CS292">
        <v>39.43257142857142</v>
      </c>
      <c r="CT292">
        <v>38.68257142857142</v>
      </c>
      <c r="CU292">
        <v>38.812</v>
      </c>
      <c r="CV292">
        <v>1959.985714285714</v>
      </c>
      <c r="CW292">
        <v>39.99</v>
      </c>
      <c r="CX292">
        <v>0</v>
      </c>
      <c r="CY292">
        <v>1678295183.8</v>
      </c>
      <c r="CZ292">
        <v>0</v>
      </c>
      <c r="DA292">
        <v>0</v>
      </c>
      <c r="DB292" t="s">
        <v>356</v>
      </c>
      <c r="DC292">
        <v>1664468064.5</v>
      </c>
      <c r="DD292">
        <v>1677795524</v>
      </c>
      <c r="DE292">
        <v>0</v>
      </c>
      <c r="DF292">
        <v>-0.419</v>
      </c>
      <c r="DG292">
        <v>-0.001</v>
      </c>
      <c r="DH292">
        <v>3.097</v>
      </c>
      <c r="DI292">
        <v>0.268</v>
      </c>
      <c r="DJ292">
        <v>400</v>
      </c>
      <c r="DK292">
        <v>24</v>
      </c>
      <c r="DL292">
        <v>0.15</v>
      </c>
      <c r="DM292">
        <v>0.13</v>
      </c>
      <c r="DN292">
        <v>-41.7597825</v>
      </c>
      <c r="DO292">
        <v>1.27500225140724</v>
      </c>
      <c r="DP292">
        <v>0.230897379681429</v>
      </c>
      <c r="DQ292">
        <v>0</v>
      </c>
      <c r="DR292">
        <v>1.02520575</v>
      </c>
      <c r="DS292">
        <v>-0.1031737711069438</v>
      </c>
      <c r="DT292">
        <v>0.01201977264500042</v>
      </c>
      <c r="DU292">
        <v>0</v>
      </c>
      <c r="DV292">
        <v>0</v>
      </c>
      <c r="DW292">
        <v>2</v>
      </c>
      <c r="DX292" t="s">
        <v>369</v>
      </c>
      <c r="DY292">
        <v>2.97787</v>
      </c>
      <c r="DZ292">
        <v>2.72835</v>
      </c>
      <c r="EA292">
        <v>0.188438</v>
      </c>
      <c r="EB292">
        <v>0.193693</v>
      </c>
      <c r="EC292">
        <v>0.10689</v>
      </c>
      <c r="ED292">
        <v>0.104584</v>
      </c>
      <c r="EE292">
        <v>24218.7</v>
      </c>
      <c r="EF292">
        <v>23811.9</v>
      </c>
      <c r="EG292">
        <v>30380.3</v>
      </c>
      <c r="EH292">
        <v>29789.8</v>
      </c>
      <c r="EI292">
        <v>37452.4</v>
      </c>
      <c r="EJ292">
        <v>35121.9</v>
      </c>
      <c r="EK292">
        <v>46478.2</v>
      </c>
      <c r="EL292">
        <v>44294.6</v>
      </c>
      <c r="EM292">
        <v>1.8549</v>
      </c>
      <c r="EN292">
        <v>1.87025</v>
      </c>
      <c r="EO292">
        <v>0.09045</v>
      </c>
      <c r="EP292">
        <v>0</v>
      </c>
      <c r="EQ292">
        <v>26.0307</v>
      </c>
      <c r="ER292">
        <v>999.9</v>
      </c>
      <c r="ES292">
        <v>49.7</v>
      </c>
      <c r="ET292">
        <v>31</v>
      </c>
      <c r="EU292">
        <v>24.6716</v>
      </c>
      <c r="EV292">
        <v>63.3534</v>
      </c>
      <c r="EW292">
        <v>22.0833</v>
      </c>
      <c r="EX292">
        <v>1</v>
      </c>
      <c r="EY292">
        <v>0.124322</v>
      </c>
      <c r="EZ292">
        <v>1.66653</v>
      </c>
      <c r="FA292">
        <v>20.2405</v>
      </c>
      <c r="FB292">
        <v>5.22927</v>
      </c>
      <c r="FC292">
        <v>11.9694</v>
      </c>
      <c r="FD292">
        <v>4.96965</v>
      </c>
      <c r="FE292">
        <v>3.28955</v>
      </c>
      <c r="FF292">
        <v>9999</v>
      </c>
      <c r="FG292">
        <v>9999</v>
      </c>
      <c r="FH292">
        <v>9999</v>
      </c>
      <c r="FI292">
        <v>999.9</v>
      </c>
      <c r="FJ292">
        <v>4.97275</v>
      </c>
      <c r="FK292">
        <v>1.87683</v>
      </c>
      <c r="FL292">
        <v>1.87495</v>
      </c>
      <c r="FM292">
        <v>1.87775</v>
      </c>
      <c r="FN292">
        <v>1.87447</v>
      </c>
      <c r="FO292">
        <v>1.87805</v>
      </c>
      <c r="FP292">
        <v>1.87514</v>
      </c>
      <c r="FQ292">
        <v>1.87631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5.71</v>
      </c>
      <c r="GF292">
        <v>0.3382</v>
      </c>
      <c r="GG292">
        <v>1.955544260391263</v>
      </c>
      <c r="GH292">
        <v>0.004448784868333973</v>
      </c>
      <c r="GI292">
        <v>-1.803656819089732E-06</v>
      </c>
      <c r="GJ292">
        <v>4.26395578146833E-10</v>
      </c>
      <c r="GK292">
        <v>0.001738939304154581</v>
      </c>
      <c r="GL292">
        <v>0.001829357211096985</v>
      </c>
      <c r="GM292">
        <v>0.000603149683337579</v>
      </c>
      <c r="GN292">
        <v>-3.209321064931282E-06</v>
      </c>
      <c r="GO292">
        <v>-1</v>
      </c>
      <c r="GP292">
        <v>2136</v>
      </c>
      <c r="GQ292">
        <v>1</v>
      </c>
      <c r="GR292">
        <v>23</v>
      </c>
      <c r="GS292">
        <v>230451.8</v>
      </c>
      <c r="GT292">
        <v>8327.5</v>
      </c>
      <c r="GU292">
        <v>2.93701</v>
      </c>
      <c r="GV292">
        <v>2.52686</v>
      </c>
      <c r="GW292">
        <v>1.39893</v>
      </c>
      <c r="GX292">
        <v>2.35474</v>
      </c>
      <c r="GY292">
        <v>1.44897</v>
      </c>
      <c r="GZ292">
        <v>2.40356</v>
      </c>
      <c r="HA292">
        <v>37.0986</v>
      </c>
      <c r="HB292">
        <v>15.0076</v>
      </c>
      <c r="HC292">
        <v>18</v>
      </c>
      <c r="HD292">
        <v>493.649</v>
      </c>
      <c r="HE292">
        <v>475.752</v>
      </c>
      <c r="HF292">
        <v>23.4156</v>
      </c>
      <c r="HG292">
        <v>28.6671</v>
      </c>
      <c r="HH292">
        <v>29.9999</v>
      </c>
      <c r="HI292">
        <v>28.5613</v>
      </c>
      <c r="HJ292">
        <v>28.6424</v>
      </c>
      <c r="HK292">
        <v>58.8214</v>
      </c>
      <c r="HL292">
        <v>17.6614</v>
      </c>
      <c r="HM292">
        <v>100</v>
      </c>
      <c r="HN292">
        <v>23.4021</v>
      </c>
      <c r="HO292">
        <v>1403.68</v>
      </c>
      <c r="HP292">
        <v>22.9236</v>
      </c>
      <c r="HQ292">
        <v>100.44</v>
      </c>
      <c r="HR292">
        <v>101.859</v>
      </c>
    </row>
    <row r="293" spans="1:226">
      <c r="A293">
        <v>277</v>
      </c>
      <c r="B293">
        <v>1678295179.1</v>
      </c>
      <c r="C293">
        <v>3326</v>
      </c>
      <c r="D293" t="s">
        <v>913</v>
      </c>
      <c r="E293" t="s">
        <v>914</v>
      </c>
      <c r="F293">
        <v>5</v>
      </c>
      <c r="G293" t="s">
        <v>353</v>
      </c>
      <c r="H293" t="s">
        <v>746</v>
      </c>
      <c r="I293">
        <v>1678295171.6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1426.856023911042</v>
      </c>
      <c r="AK293">
        <v>1393.497939393939</v>
      </c>
      <c r="AL293">
        <v>3.435342094241521</v>
      </c>
      <c r="AM293">
        <v>64.10699790950726</v>
      </c>
      <c r="AN293">
        <f>(AP293 - AO293 + BO293*1E3/(8.314*(BQ293+273.15)) * AR293/BN293 * AQ293) * BN293/(100*BB293) * 1000/(1000 - AP293)</f>
        <v>0</v>
      </c>
      <c r="AO293">
        <v>22.90519106428825</v>
      </c>
      <c r="AP293">
        <v>23.91759272727273</v>
      </c>
      <c r="AQ293">
        <v>-3.202778232730578E-06</v>
      </c>
      <c r="AR293">
        <v>97.0788811448428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3.21</v>
      </c>
      <c r="BC293">
        <v>0.5</v>
      </c>
      <c r="BD293" t="s">
        <v>355</v>
      </c>
      <c r="BE293">
        <v>2</v>
      </c>
      <c r="BF293" t="b">
        <v>1</v>
      </c>
      <c r="BG293">
        <v>1678295171.6</v>
      </c>
      <c r="BH293">
        <v>1336.763703703704</v>
      </c>
      <c r="BI293">
        <v>1378.450740740741</v>
      </c>
      <c r="BJ293">
        <v>23.91609259259259</v>
      </c>
      <c r="BK293">
        <v>22.90057777777778</v>
      </c>
      <c r="BL293">
        <v>1331.074814814815</v>
      </c>
      <c r="BM293">
        <v>23.57797777777778</v>
      </c>
      <c r="BN293">
        <v>500.0168518518518</v>
      </c>
      <c r="BO293">
        <v>90.87917777777777</v>
      </c>
      <c r="BP293">
        <v>0.09998182592592594</v>
      </c>
      <c r="BQ293">
        <v>26.54564074074074</v>
      </c>
      <c r="BR293">
        <v>27.5057</v>
      </c>
      <c r="BS293">
        <v>999.9000000000001</v>
      </c>
      <c r="BT293">
        <v>0</v>
      </c>
      <c r="BU293">
        <v>0</v>
      </c>
      <c r="BV293">
        <v>9997.974814814816</v>
      </c>
      <c r="BW293">
        <v>0</v>
      </c>
      <c r="BX293">
        <v>4.39207962962963</v>
      </c>
      <c r="BY293">
        <v>-41.68922962962962</v>
      </c>
      <c r="BZ293">
        <v>1369.515555555555</v>
      </c>
      <c r="CA293">
        <v>1410.759629629629</v>
      </c>
      <c r="CB293">
        <v>1.015512222222222</v>
      </c>
      <c r="CC293">
        <v>1378.450740740741</v>
      </c>
      <c r="CD293">
        <v>22.90057777777778</v>
      </c>
      <c r="CE293">
        <v>2.173473703703704</v>
      </c>
      <c r="CF293">
        <v>2.081184074074074</v>
      </c>
      <c r="CG293">
        <v>18.76812222222222</v>
      </c>
      <c r="CH293">
        <v>18.07590740740741</v>
      </c>
      <c r="CI293">
        <v>1999.952222222222</v>
      </c>
      <c r="CJ293">
        <v>0.9800065555555556</v>
      </c>
      <c r="CK293">
        <v>0.01999319259259259</v>
      </c>
      <c r="CL293">
        <v>0</v>
      </c>
      <c r="CM293">
        <v>2.020140740740741</v>
      </c>
      <c r="CN293">
        <v>0</v>
      </c>
      <c r="CO293">
        <v>6894.815555555555</v>
      </c>
      <c r="CP293">
        <v>17337.85185185185</v>
      </c>
      <c r="CQ293">
        <v>39.59699999999999</v>
      </c>
      <c r="CR293">
        <v>40.375</v>
      </c>
      <c r="CS293">
        <v>39.4324074074074</v>
      </c>
      <c r="CT293">
        <v>38.68011111111111</v>
      </c>
      <c r="CU293">
        <v>38.812</v>
      </c>
      <c r="CV293">
        <v>1959.962222222222</v>
      </c>
      <c r="CW293">
        <v>39.98888888888889</v>
      </c>
      <c r="CX293">
        <v>0</v>
      </c>
      <c r="CY293">
        <v>1678295189.2</v>
      </c>
      <c r="CZ293">
        <v>0</v>
      </c>
      <c r="DA293">
        <v>0</v>
      </c>
      <c r="DB293" t="s">
        <v>356</v>
      </c>
      <c r="DC293">
        <v>1664468064.5</v>
      </c>
      <c r="DD293">
        <v>1677795524</v>
      </c>
      <c r="DE293">
        <v>0</v>
      </c>
      <c r="DF293">
        <v>-0.419</v>
      </c>
      <c r="DG293">
        <v>-0.001</v>
      </c>
      <c r="DH293">
        <v>3.097</v>
      </c>
      <c r="DI293">
        <v>0.268</v>
      </c>
      <c r="DJ293">
        <v>400</v>
      </c>
      <c r="DK293">
        <v>24</v>
      </c>
      <c r="DL293">
        <v>0.15</v>
      </c>
      <c r="DM293">
        <v>0.13</v>
      </c>
      <c r="DN293">
        <v>-41.76086829268293</v>
      </c>
      <c r="DO293">
        <v>0.7168369337978858</v>
      </c>
      <c r="DP293">
        <v>0.2387503016869751</v>
      </c>
      <c r="DQ293">
        <v>0</v>
      </c>
      <c r="DR293">
        <v>1.018407317073171</v>
      </c>
      <c r="DS293">
        <v>-0.04535184668989401</v>
      </c>
      <c r="DT293">
        <v>0.007646961144998927</v>
      </c>
      <c r="DU293">
        <v>1</v>
      </c>
      <c r="DV293">
        <v>1</v>
      </c>
      <c r="DW293">
        <v>2</v>
      </c>
      <c r="DX293" t="s">
        <v>357</v>
      </c>
      <c r="DY293">
        <v>2.97769</v>
      </c>
      <c r="DZ293">
        <v>2.72848</v>
      </c>
      <c r="EA293">
        <v>0.189864</v>
      </c>
      <c r="EB293">
        <v>0.195071</v>
      </c>
      <c r="EC293">
        <v>0.106884</v>
      </c>
      <c r="ED293">
        <v>0.104594</v>
      </c>
      <c r="EE293">
        <v>24176.5</v>
      </c>
      <c r="EF293">
        <v>23771.7</v>
      </c>
      <c r="EG293">
        <v>30380.7</v>
      </c>
      <c r="EH293">
        <v>29790.5</v>
      </c>
      <c r="EI293">
        <v>37453.2</v>
      </c>
      <c r="EJ293">
        <v>35122.3</v>
      </c>
      <c r="EK293">
        <v>46478.9</v>
      </c>
      <c r="EL293">
        <v>44295.5</v>
      </c>
      <c r="EM293">
        <v>1.85483</v>
      </c>
      <c r="EN293">
        <v>1.8704</v>
      </c>
      <c r="EO293">
        <v>0.0901595</v>
      </c>
      <c r="EP293">
        <v>0</v>
      </c>
      <c r="EQ293">
        <v>26.0307</v>
      </c>
      <c r="ER293">
        <v>999.9</v>
      </c>
      <c r="ES293">
        <v>49.7</v>
      </c>
      <c r="ET293">
        <v>31</v>
      </c>
      <c r="EU293">
        <v>24.6692</v>
      </c>
      <c r="EV293">
        <v>63.6034</v>
      </c>
      <c r="EW293">
        <v>22.4159</v>
      </c>
      <c r="EX293">
        <v>1</v>
      </c>
      <c r="EY293">
        <v>0.123735</v>
      </c>
      <c r="EZ293">
        <v>1.69172</v>
      </c>
      <c r="FA293">
        <v>20.2404</v>
      </c>
      <c r="FB293">
        <v>5.22957</v>
      </c>
      <c r="FC293">
        <v>11.9695</v>
      </c>
      <c r="FD293">
        <v>4.9703</v>
      </c>
      <c r="FE293">
        <v>3.28955</v>
      </c>
      <c r="FF293">
        <v>9999</v>
      </c>
      <c r="FG293">
        <v>9999</v>
      </c>
      <c r="FH293">
        <v>9999</v>
      </c>
      <c r="FI293">
        <v>999.9</v>
      </c>
      <c r="FJ293">
        <v>4.97275</v>
      </c>
      <c r="FK293">
        <v>1.87682</v>
      </c>
      <c r="FL293">
        <v>1.87496</v>
      </c>
      <c r="FM293">
        <v>1.87775</v>
      </c>
      <c r="FN293">
        <v>1.87446</v>
      </c>
      <c r="FO293">
        <v>1.87806</v>
      </c>
      <c r="FP293">
        <v>1.87515</v>
      </c>
      <c r="FQ293">
        <v>1.87634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5.73</v>
      </c>
      <c r="GF293">
        <v>0.3381</v>
      </c>
      <c r="GG293">
        <v>1.955544260391263</v>
      </c>
      <c r="GH293">
        <v>0.004448784868333973</v>
      </c>
      <c r="GI293">
        <v>-1.803656819089732E-06</v>
      </c>
      <c r="GJ293">
        <v>4.26395578146833E-10</v>
      </c>
      <c r="GK293">
        <v>0.001738939304154581</v>
      </c>
      <c r="GL293">
        <v>0.001829357211096985</v>
      </c>
      <c r="GM293">
        <v>0.000603149683337579</v>
      </c>
      <c r="GN293">
        <v>-3.209321064931282E-06</v>
      </c>
      <c r="GO293">
        <v>-1</v>
      </c>
      <c r="GP293">
        <v>2136</v>
      </c>
      <c r="GQ293">
        <v>1</v>
      </c>
      <c r="GR293">
        <v>23</v>
      </c>
      <c r="GS293">
        <v>230451.9</v>
      </c>
      <c r="GT293">
        <v>8327.6</v>
      </c>
      <c r="GU293">
        <v>2.96509</v>
      </c>
      <c r="GV293">
        <v>2.52075</v>
      </c>
      <c r="GW293">
        <v>1.39893</v>
      </c>
      <c r="GX293">
        <v>2.35474</v>
      </c>
      <c r="GY293">
        <v>1.44897</v>
      </c>
      <c r="GZ293">
        <v>2.4939</v>
      </c>
      <c r="HA293">
        <v>37.0986</v>
      </c>
      <c r="HB293">
        <v>15.0076</v>
      </c>
      <c r="HC293">
        <v>18</v>
      </c>
      <c r="HD293">
        <v>493.578</v>
      </c>
      <c r="HE293">
        <v>475.818</v>
      </c>
      <c r="HF293">
        <v>23.4064</v>
      </c>
      <c r="HG293">
        <v>28.6628</v>
      </c>
      <c r="HH293">
        <v>29.9998</v>
      </c>
      <c r="HI293">
        <v>28.557</v>
      </c>
      <c r="HJ293">
        <v>28.6385</v>
      </c>
      <c r="HK293">
        <v>59.4079</v>
      </c>
      <c r="HL293">
        <v>17.6614</v>
      </c>
      <c r="HM293">
        <v>100</v>
      </c>
      <c r="HN293">
        <v>23.3975</v>
      </c>
      <c r="HO293">
        <v>1423.72</v>
      </c>
      <c r="HP293">
        <v>22.9266</v>
      </c>
      <c r="HQ293">
        <v>100.441</v>
      </c>
      <c r="HR293">
        <v>101.861</v>
      </c>
    </row>
    <row r="294" spans="1:226">
      <c r="A294">
        <v>278</v>
      </c>
      <c r="B294">
        <v>1678295184.1</v>
      </c>
      <c r="C294">
        <v>3331</v>
      </c>
      <c r="D294" t="s">
        <v>915</v>
      </c>
      <c r="E294" t="s">
        <v>916</v>
      </c>
      <c r="F294">
        <v>5</v>
      </c>
      <c r="G294" t="s">
        <v>353</v>
      </c>
      <c r="H294" t="s">
        <v>746</v>
      </c>
      <c r="I294">
        <v>1678295176.314285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1443.684762217764</v>
      </c>
      <c r="AK294">
        <v>1410.477393939394</v>
      </c>
      <c r="AL294">
        <v>3.399301345217946</v>
      </c>
      <c r="AM294">
        <v>64.10699790950726</v>
      </c>
      <c r="AN294">
        <f>(AP294 - AO294 + BO294*1E3/(8.314*(BQ294+273.15)) * AR294/BN294 * AQ294) * BN294/(100*BB294) * 1000/(1000 - AP294)</f>
        <v>0</v>
      </c>
      <c r="AO294">
        <v>22.90569199970746</v>
      </c>
      <c r="AP294">
        <v>23.91569939393938</v>
      </c>
      <c r="AQ294">
        <v>-1.95398241729372E-06</v>
      </c>
      <c r="AR294">
        <v>97.0788811448428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3.21</v>
      </c>
      <c r="BC294">
        <v>0.5</v>
      </c>
      <c r="BD294" t="s">
        <v>355</v>
      </c>
      <c r="BE294">
        <v>2</v>
      </c>
      <c r="BF294" t="b">
        <v>1</v>
      </c>
      <c r="BG294">
        <v>1678295176.314285</v>
      </c>
      <c r="BH294">
        <v>1352.483571428571</v>
      </c>
      <c r="BI294">
        <v>1394.178571428571</v>
      </c>
      <c r="BJ294">
        <v>23.91771428571429</v>
      </c>
      <c r="BK294">
        <v>22.90344285714286</v>
      </c>
      <c r="BL294">
        <v>1346.765714285714</v>
      </c>
      <c r="BM294">
        <v>23.57955714285714</v>
      </c>
      <c r="BN294">
        <v>500.0337142857143</v>
      </c>
      <c r="BO294">
        <v>90.87942857142856</v>
      </c>
      <c r="BP294">
        <v>0.09997836428571429</v>
      </c>
      <c r="BQ294">
        <v>26.54507142857143</v>
      </c>
      <c r="BR294">
        <v>27.50814285714285</v>
      </c>
      <c r="BS294">
        <v>999.9000000000002</v>
      </c>
      <c r="BT294">
        <v>0</v>
      </c>
      <c r="BU294">
        <v>0</v>
      </c>
      <c r="BV294">
        <v>10000.23321428572</v>
      </c>
      <c r="BW294">
        <v>0</v>
      </c>
      <c r="BX294">
        <v>4.320822142857144</v>
      </c>
      <c r="BY294">
        <v>-41.69562857142856</v>
      </c>
      <c r="BZ294">
        <v>1385.623928571428</v>
      </c>
      <c r="CA294">
        <v>1426.858571428572</v>
      </c>
      <c r="CB294">
        <v>1.014262857142857</v>
      </c>
      <c r="CC294">
        <v>1394.178571428571</v>
      </c>
      <c r="CD294">
        <v>22.90344285714286</v>
      </c>
      <c r="CE294">
        <v>2.173626071428572</v>
      </c>
      <c r="CF294">
        <v>2.081450357142857</v>
      </c>
      <c r="CG294">
        <v>18.76925</v>
      </c>
      <c r="CH294">
        <v>18.07794285714285</v>
      </c>
      <c r="CI294">
        <v>1999.974285714286</v>
      </c>
      <c r="CJ294">
        <v>0.9800066071428571</v>
      </c>
      <c r="CK294">
        <v>0.01999313928571429</v>
      </c>
      <c r="CL294">
        <v>0</v>
      </c>
      <c r="CM294">
        <v>2.068921428571429</v>
      </c>
      <c r="CN294">
        <v>0</v>
      </c>
      <c r="CO294">
        <v>6894.358214285714</v>
      </c>
      <c r="CP294">
        <v>17338.04642857143</v>
      </c>
      <c r="CQ294">
        <v>39.59125</v>
      </c>
      <c r="CR294">
        <v>40.375</v>
      </c>
      <c r="CS294">
        <v>39.43257142857142</v>
      </c>
      <c r="CT294">
        <v>38.67371428571429</v>
      </c>
      <c r="CU294">
        <v>38.812</v>
      </c>
      <c r="CV294">
        <v>1959.984285714286</v>
      </c>
      <c r="CW294">
        <v>39.98892857142857</v>
      </c>
      <c r="CX294">
        <v>0</v>
      </c>
      <c r="CY294">
        <v>1678295194</v>
      </c>
      <c r="CZ294">
        <v>0</v>
      </c>
      <c r="DA294">
        <v>0</v>
      </c>
      <c r="DB294" t="s">
        <v>356</v>
      </c>
      <c r="DC294">
        <v>1664468064.5</v>
      </c>
      <c r="DD294">
        <v>1677795524</v>
      </c>
      <c r="DE294">
        <v>0</v>
      </c>
      <c r="DF294">
        <v>-0.419</v>
      </c>
      <c r="DG294">
        <v>-0.001</v>
      </c>
      <c r="DH294">
        <v>3.097</v>
      </c>
      <c r="DI294">
        <v>0.268</v>
      </c>
      <c r="DJ294">
        <v>400</v>
      </c>
      <c r="DK294">
        <v>24</v>
      </c>
      <c r="DL294">
        <v>0.15</v>
      </c>
      <c r="DM294">
        <v>0.13</v>
      </c>
      <c r="DN294">
        <v>-41.71272</v>
      </c>
      <c r="DO294">
        <v>-0.06191819887417797</v>
      </c>
      <c r="DP294">
        <v>0.2311000272609245</v>
      </c>
      <c r="DQ294">
        <v>1</v>
      </c>
      <c r="DR294">
        <v>1.014389</v>
      </c>
      <c r="DS294">
        <v>-0.01252840525328222</v>
      </c>
      <c r="DT294">
        <v>0.002548461104274478</v>
      </c>
      <c r="DU294">
        <v>1</v>
      </c>
      <c r="DV294">
        <v>2</v>
      </c>
      <c r="DW294">
        <v>2</v>
      </c>
      <c r="DX294" t="s">
        <v>917</v>
      </c>
      <c r="DY294">
        <v>2.97782</v>
      </c>
      <c r="DZ294">
        <v>2.72839</v>
      </c>
      <c r="EA294">
        <v>0.191262</v>
      </c>
      <c r="EB294">
        <v>0.196502</v>
      </c>
      <c r="EC294">
        <v>0.106879</v>
      </c>
      <c r="ED294">
        <v>0.104599</v>
      </c>
      <c r="EE294">
        <v>24134.8</v>
      </c>
      <c r="EF294">
        <v>23729.6</v>
      </c>
      <c r="EG294">
        <v>30380.8</v>
      </c>
      <c r="EH294">
        <v>29790.7</v>
      </c>
      <c r="EI294">
        <v>37453.6</v>
      </c>
      <c r="EJ294">
        <v>35122.5</v>
      </c>
      <c r="EK294">
        <v>46478.9</v>
      </c>
      <c r="EL294">
        <v>44295.8</v>
      </c>
      <c r="EM294">
        <v>1.855</v>
      </c>
      <c r="EN294">
        <v>1.87045</v>
      </c>
      <c r="EO294">
        <v>0.090614</v>
      </c>
      <c r="EP294">
        <v>0</v>
      </c>
      <c r="EQ294">
        <v>26.0307</v>
      </c>
      <c r="ER294">
        <v>999.9</v>
      </c>
      <c r="ES294">
        <v>49.7</v>
      </c>
      <c r="ET294">
        <v>31</v>
      </c>
      <c r="EU294">
        <v>24.673</v>
      </c>
      <c r="EV294">
        <v>63.6434</v>
      </c>
      <c r="EW294">
        <v>22.1354</v>
      </c>
      <c r="EX294">
        <v>1</v>
      </c>
      <c r="EY294">
        <v>0.123765</v>
      </c>
      <c r="EZ294">
        <v>1.69338</v>
      </c>
      <c r="FA294">
        <v>20.2404</v>
      </c>
      <c r="FB294">
        <v>5.22972</v>
      </c>
      <c r="FC294">
        <v>11.9688</v>
      </c>
      <c r="FD294">
        <v>4.97055</v>
      </c>
      <c r="FE294">
        <v>3.2896</v>
      </c>
      <c r="FF294">
        <v>9999</v>
      </c>
      <c r="FG294">
        <v>9999</v>
      </c>
      <c r="FH294">
        <v>9999</v>
      </c>
      <c r="FI294">
        <v>999.9</v>
      </c>
      <c r="FJ294">
        <v>4.97275</v>
      </c>
      <c r="FK294">
        <v>1.87683</v>
      </c>
      <c r="FL294">
        <v>1.87498</v>
      </c>
      <c r="FM294">
        <v>1.87776</v>
      </c>
      <c r="FN294">
        <v>1.87449</v>
      </c>
      <c r="FO294">
        <v>1.87806</v>
      </c>
      <c r="FP294">
        <v>1.87515</v>
      </c>
      <c r="FQ294">
        <v>1.87635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5.77</v>
      </c>
      <c r="GF294">
        <v>0.3381</v>
      </c>
      <c r="GG294">
        <v>1.955544260391263</v>
      </c>
      <c r="GH294">
        <v>0.004448784868333973</v>
      </c>
      <c r="GI294">
        <v>-1.803656819089732E-06</v>
      </c>
      <c r="GJ294">
        <v>4.26395578146833E-10</v>
      </c>
      <c r="GK294">
        <v>0.001738939304154581</v>
      </c>
      <c r="GL294">
        <v>0.001829357211096985</v>
      </c>
      <c r="GM294">
        <v>0.000603149683337579</v>
      </c>
      <c r="GN294">
        <v>-3.209321064931282E-06</v>
      </c>
      <c r="GO294">
        <v>-1</v>
      </c>
      <c r="GP294">
        <v>2136</v>
      </c>
      <c r="GQ294">
        <v>1</v>
      </c>
      <c r="GR294">
        <v>23</v>
      </c>
      <c r="GS294">
        <v>230452</v>
      </c>
      <c r="GT294">
        <v>8327.700000000001</v>
      </c>
      <c r="GU294">
        <v>2.99194</v>
      </c>
      <c r="GV294">
        <v>2.51953</v>
      </c>
      <c r="GW294">
        <v>1.39893</v>
      </c>
      <c r="GX294">
        <v>2.35474</v>
      </c>
      <c r="GY294">
        <v>1.44897</v>
      </c>
      <c r="GZ294">
        <v>2.41821</v>
      </c>
      <c r="HA294">
        <v>37.0986</v>
      </c>
      <c r="HB294">
        <v>14.9989</v>
      </c>
      <c r="HC294">
        <v>18</v>
      </c>
      <c r="HD294">
        <v>493.646</v>
      </c>
      <c r="HE294">
        <v>475.812</v>
      </c>
      <c r="HF294">
        <v>23.3992</v>
      </c>
      <c r="HG294">
        <v>28.6592</v>
      </c>
      <c r="HH294">
        <v>29.9999</v>
      </c>
      <c r="HI294">
        <v>28.5526</v>
      </c>
      <c r="HJ294">
        <v>28.6336</v>
      </c>
      <c r="HK294">
        <v>59.9238</v>
      </c>
      <c r="HL294">
        <v>17.6614</v>
      </c>
      <c r="HM294">
        <v>100</v>
      </c>
      <c r="HN294">
        <v>23.3855</v>
      </c>
      <c r="HO294">
        <v>1437.08</v>
      </c>
      <c r="HP294">
        <v>22.927</v>
      </c>
      <c r="HQ294">
        <v>100.442</v>
      </c>
      <c r="HR294">
        <v>101.861</v>
      </c>
    </row>
    <row r="295" spans="1:226">
      <c r="A295">
        <v>279</v>
      </c>
      <c r="B295">
        <v>1678295189.1</v>
      </c>
      <c r="C295">
        <v>3336</v>
      </c>
      <c r="D295" t="s">
        <v>918</v>
      </c>
      <c r="E295" t="s">
        <v>919</v>
      </c>
      <c r="F295">
        <v>5</v>
      </c>
      <c r="G295" t="s">
        <v>353</v>
      </c>
      <c r="H295" t="s">
        <v>746</v>
      </c>
      <c r="I295">
        <v>1678295181.6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1461.250401563361</v>
      </c>
      <c r="AK295">
        <v>1427.792363636363</v>
      </c>
      <c r="AL295">
        <v>3.468053687562607</v>
      </c>
      <c r="AM295">
        <v>64.10699790950726</v>
      </c>
      <c r="AN295">
        <f>(AP295 - AO295 + BO295*1E3/(8.314*(BQ295+273.15)) * AR295/BN295 * AQ295) * BN295/(100*BB295) * 1000/(1000 - AP295)</f>
        <v>0</v>
      </c>
      <c r="AO295">
        <v>22.90984311088679</v>
      </c>
      <c r="AP295">
        <v>23.91239030303029</v>
      </c>
      <c r="AQ295">
        <v>-4.217310806371392E-06</v>
      </c>
      <c r="AR295">
        <v>97.0788811448428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3.21</v>
      </c>
      <c r="BC295">
        <v>0.5</v>
      </c>
      <c r="BD295" t="s">
        <v>355</v>
      </c>
      <c r="BE295">
        <v>2</v>
      </c>
      <c r="BF295" t="b">
        <v>1</v>
      </c>
      <c r="BG295">
        <v>1678295181.6</v>
      </c>
      <c r="BH295">
        <v>1370.150740740741</v>
      </c>
      <c r="BI295">
        <v>1412.04</v>
      </c>
      <c r="BJ295">
        <v>23.91655555555556</v>
      </c>
      <c r="BK295">
        <v>22.90658518518519</v>
      </c>
      <c r="BL295">
        <v>1364.399259259259</v>
      </c>
      <c r="BM295">
        <v>23.57844444444444</v>
      </c>
      <c r="BN295">
        <v>500.0400740740741</v>
      </c>
      <c r="BO295">
        <v>90.87904814814813</v>
      </c>
      <c r="BP295">
        <v>0.1000518851851852</v>
      </c>
      <c r="BQ295">
        <v>26.54296666666666</v>
      </c>
      <c r="BR295">
        <v>27.50886666666667</v>
      </c>
      <c r="BS295">
        <v>999.9000000000001</v>
      </c>
      <c r="BT295">
        <v>0</v>
      </c>
      <c r="BU295">
        <v>0</v>
      </c>
      <c r="BV295">
        <v>9995.477777777778</v>
      </c>
      <c r="BW295">
        <v>0</v>
      </c>
      <c r="BX295">
        <v>4.264997407407408</v>
      </c>
      <c r="BY295">
        <v>-41.88957407407407</v>
      </c>
      <c r="BZ295">
        <v>1403.721851851852</v>
      </c>
      <c r="CA295">
        <v>1445.142592592593</v>
      </c>
      <c r="CB295">
        <v>1.009965555555556</v>
      </c>
      <c r="CC295">
        <v>1412.04</v>
      </c>
      <c r="CD295">
        <v>22.90658518518519</v>
      </c>
      <c r="CE295">
        <v>2.173512962962963</v>
      </c>
      <c r="CF295">
        <v>2.081728148148148</v>
      </c>
      <c r="CG295">
        <v>18.76841111111111</v>
      </c>
      <c r="CH295">
        <v>18.08005555555555</v>
      </c>
      <c r="CI295">
        <v>2000.022962962963</v>
      </c>
      <c r="CJ295">
        <v>0.9800068888888889</v>
      </c>
      <c r="CK295">
        <v>0.01999284814814815</v>
      </c>
      <c r="CL295">
        <v>0</v>
      </c>
      <c r="CM295">
        <v>2.144711111111111</v>
      </c>
      <c r="CN295">
        <v>0</v>
      </c>
      <c r="CO295">
        <v>6894.044074074074</v>
      </c>
      <c r="CP295">
        <v>17338.47037037037</v>
      </c>
      <c r="CQ295">
        <v>39.58066666666667</v>
      </c>
      <c r="CR295">
        <v>40.375</v>
      </c>
      <c r="CS295">
        <v>39.4324074074074</v>
      </c>
      <c r="CT295">
        <v>38.66174074074074</v>
      </c>
      <c r="CU295">
        <v>38.812</v>
      </c>
      <c r="CV295">
        <v>1960.032962962963</v>
      </c>
      <c r="CW295">
        <v>39.98888888888889</v>
      </c>
      <c r="CX295">
        <v>0</v>
      </c>
      <c r="CY295">
        <v>1678295198.8</v>
      </c>
      <c r="CZ295">
        <v>0</v>
      </c>
      <c r="DA295">
        <v>0</v>
      </c>
      <c r="DB295" t="s">
        <v>356</v>
      </c>
      <c r="DC295">
        <v>1664468064.5</v>
      </c>
      <c r="DD295">
        <v>1677795524</v>
      </c>
      <c r="DE295">
        <v>0</v>
      </c>
      <c r="DF295">
        <v>-0.419</v>
      </c>
      <c r="DG295">
        <v>-0.001</v>
      </c>
      <c r="DH295">
        <v>3.097</v>
      </c>
      <c r="DI295">
        <v>0.268</v>
      </c>
      <c r="DJ295">
        <v>400</v>
      </c>
      <c r="DK295">
        <v>24</v>
      </c>
      <c r="DL295">
        <v>0.15</v>
      </c>
      <c r="DM295">
        <v>0.13</v>
      </c>
      <c r="DN295">
        <v>-41.7740175</v>
      </c>
      <c r="DO295">
        <v>-2.075609380862947</v>
      </c>
      <c r="DP295">
        <v>0.2670323865072365</v>
      </c>
      <c r="DQ295">
        <v>0</v>
      </c>
      <c r="DR295">
        <v>1.01238375</v>
      </c>
      <c r="DS295">
        <v>-0.04538397748593012</v>
      </c>
      <c r="DT295">
        <v>0.004558307628660004</v>
      </c>
      <c r="DU295">
        <v>1</v>
      </c>
      <c r="DV295">
        <v>1</v>
      </c>
      <c r="DW295">
        <v>2</v>
      </c>
      <c r="DX295" t="s">
        <v>357</v>
      </c>
      <c r="DY295">
        <v>2.97781</v>
      </c>
      <c r="DZ295">
        <v>2.72809</v>
      </c>
      <c r="EA295">
        <v>0.192676</v>
      </c>
      <c r="EB295">
        <v>0.197889</v>
      </c>
      <c r="EC295">
        <v>0.10687</v>
      </c>
      <c r="ED295">
        <v>0.104613</v>
      </c>
      <c r="EE295">
        <v>24093.3</v>
      </c>
      <c r="EF295">
        <v>23688.8</v>
      </c>
      <c r="EG295">
        <v>30381.7</v>
      </c>
      <c r="EH295">
        <v>29790.9</v>
      </c>
      <c r="EI295">
        <v>37454.9</v>
      </c>
      <c r="EJ295">
        <v>35122.4</v>
      </c>
      <c r="EK295">
        <v>46480</v>
      </c>
      <c r="EL295">
        <v>44296.2</v>
      </c>
      <c r="EM295">
        <v>1.8547</v>
      </c>
      <c r="EN295">
        <v>1.87055</v>
      </c>
      <c r="EO295">
        <v>0.090614</v>
      </c>
      <c r="EP295">
        <v>0</v>
      </c>
      <c r="EQ295">
        <v>26.0298</v>
      </c>
      <c r="ER295">
        <v>999.9</v>
      </c>
      <c r="ES295">
        <v>49.7</v>
      </c>
      <c r="ET295">
        <v>31</v>
      </c>
      <c r="EU295">
        <v>24.6723</v>
      </c>
      <c r="EV295">
        <v>63.5334</v>
      </c>
      <c r="EW295">
        <v>22.3157</v>
      </c>
      <c r="EX295">
        <v>1</v>
      </c>
      <c r="EY295">
        <v>0.12359</v>
      </c>
      <c r="EZ295">
        <v>1.71632</v>
      </c>
      <c r="FA295">
        <v>20.24</v>
      </c>
      <c r="FB295">
        <v>5.23002</v>
      </c>
      <c r="FC295">
        <v>11.9698</v>
      </c>
      <c r="FD295">
        <v>4.9707</v>
      </c>
      <c r="FE295">
        <v>3.2897</v>
      </c>
      <c r="FF295">
        <v>9999</v>
      </c>
      <c r="FG295">
        <v>9999</v>
      </c>
      <c r="FH295">
        <v>9999</v>
      </c>
      <c r="FI295">
        <v>999.9</v>
      </c>
      <c r="FJ295">
        <v>4.97275</v>
      </c>
      <c r="FK295">
        <v>1.87683</v>
      </c>
      <c r="FL295">
        <v>1.875</v>
      </c>
      <c r="FM295">
        <v>1.87776</v>
      </c>
      <c r="FN295">
        <v>1.87449</v>
      </c>
      <c r="FO295">
        <v>1.87809</v>
      </c>
      <c r="FP295">
        <v>1.87515</v>
      </c>
      <c r="FQ295">
        <v>1.87637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5.8</v>
      </c>
      <c r="GF295">
        <v>0.338</v>
      </c>
      <c r="GG295">
        <v>1.955544260391263</v>
      </c>
      <c r="GH295">
        <v>0.004448784868333973</v>
      </c>
      <c r="GI295">
        <v>-1.803656819089732E-06</v>
      </c>
      <c r="GJ295">
        <v>4.26395578146833E-10</v>
      </c>
      <c r="GK295">
        <v>0.001738939304154581</v>
      </c>
      <c r="GL295">
        <v>0.001829357211096985</v>
      </c>
      <c r="GM295">
        <v>0.000603149683337579</v>
      </c>
      <c r="GN295">
        <v>-3.209321064931282E-06</v>
      </c>
      <c r="GO295">
        <v>-1</v>
      </c>
      <c r="GP295">
        <v>2136</v>
      </c>
      <c r="GQ295">
        <v>1</v>
      </c>
      <c r="GR295">
        <v>23</v>
      </c>
      <c r="GS295">
        <v>230452.1</v>
      </c>
      <c r="GT295">
        <v>8327.799999999999</v>
      </c>
      <c r="GU295">
        <v>3.02124</v>
      </c>
      <c r="GV295">
        <v>2.51953</v>
      </c>
      <c r="GW295">
        <v>1.39893</v>
      </c>
      <c r="GX295">
        <v>2.35474</v>
      </c>
      <c r="GY295">
        <v>1.44897</v>
      </c>
      <c r="GZ295">
        <v>2.47925</v>
      </c>
      <c r="HA295">
        <v>37.0986</v>
      </c>
      <c r="HB295">
        <v>14.9989</v>
      </c>
      <c r="HC295">
        <v>18</v>
      </c>
      <c r="HD295">
        <v>493.449</v>
      </c>
      <c r="HE295">
        <v>475.843</v>
      </c>
      <c r="HF295">
        <v>23.3878</v>
      </c>
      <c r="HG295">
        <v>28.6549</v>
      </c>
      <c r="HH295">
        <v>29.9998</v>
      </c>
      <c r="HI295">
        <v>28.5484</v>
      </c>
      <c r="HJ295">
        <v>28.6293</v>
      </c>
      <c r="HK295">
        <v>60.5144</v>
      </c>
      <c r="HL295">
        <v>17.6614</v>
      </c>
      <c r="HM295">
        <v>100</v>
      </c>
      <c r="HN295">
        <v>23.375</v>
      </c>
      <c r="HO295">
        <v>1457.14</v>
      </c>
      <c r="HP295">
        <v>22.931</v>
      </c>
      <c r="HQ295">
        <v>100.444</v>
      </c>
      <c r="HR295">
        <v>101.862</v>
      </c>
    </row>
    <row r="296" spans="1:226">
      <c r="A296">
        <v>280</v>
      </c>
      <c r="B296">
        <v>1678295194.1</v>
      </c>
      <c r="C296">
        <v>3341</v>
      </c>
      <c r="D296" t="s">
        <v>920</v>
      </c>
      <c r="E296" t="s">
        <v>921</v>
      </c>
      <c r="F296">
        <v>5</v>
      </c>
      <c r="G296" t="s">
        <v>353</v>
      </c>
      <c r="H296" t="s">
        <v>746</v>
      </c>
      <c r="I296">
        <v>1678295186.314285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1478.330578609717</v>
      </c>
      <c r="AK296">
        <v>1444.866242424242</v>
      </c>
      <c r="AL296">
        <v>3.402621740012128</v>
      </c>
      <c r="AM296">
        <v>64.10699790950726</v>
      </c>
      <c r="AN296">
        <f>(AP296 - AO296 + BO296*1E3/(8.314*(BQ296+273.15)) * AR296/BN296 * AQ296) * BN296/(100*BB296) * 1000/(1000 - AP296)</f>
        <v>0</v>
      </c>
      <c r="AO296">
        <v>22.91195480357795</v>
      </c>
      <c r="AP296">
        <v>23.91167757575757</v>
      </c>
      <c r="AQ296">
        <v>-2.077835513131681E-06</v>
      </c>
      <c r="AR296">
        <v>97.0788811448428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3.21</v>
      </c>
      <c r="BC296">
        <v>0.5</v>
      </c>
      <c r="BD296" t="s">
        <v>355</v>
      </c>
      <c r="BE296">
        <v>2</v>
      </c>
      <c r="BF296" t="b">
        <v>1</v>
      </c>
      <c r="BG296">
        <v>1678295186.314285</v>
      </c>
      <c r="BH296">
        <v>1385.930357142857</v>
      </c>
      <c r="BI296">
        <v>1427.866071428571</v>
      </c>
      <c r="BJ296">
        <v>23.91449642857143</v>
      </c>
      <c r="BK296">
        <v>22.90881785714286</v>
      </c>
      <c r="BL296">
        <v>1380.148928571429</v>
      </c>
      <c r="BM296">
        <v>23.57643571428572</v>
      </c>
      <c r="BN296">
        <v>500.0487857142857</v>
      </c>
      <c r="BO296">
        <v>90.87881428571428</v>
      </c>
      <c r="BP296">
        <v>0.1000080428571428</v>
      </c>
      <c r="BQ296">
        <v>26.53973214285714</v>
      </c>
      <c r="BR296">
        <v>27.50946785714286</v>
      </c>
      <c r="BS296">
        <v>999.9000000000002</v>
      </c>
      <c r="BT296">
        <v>0</v>
      </c>
      <c r="BU296">
        <v>0</v>
      </c>
      <c r="BV296">
        <v>9991.555357142857</v>
      </c>
      <c r="BW296">
        <v>0</v>
      </c>
      <c r="BX296">
        <v>4.260338214285714</v>
      </c>
      <c r="BY296">
        <v>-41.93576071428572</v>
      </c>
      <c r="BZ296">
        <v>1419.885714285714</v>
      </c>
      <c r="CA296">
        <v>1461.343214285714</v>
      </c>
      <c r="CB296">
        <v>1.005676571428572</v>
      </c>
      <c r="CC296">
        <v>1427.866071428571</v>
      </c>
      <c r="CD296">
        <v>22.90881785714286</v>
      </c>
      <c r="CE296">
        <v>2.173320714285714</v>
      </c>
      <c r="CF296">
        <v>2.081926071428572</v>
      </c>
      <c r="CG296">
        <v>18.76698571428571</v>
      </c>
      <c r="CH296">
        <v>18.08156428571429</v>
      </c>
      <c r="CI296">
        <v>2000.006785714286</v>
      </c>
      <c r="CJ296">
        <v>0.980006607142857</v>
      </c>
      <c r="CK296">
        <v>0.01999313928571428</v>
      </c>
      <c r="CL296">
        <v>0</v>
      </c>
      <c r="CM296">
        <v>2.168746428571429</v>
      </c>
      <c r="CN296">
        <v>0</v>
      </c>
      <c r="CO296">
        <v>6893.473571428571</v>
      </c>
      <c r="CP296">
        <v>17338.325</v>
      </c>
      <c r="CQ296">
        <v>39.57099999999999</v>
      </c>
      <c r="CR296">
        <v>40.375</v>
      </c>
      <c r="CS296">
        <v>39.42814285714285</v>
      </c>
      <c r="CT296">
        <v>38.66042857142857</v>
      </c>
      <c r="CU296">
        <v>38.812</v>
      </c>
      <c r="CV296">
        <v>1960.016785714286</v>
      </c>
      <c r="CW296">
        <v>39.99</v>
      </c>
      <c r="CX296">
        <v>0</v>
      </c>
      <c r="CY296">
        <v>1678295204.2</v>
      </c>
      <c r="CZ296">
        <v>0</v>
      </c>
      <c r="DA296">
        <v>0</v>
      </c>
      <c r="DB296" t="s">
        <v>356</v>
      </c>
      <c r="DC296">
        <v>1664468064.5</v>
      </c>
      <c r="DD296">
        <v>1677795524</v>
      </c>
      <c r="DE296">
        <v>0</v>
      </c>
      <c r="DF296">
        <v>-0.419</v>
      </c>
      <c r="DG296">
        <v>-0.001</v>
      </c>
      <c r="DH296">
        <v>3.097</v>
      </c>
      <c r="DI296">
        <v>0.268</v>
      </c>
      <c r="DJ296">
        <v>400</v>
      </c>
      <c r="DK296">
        <v>24</v>
      </c>
      <c r="DL296">
        <v>0.15</v>
      </c>
      <c r="DM296">
        <v>0.13</v>
      </c>
      <c r="DN296">
        <v>-41.90761951219513</v>
      </c>
      <c r="DO296">
        <v>-0.9391923344948245</v>
      </c>
      <c r="DP296">
        <v>0.1851194910341366</v>
      </c>
      <c r="DQ296">
        <v>0</v>
      </c>
      <c r="DR296">
        <v>1.00808156097561</v>
      </c>
      <c r="DS296">
        <v>-0.05612600696863929</v>
      </c>
      <c r="DT296">
        <v>0.005606164194704714</v>
      </c>
      <c r="DU296">
        <v>1</v>
      </c>
      <c r="DV296">
        <v>1</v>
      </c>
      <c r="DW296">
        <v>2</v>
      </c>
      <c r="DX296" t="s">
        <v>357</v>
      </c>
      <c r="DY296">
        <v>2.97794</v>
      </c>
      <c r="DZ296">
        <v>2.72816</v>
      </c>
      <c r="EA296">
        <v>0.194062</v>
      </c>
      <c r="EB296">
        <v>0.199273</v>
      </c>
      <c r="EC296">
        <v>0.106869</v>
      </c>
      <c r="ED296">
        <v>0.104619</v>
      </c>
      <c r="EE296">
        <v>24051.9</v>
      </c>
      <c r="EF296">
        <v>23648</v>
      </c>
      <c r="EG296">
        <v>30381.7</v>
      </c>
      <c r="EH296">
        <v>29791</v>
      </c>
      <c r="EI296">
        <v>37455.2</v>
      </c>
      <c r="EJ296">
        <v>35122</v>
      </c>
      <c r="EK296">
        <v>46480.2</v>
      </c>
      <c r="EL296">
        <v>44295.9</v>
      </c>
      <c r="EM296">
        <v>1.85545</v>
      </c>
      <c r="EN296">
        <v>1.87062</v>
      </c>
      <c r="EO296">
        <v>0.0899807</v>
      </c>
      <c r="EP296">
        <v>0</v>
      </c>
      <c r="EQ296">
        <v>26.0285</v>
      </c>
      <c r="ER296">
        <v>999.9</v>
      </c>
      <c r="ES296">
        <v>49.7</v>
      </c>
      <c r="ET296">
        <v>31.1</v>
      </c>
      <c r="EU296">
        <v>24.8124</v>
      </c>
      <c r="EV296">
        <v>63.4534</v>
      </c>
      <c r="EW296">
        <v>22.1474</v>
      </c>
      <c r="EX296">
        <v>1</v>
      </c>
      <c r="EY296">
        <v>0.123125</v>
      </c>
      <c r="EZ296">
        <v>1.71971</v>
      </c>
      <c r="FA296">
        <v>20.2399</v>
      </c>
      <c r="FB296">
        <v>5.23047</v>
      </c>
      <c r="FC296">
        <v>11.9695</v>
      </c>
      <c r="FD296">
        <v>4.9709</v>
      </c>
      <c r="FE296">
        <v>3.28975</v>
      </c>
      <c r="FF296">
        <v>9999</v>
      </c>
      <c r="FG296">
        <v>9999</v>
      </c>
      <c r="FH296">
        <v>9999</v>
      </c>
      <c r="FI296">
        <v>999.9</v>
      </c>
      <c r="FJ296">
        <v>4.97276</v>
      </c>
      <c r="FK296">
        <v>1.87683</v>
      </c>
      <c r="FL296">
        <v>1.875</v>
      </c>
      <c r="FM296">
        <v>1.87779</v>
      </c>
      <c r="FN296">
        <v>1.87452</v>
      </c>
      <c r="FO296">
        <v>1.8781</v>
      </c>
      <c r="FP296">
        <v>1.87516</v>
      </c>
      <c r="FQ296">
        <v>1.87637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5.83</v>
      </c>
      <c r="GF296">
        <v>0.338</v>
      </c>
      <c r="GG296">
        <v>1.955544260391263</v>
      </c>
      <c r="GH296">
        <v>0.004448784868333973</v>
      </c>
      <c r="GI296">
        <v>-1.803656819089732E-06</v>
      </c>
      <c r="GJ296">
        <v>4.26395578146833E-10</v>
      </c>
      <c r="GK296">
        <v>0.001738939304154581</v>
      </c>
      <c r="GL296">
        <v>0.001829357211096985</v>
      </c>
      <c r="GM296">
        <v>0.000603149683337579</v>
      </c>
      <c r="GN296">
        <v>-3.209321064931282E-06</v>
      </c>
      <c r="GO296">
        <v>-1</v>
      </c>
      <c r="GP296">
        <v>2136</v>
      </c>
      <c r="GQ296">
        <v>1</v>
      </c>
      <c r="GR296">
        <v>23</v>
      </c>
      <c r="GS296">
        <v>230452.2</v>
      </c>
      <c r="GT296">
        <v>8327.799999999999</v>
      </c>
      <c r="GU296">
        <v>3.04688</v>
      </c>
      <c r="GV296">
        <v>2.51831</v>
      </c>
      <c r="GW296">
        <v>1.39893</v>
      </c>
      <c r="GX296">
        <v>2.35474</v>
      </c>
      <c r="GY296">
        <v>1.44897</v>
      </c>
      <c r="GZ296">
        <v>2.44019</v>
      </c>
      <c r="HA296">
        <v>37.0986</v>
      </c>
      <c r="HB296">
        <v>15.0076</v>
      </c>
      <c r="HC296">
        <v>18</v>
      </c>
      <c r="HD296">
        <v>493.841</v>
      </c>
      <c r="HE296">
        <v>475.86</v>
      </c>
      <c r="HF296">
        <v>23.3755</v>
      </c>
      <c r="HG296">
        <v>28.6501</v>
      </c>
      <c r="HH296">
        <v>29.9999</v>
      </c>
      <c r="HI296">
        <v>28.5442</v>
      </c>
      <c r="HJ296">
        <v>28.6253</v>
      </c>
      <c r="HK296">
        <v>61.0266</v>
      </c>
      <c r="HL296">
        <v>17.6614</v>
      </c>
      <c r="HM296">
        <v>100</v>
      </c>
      <c r="HN296">
        <v>23.3687</v>
      </c>
      <c r="HO296">
        <v>1470.51</v>
      </c>
      <c r="HP296">
        <v>22.9329</v>
      </c>
      <c r="HQ296">
        <v>100.444</v>
      </c>
      <c r="HR296">
        <v>101.862</v>
      </c>
    </row>
    <row r="297" spans="1:226">
      <c r="A297">
        <v>281</v>
      </c>
      <c r="B297">
        <v>1678295198.6</v>
      </c>
      <c r="C297">
        <v>3345.5</v>
      </c>
      <c r="D297" t="s">
        <v>922</v>
      </c>
      <c r="E297" t="s">
        <v>923</v>
      </c>
      <c r="F297">
        <v>5</v>
      </c>
      <c r="G297" t="s">
        <v>353</v>
      </c>
      <c r="H297" t="s">
        <v>746</v>
      </c>
      <c r="I297">
        <v>1678295190.760714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1493.810793213414</v>
      </c>
      <c r="AK297">
        <v>1460.340545454545</v>
      </c>
      <c r="AL297">
        <v>3.438826762651992</v>
      </c>
      <c r="AM297">
        <v>64.10699790950726</v>
      </c>
      <c r="AN297">
        <f>(AP297 - AO297 + BO297*1E3/(8.314*(BQ297+273.15)) * AR297/BN297 * AQ297) * BN297/(100*BB297) * 1000/(1000 - AP297)</f>
        <v>0</v>
      </c>
      <c r="AO297">
        <v>22.91454996204104</v>
      </c>
      <c r="AP297">
        <v>23.90901454545454</v>
      </c>
      <c r="AQ297">
        <v>-2.181535661564749E-06</v>
      </c>
      <c r="AR297">
        <v>97.0788811448428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3.21</v>
      </c>
      <c r="BC297">
        <v>0.5</v>
      </c>
      <c r="BD297" t="s">
        <v>355</v>
      </c>
      <c r="BE297">
        <v>2</v>
      </c>
      <c r="BF297" t="b">
        <v>1</v>
      </c>
      <c r="BG297">
        <v>1678295190.760714</v>
      </c>
      <c r="BH297">
        <v>1400.828214285714</v>
      </c>
      <c r="BI297">
        <v>1442.854642857143</v>
      </c>
      <c r="BJ297">
        <v>23.91251071428572</v>
      </c>
      <c r="BK297">
        <v>22.91128928571429</v>
      </c>
      <c r="BL297">
        <v>1395.018928571428</v>
      </c>
      <c r="BM297">
        <v>23.57448928571429</v>
      </c>
      <c r="BN297">
        <v>500.0316785714286</v>
      </c>
      <c r="BO297">
        <v>90.87859642857144</v>
      </c>
      <c r="BP297">
        <v>0.1000157178571428</v>
      </c>
      <c r="BQ297">
        <v>26.53543214285714</v>
      </c>
      <c r="BR297">
        <v>27.50728571428571</v>
      </c>
      <c r="BS297">
        <v>999.9000000000002</v>
      </c>
      <c r="BT297">
        <v>0</v>
      </c>
      <c r="BU297">
        <v>0</v>
      </c>
      <c r="BV297">
        <v>9981.4475</v>
      </c>
      <c r="BW297">
        <v>0</v>
      </c>
      <c r="BX297">
        <v>4.116467857142857</v>
      </c>
      <c r="BY297">
        <v>-42.026775</v>
      </c>
      <c r="BZ297">
        <v>1435.146428571428</v>
      </c>
      <c r="CA297">
        <v>1476.687857142857</v>
      </c>
      <c r="CB297">
        <v>1.0012195</v>
      </c>
      <c r="CC297">
        <v>1442.854642857143</v>
      </c>
      <c r="CD297">
        <v>22.91128928571429</v>
      </c>
      <c r="CE297">
        <v>2.173135357142857</v>
      </c>
      <c r="CF297">
        <v>2.082146428571428</v>
      </c>
      <c r="CG297">
        <v>18.76561785714285</v>
      </c>
      <c r="CH297">
        <v>18.08324285714286</v>
      </c>
      <c r="CI297">
        <v>2000.018571428571</v>
      </c>
      <c r="CJ297">
        <v>0.9800068214285715</v>
      </c>
      <c r="CK297">
        <v>0.01999291785714286</v>
      </c>
      <c r="CL297">
        <v>0</v>
      </c>
      <c r="CM297">
        <v>2.132496428571428</v>
      </c>
      <c r="CN297">
        <v>0</v>
      </c>
      <c r="CO297">
        <v>6893.343928571428</v>
      </c>
      <c r="CP297">
        <v>17338.42142857143</v>
      </c>
      <c r="CQ297">
        <v>39.56199999999999</v>
      </c>
      <c r="CR297">
        <v>40.375</v>
      </c>
      <c r="CS297">
        <v>39.41042857142857</v>
      </c>
      <c r="CT297">
        <v>38.64935714285714</v>
      </c>
      <c r="CU297">
        <v>38.80314285714286</v>
      </c>
      <c r="CV297">
        <v>1960.028571428571</v>
      </c>
      <c r="CW297">
        <v>39.99</v>
      </c>
      <c r="CX297">
        <v>0</v>
      </c>
      <c r="CY297">
        <v>1678295208.4</v>
      </c>
      <c r="CZ297">
        <v>0</v>
      </c>
      <c r="DA297">
        <v>0</v>
      </c>
      <c r="DB297" t="s">
        <v>356</v>
      </c>
      <c r="DC297">
        <v>1664468064.5</v>
      </c>
      <c r="DD297">
        <v>1677795524</v>
      </c>
      <c r="DE297">
        <v>0</v>
      </c>
      <c r="DF297">
        <v>-0.419</v>
      </c>
      <c r="DG297">
        <v>-0.001</v>
      </c>
      <c r="DH297">
        <v>3.097</v>
      </c>
      <c r="DI297">
        <v>0.268</v>
      </c>
      <c r="DJ297">
        <v>400</v>
      </c>
      <c r="DK297">
        <v>24</v>
      </c>
      <c r="DL297">
        <v>0.15</v>
      </c>
      <c r="DM297">
        <v>0.13</v>
      </c>
      <c r="DN297">
        <v>-41.9373875</v>
      </c>
      <c r="DO297">
        <v>-1.375133583489559</v>
      </c>
      <c r="DP297">
        <v>0.1965362920525117</v>
      </c>
      <c r="DQ297">
        <v>0</v>
      </c>
      <c r="DR297">
        <v>1.00451375</v>
      </c>
      <c r="DS297">
        <v>-0.05712560600375349</v>
      </c>
      <c r="DT297">
        <v>0.005568506382998946</v>
      </c>
      <c r="DU297">
        <v>1</v>
      </c>
      <c r="DV297">
        <v>1</v>
      </c>
      <c r="DW297">
        <v>2</v>
      </c>
      <c r="DX297" t="s">
        <v>357</v>
      </c>
      <c r="DY297">
        <v>2.97753</v>
      </c>
      <c r="DZ297">
        <v>2.72828</v>
      </c>
      <c r="EA297">
        <v>0.195306</v>
      </c>
      <c r="EB297">
        <v>0.200473</v>
      </c>
      <c r="EC297">
        <v>0.10686</v>
      </c>
      <c r="ED297">
        <v>0.104628</v>
      </c>
      <c r="EE297">
        <v>24014.9</v>
      </c>
      <c r="EF297">
        <v>23612.5</v>
      </c>
      <c r="EG297">
        <v>30381.8</v>
      </c>
      <c r="EH297">
        <v>29791</v>
      </c>
      <c r="EI297">
        <v>37455.9</v>
      </c>
      <c r="EJ297">
        <v>35121.7</v>
      </c>
      <c r="EK297">
        <v>46480.4</v>
      </c>
      <c r="EL297">
        <v>44296</v>
      </c>
      <c r="EM297">
        <v>1.85483</v>
      </c>
      <c r="EN297">
        <v>1.87115</v>
      </c>
      <c r="EO297">
        <v>0.09026380000000001</v>
      </c>
      <c r="EP297">
        <v>0</v>
      </c>
      <c r="EQ297">
        <v>26.0264</v>
      </c>
      <c r="ER297">
        <v>999.9</v>
      </c>
      <c r="ES297">
        <v>49.7</v>
      </c>
      <c r="ET297">
        <v>31</v>
      </c>
      <c r="EU297">
        <v>24.6733</v>
      </c>
      <c r="EV297">
        <v>63.7434</v>
      </c>
      <c r="EW297">
        <v>22.4599</v>
      </c>
      <c r="EX297">
        <v>1</v>
      </c>
      <c r="EY297">
        <v>0.123046</v>
      </c>
      <c r="EZ297">
        <v>1.71317</v>
      </c>
      <c r="FA297">
        <v>20.2399</v>
      </c>
      <c r="FB297">
        <v>5.23017</v>
      </c>
      <c r="FC297">
        <v>11.9697</v>
      </c>
      <c r="FD297">
        <v>4.97095</v>
      </c>
      <c r="FE297">
        <v>3.28963</v>
      </c>
      <c r="FF297">
        <v>9999</v>
      </c>
      <c r="FG297">
        <v>9999</v>
      </c>
      <c r="FH297">
        <v>9999</v>
      </c>
      <c r="FI297">
        <v>999.9</v>
      </c>
      <c r="FJ297">
        <v>4.97276</v>
      </c>
      <c r="FK297">
        <v>1.87684</v>
      </c>
      <c r="FL297">
        <v>1.875</v>
      </c>
      <c r="FM297">
        <v>1.8778</v>
      </c>
      <c r="FN297">
        <v>1.87453</v>
      </c>
      <c r="FO297">
        <v>1.87813</v>
      </c>
      <c r="FP297">
        <v>1.87515</v>
      </c>
      <c r="FQ297">
        <v>1.87637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5.86</v>
      </c>
      <c r="GF297">
        <v>0.3379</v>
      </c>
      <c r="GG297">
        <v>1.955544260391263</v>
      </c>
      <c r="GH297">
        <v>0.004448784868333973</v>
      </c>
      <c r="GI297">
        <v>-1.803656819089732E-06</v>
      </c>
      <c r="GJ297">
        <v>4.26395578146833E-10</v>
      </c>
      <c r="GK297">
        <v>0.001738939304154581</v>
      </c>
      <c r="GL297">
        <v>0.001829357211096985</v>
      </c>
      <c r="GM297">
        <v>0.000603149683337579</v>
      </c>
      <c r="GN297">
        <v>-3.209321064931282E-06</v>
      </c>
      <c r="GO297">
        <v>-1</v>
      </c>
      <c r="GP297">
        <v>2136</v>
      </c>
      <c r="GQ297">
        <v>1</v>
      </c>
      <c r="GR297">
        <v>23</v>
      </c>
      <c r="GS297">
        <v>230452.2</v>
      </c>
      <c r="GT297">
        <v>8327.9</v>
      </c>
      <c r="GU297">
        <v>3.07007</v>
      </c>
      <c r="GV297">
        <v>2.52319</v>
      </c>
      <c r="GW297">
        <v>1.39893</v>
      </c>
      <c r="GX297">
        <v>2.35474</v>
      </c>
      <c r="GY297">
        <v>1.44897</v>
      </c>
      <c r="GZ297">
        <v>2.48169</v>
      </c>
      <c r="HA297">
        <v>37.0747</v>
      </c>
      <c r="HB297">
        <v>14.9989</v>
      </c>
      <c r="HC297">
        <v>18</v>
      </c>
      <c r="HD297">
        <v>493.469</v>
      </c>
      <c r="HE297">
        <v>476.178</v>
      </c>
      <c r="HF297">
        <v>23.3679</v>
      </c>
      <c r="HG297">
        <v>28.6468</v>
      </c>
      <c r="HH297">
        <v>29.9998</v>
      </c>
      <c r="HI297">
        <v>28.5409</v>
      </c>
      <c r="HJ297">
        <v>28.6219</v>
      </c>
      <c r="HK297">
        <v>61.5603</v>
      </c>
      <c r="HL297">
        <v>17.6614</v>
      </c>
      <c r="HM297">
        <v>100</v>
      </c>
      <c r="HN297">
        <v>23.3687</v>
      </c>
      <c r="HO297">
        <v>1490.55</v>
      </c>
      <c r="HP297">
        <v>22.9391</v>
      </c>
      <c r="HQ297">
        <v>100.445</v>
      </c>
      <c r="HR297">
        <v>101.862</v>
      </c>
    </row>
    <row r="298" spans="1:226">
      <c r="A298">
        <v>282</v>
      </c>
      <c r="B298">
        <v>1678295204.1</v>
      </c>
      <c r="C298">
        <v>3351</v>
      </c>
      <c r="D298" t="s">
        <v>924</v>
      </c>
      <c r="E298" t="s">
        <v>925</v>
      </c>
      <c r="F298">
        <v>5</v>
      </c>
      <c r="G298" t="s">
        <v>353</v>
      </c>
      <c r="H298" t="s">
        <v>746</v>
      </c>
      <c r="I298">
        <v>1678295196.332142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1512.104728103887</v>
      </c>
      <c r="AK298">
        <v>1478.893393939394</v>
      </c>
      <c r="AL298">
        <v>3.376007794205081</v>
      </c>
      <c r="AM298">
        <v>64.10699790950726</v>
      </c>
      <c r="AN298">
        <f>(AP298 - AO298 + BO298*1E3/(8.314*(BQ298+273.15)) * AR298/BN298 * AQ298) * BN298/(100*BB298) * 1000/(1000 - AP298)</f>
        <v>0</v>
      </c>
      <c r="AO298">
        <v>22.91730603886055</v>
      </c>
      <c r="AP298">
        <v>23.90832666666665</v>
      </c>
      <c r="AQ298">
        <v>1.288779183105049E-06</v>
      </c>
      <c r="AR298">
        <v>97.0788811448428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3.21</v>
      </c>
      <c r="BC298">
        <v>0.5</v>
      </c>
      <c r="BD298" t="s">
        <v>355</v>
      </c>
      <c r="BE298">
        <v>2</v>
      </c>
      <c r="BF298" t="b">
        <v>1</v>
      </c>
      <c r="BG298">
        <v>1678295196.332142</v>
      </c>
      <c r="BH298">
        <v>1419.430714285714</v>
      </c>
      <c r="BI298">
        <v>1461.361428571429</v>
      </c>
      <c r="BJ298">
        <v>23.91004642857143</v>
      </c>
      <c r="BK298">
        <v>22.914275</v>
      </c>
      <c r="BL298">
        <v>1413.587142857143</v>
      </c>
      <c r="BM298">
        <v>23.572075</v>
      </c>
      <c r="BN298">
        <v>500.0415</v>
      </c>
      <c r="BO298">
        <v>90.87829642857142</v>
      </c>
      <c r="BP298">
        <v>0.09994149642857143</v>
      </c>
      <c r="BQ298">
        <v>26.53140714285714</v>
      </c>
      <c r="BR298">
        <v>27.50207857142857</v>
      </c>
      <c r="BS298">
        <v>999.9000000000002</v>
      </c>
      <c r="BT298">
        <v>0</v>
      </c>
      <c r="BU298">
        <v>0</v>
      </c>
      <c r="BV298">
        <v>9991.940000000001</v>
      </c>
      <c r="BW298">
        <v>0</v>
      </c>
      <c r="BX298">
        <v>3.839170714285714</v>
      </c>
      <c r="BY298">
        <v>-41.93031785714287</v>
      </c>
      <c r="BZ298">
        <v>1454.201785714286</v>
      </c>
      <c r="CA298">
        <v>1495.632857142857</v>
      </c>
      <c r="CB298">
        <v>0.9957766785714286</v>
      </c>
      <c r="CC298">
        <v>1461.361428571429</v>
      </c>
      <c r="CD298">
        <v>22.914275</v>
      </c>
      <c r="CE298">
        <v>2.172903928571429</v>
      </c>
      <c r="CF298">
        <v>2.082409642857143</v>
      </c>
      <c r="CG298">
        <v>18.76392142857143</v>
      </c>
      <c r="CH298">
        <v>18.08526785714286</v>
      </c>
      <c r="CI298">
        <v>2000.009642857143</v>
      </c>
      <c r="CJ298">
        <v>0.9800066071428573</v>
      </c>
      <c r="CK298">
        <v>0.01999313928571429</v>
      </c>
      <c r="CL298">
        <v>0</v>
      </c>
      <c r="CM298">
        <v>2.044228571428572</v>
      </c>
      <c r="CN298">
        <v>0</v>
      </c>
      <c r="CO298">
        <v>6892.931785714286</v>
      </c>
      <c r="CP298">
        <v>17338.35</v>
      </c>
      <c r="CQ298">
        <v>39.56199999999999</v>
      </c>
      <c r="CR298">
        <v>40.375</v>
      </c>
      <c r="CS298">
        <v>39.39271428571429</v>
      </c>
      <c r="CT298">
        <v>38.64492857142857</v>
      </c>
      <c r="CU298">
        <v>38.79428571428571</v>
      </c>
      <c r="CV298">
        <v>1960.019642857143</v>
      </c>
      <c r="CW298">
        <v>39.99</v>
      </c>
      <c r="CX298">
        <v>0</v>
      </c>
      <c r="CY298">
        <v>1678295213.8</v>
      </c>
      <c r="CZ298">
        <v>0</v>
      </c>
      <c r="DA298">
        <v>0</v>
      </c>
      <c r="DB298" t="s">
        <v>356</v>
      </c>
      <c r="DC298">
        <v>1664468064.5</v>
      </c>
      <c r="DD298">
        <v>1677795524</v>
      </c>
      <c r="DE298">
        <v>0</v>
      </c>
      <c r="DF298">
        <v>-0.419</v>
      </c>
      <c r="DG298">
        <v>-0.001</v>
      </c>
      <c r="DH298">
        <v>3.097</v>
      </c>
      <c r="DI298">
        <v>0.268</v>
      </c>
      <c r="DJ298">
        <v>400</v>
      </c>
      <c r="DK298">
        <v>24</v>
      </c>
      <c r="DL298">
        <v>0.15</v>
      </c>
      <c r="DM298">
        <v>0.13</v>
      </c>
      <c r="DN298">
        <v>-41.9618756097561</v>
      </c>
      <c r="DO298">
        <v>0.9866195121950504</v>
      </c>
      <c r="DP298">
        <v>0.1590417505861476</v>
      </c>
      <c r="DQ298">
        <v>0</v>
      </c>
      <c r="DR298">
        <v>0.999386195121951</v>
      </c>
      <c r="DS298">
        <v>-0.06022041114982702</v>
      </c>
      <c r="DT298">
        <v>0.005997141990939376</v>
      </c>
      <c r="DU298">
        <v>1</v>
      </c>
      <c r="DV298">
        <v>1</v>
      </c>
      <c r="DW298">
        <v>2</v>
      </c>
      <c r="DX298" t="s">
        <v>357</v>
      </c>
      <c r="DY298">
        <v>2.97773</v>
      </c>
      <c r="DZ298">
        <v>2.72834</v>
      </c>
      <c r="EA298">
        <v>0.196798</v>
      </c>
      <c r="EB298">
        <v>0.201986</v>
      </c>
      <c r="EC298">
        <v>0.106859</v>
      </c>
      <c r="ED298">
        <v>0.104639</v>
      </c>
      <c r="EE298">
        <v>23971</v>
      </c>
      <c r="EF298">
        <v>23568.2</v>
      </c>
      <c r="EG298">
        <v>30382.6</v>
      </c>
      <c r="EH298">
        <v>29791.4</v>
      </c>
      <c r="EI298">
        <v>37456.9</v>
      </c>
      <c r="EJ298">
        <v>35122.1</v>
      </c>
      <c r="EK298">
        <v>46481.5</v>
      </c>
      <c r="EL298">
        <v>44296.8</v>
      </c>
      <c r="EM298">
        <v>1.85505</v>
      </c>
      <c r="EN298">
        <v>1.87088</v>
      </c>
      <c r="EO298">
        <v>0.0897795</v>
      </c>
      <c r="EP298">
        <v>0</v>
      </c>
      <c r="EQ298">
        <v>26.0254</v>
      </c>
      <c r="ER298">
        <v>999.9</v>
      </c>
      <c r="ES298">
        <v>49.7</v>
      </c>
      <c r="ET298">
        <v>31.1</v>
      </c>
      <c r="EU298">
        <v>24.8124</v>
      </c>
      <c r="EV298">
        <v>63.3834</v>
      </c>
      <c r="EW298">
        <v>22.3558</v>
      </c>
      <c r="EX298">
        <v>1</v>
      </c>
      <c r="EY298">
        <v>0.122464</v>
      </c>
      <c r="EZ298">
        <v>1.68844</v>
      </c>
      <c r="FA298">
        <v>20.2402</v>
      </c>
      <c r="FB298">
        <v>5.23107</v>
      </c>
      <c r="FC298">
        <v>11.9692</v>
      </c>
      <c r="FD298">
        <v>4.971</v>
      </c>
      <c r="FE298">
        <v>3.2897</v>
      </c>
      <c r="FF298">
        <v>9999</v>
      </c>
      <c r="FG298">
        <v>9999</v>
      </c>
      <c r="FH298">
        <v>9999</v>
      </c>
      <c r="FI298">
        <v>999.9</v>
      </c>
      <c r="FJ298">
        <v>4.97276</v>
      </c>
      <c r="FK298">
        <v>1.87684</v>
      </c>
      <c r="FL298">
        <v>1.875</v>
      </c>
      <c r="FM298">
        <v>1.87781</v>
      </c>
      <c r="FN298">
        <v>1.87451</v>
      </c>
      <c r="FO298">
        <v>1.87813</v>
      </c>
      <c r="FP298">
        <v>1.87515</v>
      </c>
      <c r="FQ298">
        <v>1.87636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5.89</v>
      </c>
      <c r="GF298">
        <v>0.338</v>
      </c>
      <c r="GG298">
        <v>1.955544260391263</v>
      </c>
      <c r="GH298">
        <v>0.004448784868333973</v>
      </c>
      <c r="GI298">
        <v>-1.803656819089732E-06</v>
      </c>
      <c r="GJ298">
        <v>4.26395578146833E-10</v>
      </c>
      <c r="GK298">
        <v>0.001738939304154581</v>
      </c>
      <c r="GL298">
        <v>0.001829357211096985</v>
      </c>
      <c r="GM298">
        <v>0.000603149683337579</v>
      </c>
      <c r="GN298">
        <v>-3.209321064931282E-06</v>
      </c>
      <c r="GO298">
        <v>-1</v>
      </c>
      <c r="GP298">
        <v>2136</v>
      </c>
      <c r="GQ298">
        <v>1</v>
      </c>
      <c r="GR298">
        <v>23</v>
      </c>
      <c r="GS298">
        <v>230452.3</v>
      </c>
      <c r="GT298">
        <v>8328</v>
      </c>
      <c r="GU298">
        <v>3.10181</v>
      </c>
      <c r="GV298">
        <v>2.51587</v>
      </c>
      <c r="GW298">
        <v>1.39893</v>
      </c>
      <c r="GX298">
        <v>2.35474</v>
      </c>
      <c r="GY298">
        <v>1.44897</v>
      </c>
      <c r="GZ298">
        <v>2.45728</v>
      </c>
      <c r="HA298">
        <v>37.0986</v>
      </c>
      <c r="HB298">
        <v>15.0076</v>
      </c>
      <c r="HC298">
        <v>18</v>
      </c>
      <c r="HD298">
        <v>493.558</v>
      </c>
      <c r="HE298">
        <v>475.954</v>
      </c>
      <c r="HF298">
        <v>23.3629</v>
      </c>
      <c r="HG298">
        <v>28.642</v>
      </c>
      <c r="HH298">
        <v>29.9998</v>
      </c>
      <c r="HI298">
        <v>28.5355</v>
      </c>
      <c r="HJ298">
        <v>28.6165</v>
      </c>
      <c r="HK298">
        <v>62.1161</v>
      </c>
      <c r="HL298">
        <v>17.6614</v>
      </c>
      <c r="HM298">
        <v>100</v>
      </c>
      <c r="HN298">
        <v>23.389</v>
      </c>
      <c r="HO298">
        <v>1503.91</v>
      </c>
      <c r="HP298">
        <v>22.9445</v>
      </c>
      <c r="HQ298">
        <v>100.447</v>
      </c>
      <c r="HR298">
        <v>101.864</v>
      </c>
    </row>
    <row r="299" spans="1:226">
      <c r="A299">
        <v>283</v>
      </c>
      <c r="B299">
        <v>1678295208.6</v>
      </c>
      <c r="C299">
        <v>3355.5</v>
      </c>
      <c r="D299" t="s">
        <v>926</v>
      </c>
      <c r="E299" t="s">
        <v>927</v>
      </c>
      <c r="F299">
        <v>5</v>
      </c>
      <c r="G299" t="s">
        <v>353</v>
      </c>
      <c r="H299" t="s">
        <v>746</v>
      </c>
      <c r="I299">
        <v>1678295200.778571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1528.144814736011</v>
      </c>
      <c r="AK299">
        <v>1494.447090909091</v>
      </c>
      <c r="AL299">
        <v>3.443981917126815</v>
      </c>
      <c r="AM299">
        <v>64.10699790950726</v>
      </c>
      <c r="AN299">
        <f>(AP299 - AO299 + BO299*1E3/(8.314*(BQ299+273.15)) * AR299/BN299 * AQ299) * BN299/(100*BB299) * 1000/(1000 - AP299)</f>
        <v>0</v>
      </c>
      <c r="AO299">
        <v>22.91919810781269</v>
      </c>
      <c r="AP299">
        <v>23.90787515151514</v>
      </c>
      <c r="AQ299">
        <v>9.552459981959062E-07</v>
      </c>
      <c r="AR299">
        <v>97.0788811448428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3.21</v>
      </c>
      <c r="BC299">
        <v>0.5</v>
      </c>
      <c r="BD299" t="s">
        <v>355</v>
      </c>
      <c r="BE299">
        <v>2</v>
      </c>
      <c r="BF299" t="b">
        <v>1</v>
      </c>
      <c r="BG299">
        <v>1678295200.778571</v>
      </c>
      <c r="BH299">
        <v>1434.253571428571</v>
      </c>
      <c r="BI299">
        <v>1476.270357142857</v>
      </c>
      <c r="BJ299">
        <v>23.90858571428572</v>
      </c>
      <c r="BK299">
        <v>22.91648214285714</v>
      </c>
      <c r="BL299">
        <v>1428.381428571429</v>
      </c>
      <c r="BM299">
        <v>23.57065</v>
      </c>
      <c r="BN299">
        <v>500.0308571428571</v>
      </c>
      <c r="BO299">
        <v>90.87798571428571</v>
      </c>
      <c r="BP299">
        <v>0.09995272857142859</v>
      </c>
      <c r="BQ299">
        <v>26.52851428571429</v>
      </c>
      <c r="BR299">
        <v>27.49719642857142</v>
      </c>
      <c r="BS299">
        <v>999.9000000000002</v>
      </c>
      <c r="BT299">
        <v>0</v>
      </c>
      <c r="BU299">
        <v>0</v>
      </c>
      <c r="BV299">
        <v>9996.984642857144</v>
      </c>
      <c r="BW299">
        <v>0</v>
      </c>
      <c r="BX299">
        <v>3.845869642857143</v>
      </c>
      <c r="BY299">
        <v>-42.01626428571429</v>
      </c>
      <c r="BZ299">
        <v>1469.385</v>
      </c>
      <c r="CA299">
        <v>1510.894999999999</v>
      </c>
      <c r="CB299">
        <v>0.9921120357142856</v>
      </c>
      <c r="CC299">
        <v>1476.270357142857</v>
      </c>
      <c r="CD299">
        <v>22.91648214285714</v>
      </c>
      <c r="CE299">
        <v>2.172764642857143</v>
      </c>
      <c r="CF299">
        <v>2.082603214285714</v>
      </c>
      <c r="CG299">
        <v>18.76289642857143</v>
      </c>
      <c r="CH299">
        <v>18.08674642857143</v>
      </c>
      <c r="CI299">
        <v>2000.022857142857</v>
      </c>
      <c r="CJ299">
        <v>0.9800065</v>
      </c>
      <c r="CK299">
        <v>0.01999325</v>
      </c>
      <c r="CL299">
        <v>0</v>
      </c>
      <c r="CM299">
        <v>2.007307142857143</v>
      </c>
      <c r="CN299">
        <v>0</v>
      </c>
      <c r="CO299">
        <v>6892.406785714287</v>
      </c>
      <c r="CP299">
        <v>17338.46428571428</v>
      </c>
      <c r="CQ299">
        <v>39.56199999999999</v>
      </c>
      <c r="CR299">
        <v>40.366</v>
      </c>
      <c r="CS299">
        <v>39.37942857142857</v>
      </c>
      <c r="CT299">
        <v>38.63385714285715</v>
      </c>
      <c r="CU299">
        <v>38.781</v>
      </c>
      <c r="CV299">
        <v>1960.032857142858</v>
      </c>
      <c r="CW299">
        <v>39.99</v>
      </c>
      <c r="CX299">
        <v>0</v>
      </c>
      <c r="CY299">
        <v>1678295218.6</v>
      </c>
      <c r="CZ299">
        <v>0</v>
      </c>
      <c r="DA299">
        <v>0</v>
      </c>
      <c r="DB299" t="s">
        <v>356</v>
      </c>
      <c r="DC299">
        <v>1664468064.5</v>
      </c>
      <c r="DD299">
        <v>1677795524</v>
      </c>
      <c r="DE299">
        <v>0</v>
      </c>
      <c r="DF299">
        <v>-0.419</v>
      </c>
      <c r="DG299">
        <v>-0.001</v>
      </c>
      <c r="DH299">
        <v>3.097</v>
      </c>
      <c r="DI299">
        <v>0.268</v>
      </c>
      <c r="DJ299">
        <v>400</v>
      </c>
      <c r="DK299">
        <v>24</v>
      </c>
      <c r="DL299">
        <v>0.15</v>
      </c>
      <c r="DM299">
        <v>0.13</v>
      </c>
      <c r="DN299">
        <v>-42.00380249999999</v>
      </c>
      <c r="DO299">
        <v>-0.6963793621013017</v>
      </c>
      <c r="DP299">
        <v>0.2029231707906965</v>
      </c>
      <c r="DQ299">
        <v>0</v>
      </c>
      <c r="DR299">
        <v>0.9942837999999998</v>
      </c>
      <c r="DS299">
        <v>-0.04962448030018874</v>
      </c>
      <c r="DT299">
        <v>0.004878252367395535</v>
      </c>
      <c r="DU299">
        <v>1</v>
      </c>
      <c r="DV299">
        <v>1</v>
      </c>
      <c r="DW299">
        <v>2</v>
      </c>
      <c r="DX299" t="s">
        <v>357</v>
      </c>
      <c r="DY299">
        <v>2.97794</v>
      </c>
      <c r="DZ299">
        <v>2.72838</v>
      </c>
      <c r="EA299">
        <v>0.198034</v>
      </c>
      <c r="EB299">
        <v>0.203193</v>
      </c>
      <c r="EC299">
        <v>0.106861</v>
      </c>
      <c r="ED299">
        <v>0.104644</v>
      </c>
      <c r="EE299">
        <v>23934.6</v>
      </c>
      <c r="EF299">
        <v>23532.8</v>
      </c>
      <c r="EG299">
        <v>30383.3</v>
      </c>
      <c r="EH299">
        <v>29791.8</v>
      </c>
      <c r="EI299">
        <v>37457.7</v>
      </c>
      <c r="EJ299">
        <v>35122.4</v>
      </c>
      <c r="EK299">
        <v>46482.6</v>
      </c>
      <c r="EL299">
        <v>44297.4</v>
      </c>
      <c r="EM299">
        <v>1.8552</v>
      </c>
      <c r="EN299">
        <v>1.87098</v>
      </c>
      <c r="EO299">
        <v>0.0897795</v>
      </c>
      <c r="EP299">
        <v>0</v>
      </c>
      <c r="EQ299">
        <v>26.0241</v>
      </c>
      <c r="ER299">
        <v>999.9</v>
      </c>
      <c r="ES299">
        <v>49.7</v>
      </c>
      <c r="ET299">
        <v>31.1</v>
      </c>
      <c r="EU299">
        <v>24.8147</v>
      </c>
      <c r="EV299">
        <v>63.4034</v>
      </c>
      <c r="EW299">
        <v>22.0793</v>
      </c>
      <c r="EX299">
        <v>1</v>
      </c>
      <c r="EY299">
        <v>0.122045</v>
      </c>
      <c r="EZ299">
        <v>1.58185</v>
      </c>
      <c r="FA299">
        <v>20.2413</v>
      </c>
      <c r="FB299">
        <v>5.22987</v>
      </c>
      <c r="FC299">
        <v>11.9703</v>
      </c>
      <c r="FD299">
        <v>4.9707</v>
      </c>
      <c r="FE299">
        <v>3.2895</v>
      </c>
      <c r="FF299">
        <v>9999</v>
      </c>
      <c r="FG299">
        <v>9999</v>
      </c>
      <c r="FH299">
        <v>9999</v>
      </c>
      <c r="FI299">
        <v>999.9</v>
      </c>
      <c r="FJ299">
        <v>4.97275</v>
      </c>
      <c r="FK299">
        <v>1.87683</v>
      </c>
      <c r="FL299">
        <v>1.87498</v>
      </c>
      <c r="FM299">
        <v>1.87776</v>
      </c>
      <c r="FN299">
        <v>1.87447</v>
      </c>
      <c r="FO299">
        <v>1.8781</v>
      </c>
      <c r="FP299">
        <v>1.87515</v>
      </c>
      <c r="FQ299">
        <v>1.87635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5.92</v>
      </c>
      <c r="GF299">
        <v>0.338</v>
      </c>
      <c r="GG299">
        <v>1.955544260391263</v>
      </c>
      <c r="GH299">
        <v>0.004448784868333973</v>
      </c>
      <c r="GI299">
        <v>-1.803656819089732E-06</v>
      </c>
      <c r="GJ299">
        <v>4.26395578146833E-10</v>
      </c>
      <c r="GK299">
        <v>0.001738939304154581</v>
      </c>
      <c r="GL299">
        <v>0.001829357211096985</v>
      </c>
      <c r="GM299">
        <v>0.000603149683337579</v>
      </c>
      <c r="GN299">
        <v>-3.209321064931282E-06</v>
      </c>
      <c r="GO299">
        <v>-1</v>
      </c>
      <c r="GP299">
        <v>2136</v>
      </c>
      <c r="GQ299">
        <v>1</v>
      </c>
      <c r="GR299">
        <v>23</v>
      </c>
      <c r="GS299">
        <v>230452.4</v>
      </c>
      <c r="GT299">
        <v>8328.1</v>
      </c>
      <c r="GU299">
        <v>3.12378</v>
      </c>
      <c r="GV299">
        <v>2.52197</v>
      </c>
      <c r="GW299">
        <v>1.39893</v>
      </c>
      <c r="GX299">
        <v>2.35474</v>
      </c>
      <c r="GY299">
        <v>1.44897</v>
      </c>
      <c r="GZ299">
        <v>2.46826</v>
      </c>
      <c r="HA299">
        <v>37.0986</v>
      </c>
      <c r="HB299">
        <v>14.9989</v>
      </c>
      <c r="HC299">
        <v>18</v>
      </c>
      <c r="HD299">
        <v>493.617</v>
      </c>
      <c r="HE299">
        <v>475.99</v>
      </c>
      <c r="HF299">
        <v>23.3738</v>
      </c>
      <c r="HG299">
        <v>28.6382</v>
      </c>
      <c r="HH299">
        <v>29.9996</v>
      </c>
      <c r="HI299">
        <v>28.5317</v>
      </c>
      <c r="HJ299">
        <v>28.6129</v>
      </c>
      <c r="HK299">
        <v>62.6457</v>
      </c>
      <c r="HL299">
        <v>17.6614</v>
      </c>
      <c r="HM299">
        <v>100</v>
      </c>
      <c r="HN299">
        <v>23.389</v>
      </c>
      <c r="HO299">
        <v>1523.94</v>
      </c>
      <c r="HP299">
        <v>22.9447</v>
      </c>
      <c r="HQ299">
        <v>100.45</v>
      </c>
      <c r="HR299">
        <v>101.865</v>
      </c>
    </row>
    <row r="300" spans="1:226">
      <c r="A300">
        <v>284</v>
      </c>
      <c r="B300">
        <v>1678295213.6</v>
      </c>
      <c r="C300">
        <v>3360.5</v>
      </c>
      <c r="D300" t="s">
        <v>928</v>
      </c>
      <c r="E300" t="s">
        <v>929</v>
      </c>
      <c r="F300">
        <v>5</v>
      </c>
      <c r="G300" t="s">
        <v>353</v>
      </c>
      <c r="H300" t="s">
        <v>746</v>
      </c>
      <c r="I300">
        <v>1678295206.081481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1544.69597550805</v>
      </c>
      <c r="AK300">
        <v>1511.313515151515</v>
      </c>
      <c r="AL300">
        <v>3.328487926752182</v>
      </c>
      <c r="AM300">
        <v>64.10699790950726</v>
      </c>
      <c r="AN300">
        <f>(AP300 - AO300 + BO300*1E3/(8.314*(BQ300+273.15)) * AR300/BN300 * AQ300) * BN300/(100*BB300) * 1000/(1000 - AP300)</f>
        <v>0</v>
      </c>
      <c r="AO300">
        <v>22.91997899160797</v>
      </c>
      <c r="AP300">
        <v>23.9104909090909</v>
      </c>
      <c r="AQ300">
        <v>1.466262736215638E-06</v>
      </c>
      <c r="AR300">
        <v>97.0788811448428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3.21</v>
      </c>
      <c r="BC300">
        <v>0.5</v>
      </c>
      <c r="BD300" t="s">
        <v>355</v>
      </c>
      <c r="BE300">
        <v>2</v>
      </c>
      <c r="BF300" t="b">
        <v>1</v>
      </c>
      <c r="BG300">
        <v>1678295206.081481</v>
      </c>
      <c r="BH300">
        <v>1451.933703703704</v>
      </c>
      <c r="BI300">
        <v>1493.903703703704</v>
      </c>
      <c r="BJ300">
        <v>23.90834074074075</v>
      </c>
      <c r="BK300">
        <v>22.91862592592593</v>
      </c>
      <c r="BL300">
        <v>1446.027777777778</v>
      </c>
      <c r="BM300">
        <v>23.57042222222222</v>
      </c>
      <c r="BN300">
        <v>500.0434814814814</v>
      </c>
      <c r="BO300">
        <v>90.87738888888889</v>
      </c>
      <c r="BP300">
        <v>0.1000060296296296</v>
      </c>
      <c r="BQ300">
        <v>26.52638148148148</v>
      </c>
      <c r="BR300">
        <v>27.49231851851852</v>
      </c>
      <c r="BS300">
        <v>999.9000000000001</v>
      </c>
      <c r="BT300">
        <v>0</v>
      </c>
      <c r="BU300">
        <v>0</v>
      </c>
      <c r="BV300">
        <v>9997.011851851852</v>
      </c>
      <c r="BW300">
        <v>0</v>
      </c>
      <c r="BX300">
        <v>4.059154444444444</v>
      </c>
      <c r="BY300">
        <v>-41.96918148148148</v>
      </c>
      <c r="BZ300">
        <v>1487.496666666667</v>
      </c>
      <c r="CA300">
        <v>1528.945185185185</v>
      </c>
      <c r="CB300">
        <v>0.9897288148148148</v>
      </c>
      <c r="CC300">
        <v>1493.903703703704</v>
      </c>
      <c r="CD300">
        <v>22.91862592592593</v>
      </c>
      <c r="CE300">
        <v>2.172728888888889</v>
      </c>
      <c r="CF300">
        <v>2.082783703703703</v>
      </c>
      <c r="CG300">
        <v>18.76262592592592</v>
      </c>
      <c r="CH300">
        <v>18.08812592592593</v>
      </c>
      <c r="CI300">
        <v>2000.008518518519</v>
      </c>
      <c r="CJ300">
        <v>0.9800062222222222</v>
      </c>
      <c r="CK300">
        <v>0.01999353703703704</v>
      </c>
      <c r="CL300">
        <v>0</v>
      </c>
      <c r="CM300">
        <v>1.944218518518519</v>
      </c>
      <c r="CN300">
        <v>0</v>
      </c>
      <c r="CO300">
        <v>6891.752222222222</v>
      </c>
      <c r="CP300">
        <v>17338.35555555556</v>
      </c>
      <c r="CQ300">
        <v>39.56199999999999</v>
      </c>
      <c r="CR300">
        <v>40.35633333333333</v>
      </c>
      <c r="CS300">
        <v>39.375</v>
      </c>
      <c r="CT300">
        <v>38.63188888888889</v>
      </c>
      <c r="CU300">
        <v>38.77296296296296</v>
      </c>
      <c r="CV300">
        <v>1960.018518518518</v>
      </c>
      <c r="CW300">
        <v>39.99</v>
      </c>
      <c r="CX300">
        <v>0</v>
      </c>
      <c r="CY300">
        <v>1678295223.4</v>
      </c>
      <c r="CZ300">
        <v>0</v>
      </c>
      <c r="DA300">
        <v>0</v>
      </c>
      <c r="DB300" t="s">
        <v>356</v>
      </c>
      <c r="DC300">
        <v>1664468064.5</v>
      </c>
      <c r="DD300">
        <v>1677795524</v>
      </c>
      <c r="DE300">
        <v>0</v>
      </c>
      <c r="DF300">
        <v>-0.419</v>
      </c>
      <c r="DG300">
        <v>-0.001</v>
      </c>
      <c r="DH300">
        <v>3.097</v>
      </c>
      <c r="DI300">
        <v>0.268</v>
      </c>
      <c r="DJ300">
        <v>400</v>
      </c>
      <c r="DK300">
        <v>24</v>
      </c>
      <c r="DL300">
        <v>0.15</v>
      </c>
      <c r="DM300">
        <v>0.13</v>
      </c>
      <c r="DN300">
        <v>-41.974785</v>
      </c>
      <c r="DO300">
        <v>0.0587144465291175</v>
      </c>
      <c r="DP300">
        <v>0.2212253958635856</v>
      </c>
      <c r="DQ300">
        <v>1</v>
      </c>
      <c r="DR300">
        <v>0.991837525</v>
      </c>
      <c r="DS300">
        <v>-0.03407640900562855</v>
      </c>
      <c r="DT300">
        <v>0.003693218697745233</v>
      </c>
      <c r="DU300">
        <v>1</v>
      </c>
      <c r="DV300">
        <v>2</v>
      </c>
      <c r="DW300">
        <v>2</v>
      </c>
      <c r="DX300" t="s">
        <v>917</v>
      </c>
      <c r="DY300">
        <v>2.97778</v>
      </c>
      <c r="DZ300">
        <v>2.72829</v>
      </c>
      <c r="EA300">
        <v>0.199363</v>
      </c>
      <c r="EB300">
        <v>0.204532</v>
      </c>
      <c r="EC300">
        <v>0.106869</v>
      </c>
      <c r="ED300">
        <v>0.104642</v>
      </c>
      <c r="EE300">
        <v>23895</v>
      </c>
      <c r="EF300">
        <v>23493.2</v>
      </c>
      <c r="EG300">
        <v>30383.3</v>
      </c>
      <c r="EH300">
        <v>29791.7</v>
      </c>
      <c r="EI300">
        <v>37457.7</v>
      </c>
      <c r="EJ300">
        <v>35122.4</v>
      </c>
      <c r="EK300">
        <v>46482.8</v>
      </c>
      <c r="EL300">
        <v>44297.3</v>
      </c>
      <c r="EM300">
        <v>1.85518</v>
      </c>
      <c r="EN300">
        <v>1.87098</v>
      </c>
      <c r="EO300">
        <v>0.08935849999999999</v>
      </c>
      <c r="EP300">
        <v>0</v>
      </c>
      <c r="EQ300">
        <v>26.0219</v>
      </c>
      <c r="ER300">
        <v>999.9</v>
      </c>
      <c r="ES300">
        <v>49.7</v>
      </c>
      <c r="ET300">
        <v>31.1</v>
      </c>
      <c r="EU300">
        <v>24.8125</v>
      </c>
      <c r="EV300">
        <v>63.4434</v>
      </c>
      <c r="EW300">
        <v>22.3317</v>
      </c>
      <c r="EX300">
        <v>1</v>
      </c>
      <c r="EY300">
        <v>0.121791</v>
      </c>
      <c r="EZ300">
        <v>1.59923</v>
      </c>
      <c r="FA300">
        <v>20.2412</v>
      </c>
      <c r="FB300">
        <v>5.23002</v>
      </c>
      <c r="FC300">
        <v>11.9692</v>
      </c>
      <c r="FD300">
        <v>4.9707</v>
      </c>
      <c r="FE300">
        <v>3.28953</v>
      </c>
      <c r="FF300">
        <v>9999</v>
      </c>
      <c r="FG300">
        <v>9999</v>
      </c>
      <c r="FH300">
        <v>9999</v>
      </c>
      <c r="FI300">
        <v>999.9</v>
      </c>
      <c r="FJ300">
        <v>4.97275</v>
      </c>
      <c r="FK300">
        <v>1.87681</v>
      </c>
      <c r="FL300">
        <v>1.87496</v>
      </c>
      <c r="FM300">
        <v>1.87776</v>
      </c>
      <c r="FN300">
        <v>1.87445</v>
      </c>
      <c r="FO300">
        <v>1.87808</v>
      </c>
      <c r="FP300">
        <v>1.87515</v>
      </c>
      <c r="FQ300">
        <v>1.8763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5.95</v>
      </c>
      <c r="GF300">
        <v>0.3379</v>
      </c>
      <c r="GG300">
        <v>1.955544260391263</v>
      </c>
      <c r="GH300">
        <v>0.004448784868333973</v>
      </c>
      <c r="GI300">
        <v>-1.803656819089732E-06</v>
      </c>
      <c r="GJ300">
        <v>4.26395578146833E-10</v>
      </c>
      <c r="GK300">
        <v>0.001738939304154581</v>
      </c>
      <c r="GL300">
        <v>0.001829357211096985</v>
      </c>
      <c r="GM300">
        <v>0.000603149683337579</v>
      </c>
      <c r="GN300">
        <v>-3.209321064931282E-06</v>
      </c>
      <c r="GO300">
        <v>-1</v>
      </c>
      <c r="GP300">
        <v>2136</v>
      </c>
      <c r="GQ300">
        <v>1</v>
      </c>
      <c r="GR300">
        <v>23</v>
      </c>
      <c r="GS300">
        <v>230452.5</v>
      </c>
      <c r="GT300">
        <v>8328.200000000001</v>
      </c>
      <c r="GU300">
        <v>3.15063</v>
      </c>
      <c r="GV300">
        <v>2.51831</v>
      </c>
      <c r="GW300">
        <v>1.39893</v>
      </c>
      <c r="GX300">
        <v>2.35474</v>
      </c>
      <c r="GY300">
        <v>1.44897</v>
      </c>
      <c r="GZ300">
        <v>2.44507</v>
      </c>
      <c r="HA300">
        <v>37.0986</v>
      </c>
      <c r="HB300">
        <v>15.0076</v>
      </c>
      <c r="HC300">
        <v>18</v>
      </c>
      <c r="HD300">
        <v>493.571</v>
      </c>
      <c r="HE300">
        <v>475.958</v>
      </c>
      <c r="HF300">
        <v>23.3912</v>
      </c>
      <c r="HG300">
        <v>28.6342</v>
      </c>
      <c r="HH300">
        <v>29.9998</v>
      </c>
      <c r="HI300">
        <v>28.5271</v>
      </c>
      <c r="HJ300">
        <v>28.6088</v>
      </c>
      <c r="HK300">
        <v>63.117</v>
      </c>
      <c r="HL300">
        <v>17.6614</v>
      </c>
      <c r="HM300">
        <v>100</v>
      </c>
      <c r="HN300">
        <v>23.3947</v>
      </c>
      <c r="HO300">
        <v>1537.39</v>
      </c>
      <c r="HP300">
        <v>22.9491</v>
      </c>
      <c r="HQ300">
        <v>100.45</v>
      </c>
      <c r="HR300">
        <v>101.865</v>
      </c>
    </row>
    <row r="301" spans="1:226">
      <c r="A301">
        <v>285</v>
      </c>
      <c r="B301">
        <v>1678295218.6</v>
      </c>
      <c r="C301">
        <v>3365.5</v>
      </c>
      <c r="D301" t="s">
        <v>930</v>
      </c>
      <c r="E301" t="s">
        <v>931</v>
      </c>
      <c r="F301">
        <v>5</v>
      </c>
      <c r="G301" t="s">
        <v>353</v>
      </c>
      <c r="H301" t="s">
        <v>746</v>
      </c>
      <c r="I301">
        <v>1678295210.796428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1561.605323462167</v>
      </c>
      <c r="AK301">
        <v>1528.302484848485</v>
      </c>
      <c r="AL301">
        <v>3.400364557568998</v>
      </c>
      <c r="AM301">
        <v>64.10699790950726</v>
      </c>
      <c r="AN301">
        <f>(AP301 - AO301 + BO301*1E3/(8.314*(BQ301+273.15)) * AR301/BN301 * AQ301) * BN301/(100*BB301) * 1000/(1000 - AP301)</f>
        <v>0</v>
      </c>
      <c r="AO301">
        <v>22.9191569739159</v>
      </c>
      <c r="AP301">
        <v>23.91158242424243</v>
      </c>
      <c r="AQ301">
        <v>4.16096535096537E-07</v>
      </c>
      <c r="AR301">
        <v>97.0788811448428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3.21</v>
      </c>
      <c r="BC301">
        <v>0.5</v>
      </c>
      <c r="BD301" t="s">
        <v>355</v>
      </c>
      <c r="BE301">
        <v>2</v>
      </c>
      <c r="BF301" t="b">
        <v>1</v>
      </c>
      <c r="BG301">
        <v>1678295210.796428</v>
      </c>
      <c r="BH301">
        <v>1467.5975</v>
      </c>
      <c r="BI301">
        <v>1509.592142857143</v>
      </c>
      <c r="BJ301">
        <v>23.90948571428572</v>
      </c>
      <c r="BK301">
        <v>22.91937857142857</v>
      </c>
      <c r="BL301">
        <v>1461.660714285714</v>
      </c>
      <c r="BM301">
        <v>23.57153571428571</v>
      </c>
      <c r="BN301">
        <v>500.0301428571429</v>
      </c>
      <c r="BO301">
        <v>90.87738214285714</v>
      </c>
      <c r="BP301">
        <v>0.09994623928571426</v>
      </c>
      <c r="BQ301">
        <v>26.52355357142857</v>
      </c>
      <c r="BR301">
        <v>27.48897857142857</v>
      </c>
      <c r="BS301">
        <v>999.9000000000002</v>
      </c>
      <c r="BT301">
        <v>0</v>
      </c>
      <c r="BU301">
        <v>0</v>
      </c>
      <c r="BV301">
        <v>9998.059999999999</v>
      </c>
      <c r="BW301">
        <v>0</v>
      </c>
      <c r="BX301">
        <v>4.383226428571428</v>
      </c>
      <c r="BY301">
        <v>-41.99429642857143</v>
      </c>
      <c r="BZ301">
        <v>1503.545714285714</v>
      </c>
      <c r="CA301">
        <v>1545.002857142857</v>
      </c>
      <c r="CB301">
        <v>0.9901203214285712</v>
      </c>
      <c r="CC301">
        <v>1509.592142857143</v>
      </c>
      <c r="CD301">
        <v>22.91937857142857</v>
      </c>
      <c r="CE301">
        <v>2.172832142857143</v>
      </c>
      <c r="CF301">
        <v>2.082851785714286</v>
      </c>
      <c r="CG301">
        <v>18.76338571428571</v>
      </c>
      <c r="CH301">
        <v>18.08864285714286</v>
      </c>
      <c r="CI301">
        <v>2000.026071428571</v>
      </c>
      <c r="CJ301">
        <v>0.9800061785714285</v>
      </c>
      <c r="CK301">
        <v>0.01999358214285714</v>
      </c>
      <c r="CL301">
        <v>0</v>
      </c>
      <c r="CM301">
        <v>1.984814285714286</v>
      </c>
      <c r="CN301">
        <v>0</v>
      </c>
      <c r="CO301">
        <v>6891.124642857142</v>
      </c>
      <c r="CP301">
        <v>17338.49285714286</v>
      </c>
      <c r="CQ301">
        <v>39.55535714285713</v>
      </c>
      <c r="CR301">
        <v>40.33674999999999</v>
      </c>
      <c r="CS301">
        <v>39.375</v>
      </c>
      <c r="CT301">
        <v>38.625</v>
      </c>
      <c r="CU301">
        <v>38.76107142857143</v>
      </c>
      <c r="CV301">
        <v>1960.036071428571</v>
      </c>
      <c r="CW301">
        <v>39.99</v>
      </c>
      <c r="CX301">
        <v>0</v>
      </c>
      <c r="CY301">
        <v>1678295228.8</v>
      </c>
      <c r="CZ301">
        <v>0</v>
      </c>
      <c r="DA301">
        <v>0</v>
      </c>
      <c r="DB301" t="s">
        <v>356</v>
      </c>
      <c r="DC301">
        <v>1664468064.5</v>
      </c>
      <c r="DD301">
        <v>1677795524</v>
      </c>
      <c r="DE301">
        <v>0</v>
      </c>
      <c r="DF301">
        <v>-0.419</v>
      </c>
      <c r="DG301">
        <v>-0.001</v>
      </c>
      <c r="DH301">
        <v>3.097</v>
      </c>
      <c r="DI301">
        <v>0.268</v>
      </c>
      <c r="DJ301">
        <v>400</v>
      </c>
      <c r="DK301">
        <v>24</v>
      </c>
      <c r="DL301">
        <v>0.15</v>
      </c>
      <c r="DM301">
        <v>0.13</v>
      </c>
      <c r="DN301">
        <v>-41.962505</v>
      </c>
      <c r="DO301">
        <v>-0.4513936210130665</v>
      </c>
      <c r="DP301">
        <v>0.2498556012480012</v>
      </c>
      <c r="DQ301">
        <v>0</v>
      </c>
      <c r="DR301">
        <v>0.990459925</v>
      </c>
      <c r="DS301">
        <v>-0.0003409418386505335</v>
      </c>
      <c r="DT301">
        <v>0.001728922097543724</v>
      </c>
      <c r="DU301">
        <v>1</v>
      </c>
      <c r="DV301">
        <v>1</v>
      </c>
      <c r="DW301">
        <v>2</v>
      </c>
      <c r="DX301" t="s">
        <v>357</v>
      </c>
      <c r="DY301">
        <v>2.97772</v>
      </c>
      <c r="DZ301">
        <v>2.72819</v>
      </c>
      <c r="EA301">
        <v>0.20069</v>
      </c>
      <c r="EB301">
        <v>0.205789</v>
      </c>
      <c r="EC301">
        <v>0.106868</v>
      </c>
      <c r="ED301">
        <v>0.104646</v>
      </c>
      <c r="EE301">
        <v>23855.4</v>
      </c>
      <c r="EF301">
        <v>23456.4</v>
      </c>
      <c r="EG301">
        <v>30383.4</v>
      </c>
      <c r="EH301">
        <v>29792.1</v>
      </c>
      <c r="EI301">
        <v>37457.6</v>
      </c>
      <c r="EJ301">
        <v>35122.9</v>
      </c>
      <c r="EK301">
        <v>46482.6</v>
      </c>
      <c r="EL301">
        <v>44297.9</v>
      </c>
      <c r="EM301">
        <v>1.85525</v>
      </c>
      <c r="EN301">
        <v>1.8709</v>
      </c>
      <c r="EO301">
        <v>0.09001049999999999</v>
      </c>
      <c r="EP301">
        <v>0</v>
      </c>
      <c r="EQ301">
        <v>26.0209</v>
      </c>
      <c r="ER301">
        <v>999.9</v>
      </c>
      <c r="ES301">
        <v>49.7</v>
      </c>
      <c r="ET301">
        <v>31.1</v>
      </c>
      <c r="EU301">
        <v>24.8108</v>
      </c>
      <c r="EV301">
        <v>63.6034</v>
      </c>
      <c r="EW301">
        <v>22.4519</v>
      </c>
      <c r="EX301">
        <v>1</v>
      </c>
      <c r="EY301">
        <v>0.121227</v>
      </c>
      <c r="EZ301">
        <v>1.5847</v>
      </c>
      <c r="FA301">
        <v>20.2414</v>
      </c>
      <c r="FB301">
        <v>5.22987</v>
      </c>
      <c r="FC301">
        <v>11.9688</v>
      </c>
      <c r="FD301">
        <v>4.97055</v>
      </c>
      <c r="FE301">
        <v>3.28958</v>
      </c>
      <c r="FF301">
        <v>9999</v>
      </c>
      <c r="FG301">
        <v>9999</v>
      </c>
      <c r="FH301">
        <v>9999</v>
      </c>
      <c r="FI301">
        <v>999.9</v>
      </c>
      <c r="FJ301">
        <v>4.97276</v>
      </c>
      <c r="FK301">
        <v>1.87683</v>
      </c>
      <c r="FL301">
        <v>1.87494</v>
      </c>
      <c r="FM301">
        <v>1.87776</v>
      </c>
      <c r="FN301">
        <v>1.87441</v>
      </c>
      <c r="FO301">
        <v>1.87806</v>
      </c>
      <c r="FP301">
        <v>1.87515</v>
      </c>
      <c r="FQ301">
        <v>1.87633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5.98</v>
      </c>
      <c r="GF301">
        <v>0.338</v>
      </c>
      <c r="GG301">
        <v>1.955544260391263</v>
      </c>
      <c r="GH301">
        <v>0.004448784868333973</v>
      </c>
      <c r="GI301">
        <v>-1.803656819089732E-06</v>
      </c>
      <c r="GJ301">
        <v>4.26395578146833E-10</v>
      </c>
      <c r="GK301">
        <v>0.001738939304154581</v>
      </c>
      <c r="GL301">
        <v>0.001829357211096985</v>
      </c>
      <c r="GM301">
        <v>0.000603149683337579</v>
      </c>
      <c r="GN301">
        <v>-3.209321064931282E-06</v>
      </c>
      <c r="GO301">
        <v>-1</v>
      </c>
      <c r="GP301">
        <v>2136</v>
      </c>
      <c r="GQ301">
        <v>1</v>
      </c>
      <c r="GR301">
        <v>23</v>
      </c>
      <c r="GS301">
        <v>230452.6</v>
      </c>
      <c r="GT301">
        <v>8328.200000000001</v>
      </c>
      <c r="GU301">
        <v>3.17627</v>
      </c>
      <c r="GV301">
        <v>2.52441</v>
      </c>
      <c r="GW301">
        <v>1.39893</v>
      </c>
      <c r="GX301">
        <v>2.35352</v>
      </c>
      <c r="GY301">
        <v>1.44897</v>
      </c>
      <c r="GZ301">
        <v>2.46338</v>
      </c>
      <c r="HA301">
        <v>37.0747</v>
      </c>
      <c r="HB301">
        <v>14.9989</v>
      </c>
      <c r="HC301">
        <v>18</v>
      </c>
      <c r="HD301">
        <v>493.59</v>
      </c>
      <c r="HE301">
        <v>475.87</v>
      </c>
      <c r="HF301">
        <v>23.4001</v>
      </c>
      <c r="HG301">
        <v>28.6302</v>
      </c>
      <c r="HH301">
        <v>29.9997</v>
      </c>
      <c r="HI301">
        <v>28.5236</v>
      </c>
      <c r="HJ301">
        <v>28.6041</v>
      </c>
      <c r="HK301">
        <v>63.6089</v>
      </c>
      <c r="HL301">
        <v>17.6614</v>
      </c>
      <c r="HM301">
        <v>100</v>
      </c>
      <c r="HN301">
        <v>23.4035</v>
      </c>
      <c r="HO301">
        <v>1557.43</v>
      </c>
      <c r="HP301">
        <v>22.9529</v>
      </c>
      <c r="HQ301">
        <v>100.45</v>
      </c>
      <c r="HR301">
        <v>101.866</v>
      </c>
    </row>
    <row r="302" spans="1:226">
      <c r="A302">
        <v>286</v>
      </c>
      <c r="B302">
        <v>1678295223.6</v>
      </c>
      <c r="C302">
        <v>3370.5</v>
      </c>
      <c r="D302" t="s">
        <v>932</v>
      </c>
      <c r="E302" t="s">
        <v>933</v>
      </c>
      <c r="F302">
        <v>5</v>
      </c>
      <c r="G302" t="s">
        <v>353</v>
      </c>
      <c r="H302" t="s">
        <v>746</v>
      </c>
      <c r="I302">
        <v>1678295216.1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1578.129005476733</v>
      </c>
      <c r="AK302">
        <v>1544.864727272727</v>
      </c>
      <c r="AL302">
        <v>3.317715973775152</v>
      </c>
      <c r="AM302">
        <v>64.10699790950726</v>
      </c>
      <c r="AN302">
        <f>(AP302 - AO302 + BO302*1E3/(8.314*(BQ302+273.15)) * AR302/BN302 * AQ302) * BN302/(100*BB302) * 1000/(1000 - AP302)</f>
        <v>0</v>
      </c>
      <c r="AO302">
        <v>22.92106949495881</v>
      </c>
      <c r="AP302">
        <v>23.90974545454545</v>
      </c>
      <c r="AQ302">
        <v>1.712302031699782E-07</v>
      </c>
      <c r="AR302">
        <v>97.0788811448428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3.21</v>
      </c>
      <c r="BC302">
        <v>0.5</v>
      </c>
      <c r="BD302" t="s">
        <v>355</v>
      </c>
      <c r="BE302">
        <v>2</v>
      </c>
      <c r="BF302" t="b">
        <v>1</v>
      </c>
      <c r="BG302">
        <v>1678295216.1</v>
      </c>
      <c r="BH302">
        <v>1485.098518518519</v>
      </c>
      <c r="BI302">
        <v>1526.901481481481</v>
      </c>
      <c r="BJ302">
        <v>23.91024074074074</v>
      </c>
      <c r="BK302">
        <v>22.92007407407407</v>
      </c>
      <c r="BL302">
        <v>1479.128888888889</v>
      </c>
      <c r="BM302">
        <v>23.57227777777777</v>
      </c>
      <c r="BN302">
        <v>500.041037037037</v>
      </c>
      <c r="BO302">
        <v>90.87699629629631</v>
      </c>
      <c r="BP302">
        <v>0.09999846666666666</v>
      </c>
      <c r="BQ302">
        <v>26.52179259259259</v>
      </c>
      <c r="BR302">
        <v>27.48833333333334</v>
      </c>
      <c r="BS302">
        <v>999.9000000000001</v>
      </c>
      <c r="BT302">
        <v>0</v>
      </c>
      <c r="BU302">
        <v>0</v>
      </c>
      <c r="BV302">
        <v>9995.807037037037</v>
      </c>
      <c r="BW302">
        <v>0</v>
      </c>
      <c r="BX302">
        <v>4.501692222222222</v>
      </c>
      <c r="BY302">
        <v>-41.80265925925926</v>
      </c>
      <c r="BZ302">
        <v>1521.477037037037</v>
      </c>
      <c r="CA302">
        <v>1562.718888888889</v>
      </c>
      <c r="CB302">
        <v>0.9901760000000002</v>
      </c>
      <c r="CC302">
        <v>1526.901481481481</v>
      </c>
      <c r="CD302">
        <v>22.92007407407407</v>
      </c>
      <c r="CE302">
        <v>2.172890740740741</v>
      </c>
      <c r="CF302">
        <v>2.082905925925926</v>
      </c>
      <c r="CG302">
        <v>18.76382222222222</v>
      </c>
      <c r="CH302">
        <v>18.08905925925926</v>
      </c>
      <c r="CI302">
        <v>2000.005555555555</v>
      </c>
      <c r="CJ302">
        <v>0.980006</v>
      </c>
      <c r="CK302">
        <v>0.01999376666666667</v>
      </c>
      <c r="CL302">
        <v>0</v>
      </c>
      <c r="CM302">
        <v>2.016570370370371</v>
      </c>
      <c r="CN302">
        <v>0</v>
      </c>
      <c r="CO302">
        <v>6890.506666666665</v>
      </c>
      <c r="CP302">
        <v>17338.31111111111</v>
      </c>
      <c r="CQ302">
        <v>39.53444444444444</v>
      </c>
      <c r="CR302">
        <v>40.33533333333333</v>
      </c>
      <c r="CS302">
        <v>39.375</v>
      </c>
      <c r="CT302">
        <v>38.625</v>
      </c>
      <c r="CU302">
        <v>38.75459259259259</v>
      </c>
      <c r="CV302">
        <v>1960.015555555556</v>
      </c>
      <c r="CW302">
        <v>39.99</v>
      </c>
      <c r="CX302">
        <v>0</v>
      </c>
      <c r="CY302">
        <v>1678295233.6</v>
      </c>
      <c r="CZ302">
        <v>0</v>
      </c>
      <c r="DA302">
        <v>0</v>
      </c>
      <c r="DB302" t="s">
        <v>356</v>
      </c>
      <c r="DC302">
        <v>1664468064.5</v>
      </c>
      <c r="DD302">
        <v>1677795524</v>
      </c>
      <c r="DE302">
        <v>0</v>
      </c>
      <c r="DF302">
        <v>-0.419</v>
      </c>
      <c r="DG302">
        <v>-0.001</v>
      </c>
      <c r="DH302">
        <v>3.097</v>
      </c>
      <c r="DI302">
        <v>0.268</v>
      </c>
      <c r="DJ302">
        <v>400</v>
      </c>
      <c r="DK302">
        <v>24</v>
      </c>
      <c r="DL302">
        <v>0.15</v>
      </c>
      <c r="DM302">
        <v>0.13</v>
      </c>
      <c r="DN302">
        <v>-41.93151951219512</v>
      </c>
      <c r="DO302">
        <v>1.906239721254285</v>
      </c>
      <c r="DP302">
        <v>0.2733452567274066</v>
      </c>
      <c r="DQ302">
        <v>0</v>
      </c>
      <c r="DR302">
        <v>0.9898389756097562</v>
      </c>
      <c r="DS302">
        <v>0.003809937282230941</v>
      </c>
      <c r="DT302">
        <v>0.001521744802293588</v>
      </c>
      <c r="DU302">
        <v>1</v>
      </c>
      <c r="DV302">
        <v>1</v>
      </c>
      <c r="DW302">
        <v>2</v>
      </c>
      <c r="DX302" t="s">
        <v>357</v>
      </c>
      <c r="DY302">
        <v>2.97778</v>
      </c>
      <c r="DZ302">
        <v>2.72834</v>
      </c>
      <c r="EA302">
        <v>0.201985</v>
      </c>
      <c r="EB302">
        <v>0.207095</v>
      </c>
      <c r="EC302">
        <v>0.106865</v>
      </c>
      <c r="ED302">
        <v>0.104648</v>
      </c>
      <c r="EE302">
        <v>23817.3</v>
      </c>
      <c r="EF302">
        <v>23417.9</v>
      </c>
      <c r="EG302">
        <v>30384.1</v>
      </c>
      <c r="EH302">
        <v>29792.2</v>
      </c>
      <c r="EI302">
        <v>37458.7</v>
      </c>
      <c r="EJ302">
        <v>35123</v>
      </c>
      <c r="EK302">
        <v>46483.7</v>
      </c>
      <c r="EL302">
        <v>44298</v>
      </c>
      <c r="EM302">
        <v>1.85553</v>
      </c>
      <c r="EN302">
        <v>1.8711</v>
      </c>
      <c r="EO302">
        <v>0.0899807</v>
      </c>
      <c r="EP302">
        <v>0</v>
      </c>
      <c r="EQ302">
        <v>26.0169</v>
      </c>
      <c r="ER302">
        <v>999.9</v>
      </c>
      <c r="ES302">
        <v>49.7</v>
      </c>
      <c r="ET302">
        <v>31.1</v>
      </c>
      <c r="EU302">
        <v>24.8136</v>
      </c>
      <c r="EV302">
        <v>63.6734</v>
      </c>
      <c r="EW302">
        <v>22.3277</v>
      </c>
      <c r="EX302">
        <v>1</v>
      </c>
      <c r="EY302">
        <v>0.120904</v>
      </c>
      <c r="EZ302">
        <v>1.57976</v>
      </c>
      <c r="FA302">
        <v>20.2416</v>
      </c>
      <c r="FB302">
        <v>5.23062</v>
      </c>
      <c r="FC302">
        <v>11.9686</v>
      </c>
      <c r="FD302">
        <v>4.97045</v>
      </c>
      <c r="FE302">
        <v>3.28953</v>
      </c>
      <c r="FF302">
        <v>9999</v>
      </c>
      <c r="FG302">
        <v>9999</v>
      </c>
      <c r="FH302">
        <v>9999</v>
      </c>
      <c r="FI302">
        <v>999.9</v>
      </c>
      <c r="FJ302">
        <v>4.97276</v>
      </c>
      <c r="FK302">
        <v>1.87683</v>
      </c>
      <c r="FL302">
        <v>1.87497</v>
      </c>
      <c r="FM302">
        <v>1.87775</v>
      </c>
      <c r="FN302">
        <v>1.87441</v>
      </c>
      <c r="FO302">
        <v>1.87806</v>
      </c>
      <c r="FP302">
        <v>1.87515</v>
      </c>
      <c r="FQ302">
        <v>1.87626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6.02</v>
      </c>
      <c r="GF302">
        <v>0.3379</v>
      </c>
      <c r="GG302">
        <v>1.955544260391263</v>
      </c>
      <c r="GH302">
        <v>0.004448784868333973</v>
      </c>
      <c r="GI302">
        <v>-1.803656819089732E-06</v>
      </c>
      <c r="GJ302">
        <v>4.26395578146833E-10</v>
      </c>
      <c r="GK302">
        <v>0.001738939304154581</v>
      </c>
      <c r="GL302">
        <v>0.001829357211096985</v>
      </c>
      <c r="GM302">
        <v>0.000603149683337579</v>
      </c>
      <c r="GN302">
        <v>-3.209321064931282E-06</v>
      </c>
      <c r="GO302">
        <v>-1</v>
      </c>
      <c r="GP302">
        <v>2136</v>
      </c>
      <c r="GQ302">
        <v>1</v>
      </c>
      <c r="GR302">
        <v>23</v>
      </c>
      <c r="GS302">
        <v>230452.7</v>
      </c>
      <c r="GT302">
        <v>8328.299999999999</v>
      </c>
      <c r="GU302">
        <v>3.20312</v>
      </c>
      <c r="GV302">
        <v>2.51221</v>
      </c>
      <c r="GW302">
        <v>1.39893</v>
      </c>
      <c r="GX302">
        <v>2.35474</v>
      </c>
      <c r="GY302">
        <v>1.44897</v>
      </c>
      <c r="GZ302">
        <v>2.45972</v>
      </c>
      <c r="HA302">
        <v>37.0986</v>
      </c>
      <c r="HB302">
        <v>15.0076</v>
      </c>
      <c r="HC302">
        <v>18</v>
      </c>
      <c r="HD302">
        <v>493.71</v>
      </c>
      <c r="HE302">
        <v>475.966</v>
      </c>
      <c r="HF302">
        <v>23.4106</v>
      </c>
      <c r="HG302">
        <v>28.6252</v>
      </c>
      <c r="HH302">
        <v>29.9997</v>
      </c>
      <c r="HI302">
        <v>28.5187</v>
      </c>
      <c r="HJ302">
        <v>28.5997</v>
      </c>
      <c r="HK302">
        <v>64.1837</v>
      </c>
      <c r="HL302">
        <v>17.6614</v>
      </c>
      <c r="HM302">
        <v>100</v>
      </c>
      <c r="HN302">
        <v>23.4124</v>
      </c>
      <c r="HO302">
        <v>1570.79</v>
      </c>
      <c r="HP302">
        <v>22.9552</v>
      </c>
      <c r="HQ302">
        <v>100.452</v>
      </c>
      <c r="HR302">
        <v>101.867</v>
      </c>
    </row>
    <row r="303" spans="1:226">
      <c r="A303">
        <v>287</v>
      </c>
      <c r="B303">
        <v>1678295228.6</v>
      </c>
      <c r="C303">
        <v>3375.5</v>
      </c>
      <c r="D303" t="s">
        <v>934</v>
      </c>
      <c r="E303" t="s">
        <v>935</v>
      </c>
      <c r="F303">
        <v>5</v>
      </c>
      <c r="G303" t="s">
        <v>353</v>
      </c>
      <c r="H303" t="s">
        <v>746</v>
      </c>
      <c r="I303">
        <v>1678295220.814285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1595.013038331885</v>
      </c>
      <c r="AK303">
        <v>1561.647393939394</v>
      </c>
      <c r="AL303">
        <v>3.357692746568486</v>
      </c>
      <c r="AM303">
        <v>64.10699790950726</v>
      </c>
      <c r="AN303">
        <f>(AP303 - AO303 + BO303*1E3/(8.314*(BQ303+273.15)) * AR303/BN303 * AQ303) * BN303/(100*BB303) * 1000/(1000 - AP303)</f>
        <v>0</v>
      </c>
      <c r="AO303">
        <v>22.92192786980488</v>
      </c>
      <c r="AP303">
        <v>23.90777696969697</v>
      </c>
      <c r="AQ303">
        <v>-1.971169133784129E-06</v>
      </c>
      <c r="AR303">
        <v>97.0788811448428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3.21</v>
      </c>
      <c r="BC303">
        <v>0.5</v>
      </c>
      <c r="BD303" t="s">
        <v>355</v>
      </c>
      <c r="BE303">
        <v>2</v>
      </c>
      <c r="BF303" t="b">
        <v>1</v>
      </c>
      <c r="BG303">
        <v>1678295220.814285</v>
      </c>
      <c r="BH303">
        <v>1500.507857142857</v>
      </c>
      <c r="BI303">
        <v>1542.340714285714</v>
      </c>
      <c r="BJ303">
        <v>23.909925</v>
      </c>
      <c r="BK303">
        <v>22.92049642857143</v>
      </c>
      <c r="BL303">
        <v>1494.508571428571</v>
      </c>
      <c r="BM303">
        <v>23.57196785714286</v>
      </c>
      <c r="BN303">
        <v>500.0283214285715</v>
      </c>
      <c r="BO303">
        <v>90.87652500000002</v>
      </c>
      <c r="BP303">
        <v>0.09994620357142857</v>
      </c>
      <c r="BQ303">
        <v>26.51879642857142</v>
      </c>
      <c r="BR303">
        <v>27.484825</v>
      </c>
      <c r="BS303">
        <v>999.9000000000002</v>
      </c>
      <c r="BT303">
        <v>0</v>
      </c>
      <c r="BU303">
        <v>0</v>
      </c>
      <c r="BV303">
        <v>10002.17928571428</v>
      </c>
      <c r="BW303">
        <v>0</v>
      </c>
      <c r="BX303">
        <v>4.519363928571429</v>
      </c>
      <c r="BY303">
        <v>-41.83254285714286</v>
      </c>
      <c r="BZ303">
        <v>1537.264285714286</v>
      </c>
      <c r="CA303">
        <v>1578.521785714286</v>
      </c>
      <c r="CB303">
        <v>0.9894318214285714</v>
      </c>
      <c r="CC303">
        <v>1542.340714285714</v>
      </c>
      <c r="CD303">
        <v>22.92049642857143</v>
      </c>
      <c r="CE303">
        <v>2.172850357142857</v>
      </c>
      <c r="CF303">
        <v>2.082933928571428</v>
      </c>
      <c r="CG303">
        <v>18.76352857142857</v>
      </c>
      <c r="CH303">
        <v>18.08927142857143</v>
      </c>
      <c r="CI303">
        <v>2000.010714285714</v>
      </c>
      <c r="CJ303">
        <v>0.9800059642857144</v>
      </c>
      <c r="CK303">
        <v>0.01999380357142858</v>
      </c>
      <c r="CL303">
        <v>0</v>
      </c>
      <c r="CM303">
        <v>2.071139285714286</v>
      </c>
      <c r="CN303">
        <v>0</v>
      </c>
      <c r="CO303">
        <v>6889.877857142857</v>
      </c>
      <c r="CP303">
        <v>17338.33571428572</v>
      </c>
      <c r="CQ303">
        <v>39.5155</v>
      </c>
      <c r="CR303">
        <v>40.32324999999999</v>
      </c>
      <c r="CS303">
        <v>39.375</v>
      </c>
      <c r="CT303">
        <v>38.625</v>
      </c>
      <c r="CU303">
        <v>38.75</v>
      </c>
      <c r="CV303">
        <v>1960.020714285715</v>
      </c>
      <c r="CW303">
        <v>39.99</v>
      </c>
      <c r="CX303">
        <v>0</v>
      </c>
      <c r="CY303">
        <v>1678295238.4</v>
      </c>
      <c r="CZ303">
        <v>0</v>
      </c>
      <c r="DA303">
        <v>0</v>
      </c>
      <c r="DB303" t="s">
        <v>356</v>
      </c>
      <c r="DC303">
        <v>1664468064.5</v>
      </c>
      <c r="DD303">
        <v>1677795524</v>
      </c>
      <c r="DE303">
        <v>0</v>
      </c>
      <c r="DF303">
        <v>-0.419</v>
      </c>
      <c r="DG303">
        <v>-0.001</v>
      </c>
      <c r="DH303">
        <v>3.097</v>
      </c>
      <c r="DI303">
        <v>0.268</v>
      </c>
      <c r="DJ303">
        <v>400</v>
      </c>
      <c r="DK303">
        <v>24</v>
      </c>
      <c r="DL303">
        <v>0.15</v>
      </c>
      <c r="DM303">
        <v>0.13</v>
      </c>
      <c r="DN303">
        <v>-41.8413275</v>
      </c>
      <c r="DO303">
        <v>0.1659140712945476</v>
      </c>
      <c r="DP303">
        <v>0.2067098570309361</v>
      </c>
      <c r="DQ303">
        <v>0</v>
      </c>
      <c r="DR303">
        <v>0.9894305249999998</v>
      </c>
      <c r="DS303">
        <v>-0.01108497185741199</v>
      </c>
      <c r="DT303">
        <v>0.001952227842587795</v>
      </c>
      <c r="DU303">
        <v>1</v>
      </c>
      <c r="DV303">
        <v>1</v>
      </c>
      <c r="DW303">
        <v>2</v>
      </c>
      <c r="DX303" t="s">
        <v>357</v>
      </c>
      <c r="DY303">
        <v>2.97794</v>
      </c>
      <c r="DZ303">
        <v>2.72809</v>
      </c>
      <c r="EA303">
        <v>0.20328</v>
      </c>
      <c r="EB303">
        <v>0.208401</v>
      </c>
      <c r="EC303">
        <v>0.106858</v>
      </c>
      <c r="ED303">
        <v>0.104653</v>
      </c>
      <c r="EE303">
        <v>23778.8</v>
      </c>
      <c r="EF303">
        <v>23379.2</v>
      </c>
      <c r="EG303">
        <v>30384.3</v>
      </c>
      <c r="EH303">
        <v>29792.1</v>
      </c>
      <c r="EI303">
        <v>37459.4</v>
      </c>
      <c r="EJ303">
        <v>35122.8</v>
      </c>
      <c r="EK303">
        <v>46484.1</v>
      </c>
      <c r="EL303">
        <v>44298</v>
      </c>
      <c r="EM303">
        <v>1.85557</v>
      </c>
      <c r="EN303">
        <v>1.871</v>
      </c>
      <c r="EO303">
        <v>0.08907909999999999</v>
      </c>
      <c r="EP303">
        <v>0</v>
      </c>
      <c r="EQ303">
        <v>26.0137</v>
      </c>
      <c r="ER303">
        <v>999.9</v>
      </c>
      <c r="ES303">
        <v>49.7</v>
      </c>
      <c r="ET303">
        <v>31.1</v>
      </c>
      <c r="EU303">
        <v>24.8149</v>
      </c>
      <c r="EV303">
        <v>63.3834</v>
      </c>
      <c r="EW303">
        <v>22.1114</v>
      </c>
      <c r="EX303">
        <v>1</v>
      </c>
      <c r="EY303">
        <v>0.120653</v>
      </c>
      <c r="EZ303">
        <v>1.58083</v>
      </c>
      <c r="FA303">
        <v>20.2416</v>
      </c>
      <c r="FB303">
        <v>5.23107</v>
      </c>
      <c r="FC303">
        <v>11.9695</v>
      </c>
      <c r="FD303">
        <v>4.9708</v>
      </c>
      <c r="FE303">
        <v>3.28978</v>
      </c>
      <c r="FF303">
        <v>9999</v>
      </c>
      <c r="FG303">
        <v>9999</v>
      </c>
      <c r="FH303">
        <v>9999</v>
      </c>
      <c r="FI303">
        <v>999.9</v>
      </c>
      <c r="FJ303">
        <v>4.97276</v>
      </c>
      <c r="FK303">
        <v>1.87683</v>
      </c>
      <c r="FL303">
        <v>1.87498</v>
      </c>
      <c r="FM303">
        <v>1.87777</v>
      </c>
      <c r="FN303">
        <v>1.87448</v>
      </c>
      <c r="FO303">
        <v>1.87806</v>
      </c>
      <c r="FP303">
        <v>1.87515</v>
      </c>
      <c r="FQ303">
        <v>1.87633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6.05</v>
      </c>
      <c r="GF303">
        <v>0.3379</v>
      </c>
      <c r="GG303">
        <v>1.955544260391263</v>
      </c>
      <c r="GH303">
        <v>0.004448784868333973</v>
      </c>
      <c r="GI303">
        <v>-1.803656819089732E-06</v>
      </c>
      <c r="GJ303">
        <v>4.26395578146833E-10</v>
      </c>
      <c r="GK303">
        <v>0.001738939304154581</v>
      </c>
      <c r="GL303">
        <v>0.001829357211096985</v>
      </c>
      <c r="GM303">
        <v>0.000603149683337579</v>
      </c>
      <c r="GN303">
        <v>-3.209321064931282E-06</v>
      </c>
      <c r="GO303">
        <v>-1</v>
      </c>
      <c r="GP303">
        <v>2136</v>
      </c>
      <c r="GQ303">
        <v>1</v>
      </c>
      <c r="GR303">
        <v>23</v>
      </c>
      <c r="GS303">
        <v>230452.7</v>
      </c>
      <c r="GT303">
        <v>8328.4</v>
      </c>
      <c r="GU303">
        <v>3.22998</v>
      </c>
      <c r="GV303">
        <v>2.52319</v>
      </c>
      <c r="GW303">
        <v>1.39893</v>
      </c>
      <c r="GX303">
        <v>2.35474</v>
      </c>
      <c r="GY303">
        <v>1.44897</v>
      </c>
      <c r="GZ303">
        <v>2.46582</v>
      </c>
      <c r="HA303">
        <v>37.0986</v>
      </c>
      <c r="HB303">
        <v>14.9901</v>
      </c>
      <c r="HC303">
        <v>18</v>
      </c>
      <c r="HD303">
        <v>493.71</v>
      </c>
      <c r="HE303">
        <v>475.868</v>
      </c>
      <c r="HF303">
        <v>23.4185</v>
      </c>
      <c r="HG303">
        <v>28.6211</v>
      </c>
      <c r="HH303">
        <v>29.9998</v>
      </c>
      <c r="HI303">
        <v>28.5145</v>
      </c>
      <c r="HJ303">
        <v>28.5957</v>
      </c>
      <c r="HK303">
        <v>64.6781</v>
      </c>
      <c r="HL303">
        <v>17.6614</v>
      </c>
      <c r="HM303">
        <v>100</v>
      </c>
      <c r="HN303">
        <v>23.4192</v>
      </c>
      <c r="HO303">
        <v>1590.85</v>
      </c>
      <c r="HP303">
        <v>22.9621</v>
      </c>
      <c r="HQ303">
        <v>100.453</v>
      </c>
      <c r="HR303">
        <v>101.866</v>
      </c>
    </row>
    <row r="304" spans="1:226">
      <c r="A304">
        <v>288</v>
      </c>
      <c r="B304">
        <v>1678295233.6</v>
      </c>
      <c r="C304">
        <v>3380.5</v>
      </c>
      <c r="D304" t="s">
        <v>936</v>
      </c>
      <c r="E304" t="s">
        <v>937</v>
      </c>
      <c r="F304">
        <v>5</v>
      </c>
      <c r="G304" t="s">
        <v>353</v>
      </c>
      <c r="H304" t="s">
        <v>746</v>
      </c>
      <c r="I304">
        <v>1678295226.1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1612.353087466767</v>
      </c>
      <c r="AK304">
        <v>1578.610909090909</v>
      </c>
      <c r="AL304">
        <v>3.407547116880974</v>
      </c>
      <c r="AM304">
        <v>64.10699790950726</v>
      </c>
      <c r="AN304">
        <f>(AP304 - AO304 + BO304*1E3/(8.314*(BQ304+273.15)) * AR304/BN304 * AQ304) * BN304/(100*BB304) * 1000/(1000 - AP304)</f>
        <v>0</v>
      </c>
      <c r="AO304">
        <v>22.92233562704683</v>
      </c>
      <c r="AP304">
        <v>23.90826666666666</v>
      </c>
      <c r="AQ304">
        <v>8.044747353818812E-07</v>
      </c>
      <c r="AR304">
        <v>97.0788811448428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3.21</v>
      </c>
      <c r="BC304">
        <v>0.5</v>
      </c>
      <c r="BD304" t="s">
        <v>355</v>
      </c>
      <c r="BE304">
        <v>2</v>
      </c>
      <c r="BF304" t="b">
        <v>1</v>
      </c>
      <c r="BG304">
        <v>1678295226.1</v>
      </c>
      <c r="BH304">
        <v>1517.809629629629</v>
      </c>
      <c r="BI304">
        <v>1559.784444444444</v>
      </c>
      <c r="BJ304">
        <v>23.90874074074074</v>
      </c>
      <c r="BK304">
        <v>22.92166296296296</v>
      </c>
      <c r="BL304">
        <v>1511.777777777778</v>
      </c>
      <c r="BM304">
        <v>23.57081851851852</v>
      </c>
      <c r="BN304">
        <v>500.0285925925925</v>
      </c>
      <c r="BO304">
        <v>90.8758962962963</v>
      </c>
      <c r="BP304">
        <v>0.09998804074074075</v>
      </c>
      <c r="BQ304">
        <v>26.51647037037037</v>
      </c>
      <c r="BR304">
        <v>27.48279259259259</v>
      </c>
      <c r="BS304">
        <v>999.9000000000001</v>
      </c>
      <c r="BT304">
        <v>0</v>
      </c>
      <c r="BU304">
        <v>0</v>
      </c>
      <c r="BV304">
        <v>9999.427407407409</v>
      </c>
      <c r="BW304">
        <v>0</v>
      </c>
      <c r="BX304">
        <v>4.557214444444445</v>
      </c>
      <c r="BY304">
        <v>-41.97417407407408</v>
      </c>
      <c r="BZ304">
        <v>1554.987407407408</v>
      </c>
      <c r="CA304">
        <v>1596.377037037037</v>
      </c>
      <c r="CB304">
        <v>0.987081037037037</v>
      </c>
      <c r="CC304">
        <v>1559.784444444444</v>
      </c>
      <c r="CD304">
        <v>22.92166296296296</v>
      </c>
      <c r="CE304">
        <v>2.172728148148149</v>
      </c>
      <c r="CF304">
        <v>2.083025925925926</v>
      </c>
      <c r="CG304">
        <v>18.76263333333334</v>
      </c>
      <c r="CH304">
        <v>18.08996666666667</v>
      </c>
      <c r="CI304">
        <v>2000.015925925926</v>
      </c>
      <c r="CJ304">
        <v>0.9800059999999999</v>
      </c>
      <c r="CK304">
        <v>0.01999376666666666</v>
      </c>
      <c r="CL304">
        <v>0</v>
      </c>
      <c r="CM304">
        <v>2.121444444444444</v>
      </c>
      <c r="CN304">
        <v>0</v>
      </c>
      <c r="CO304">
        <v>6889.090370370371</v>
      </c>
      <c r="CP304">
        <v>17338.37407407407</v>
      </c>
      <c r="CQ304">
        <v>39.5</v>
      </c>
      <c r="CR304">
        <v>40.32366666666666</v>
      </c>
      <c r="CS304">
        <v>39.36333333333333</v>
      </c>
      <c r="CT304">
        <v>38.625</v>
      </c>
      <c r="CU304">
        <v>38.75</v>
      </c>
      <c r="CV304">
        <v>1960.025925925926</v>
      </c>
      <c r="CW304">
        <v>39.99</v>
      </c>
      <c r="CX304">
        <v>0</v>
      </c>
      <c r="CY304">
        <v>1678295243.2</v>
      </c>
      <c r="CZ304">
        <v>0</v>
      </c>
      <c r="DA304">
        <v>0</v>
      </c>
      <c r="DB304" t="s">
        <v>356</v>
      </c>
      <c r="DC304">
        <v>1664468064.5</v>
      </c>
      <c r="DD304">
        <v>1677795524</v>
      </c>
      <c r="DE304">
        <v>0</v>
      </c>
      <c r="DF304">
        <v>-0.419</v>
      </c>
      <c r="DG304">
        <v>-0.001</v>
      </c>
      <c r="DH304">
        <v>3.097</v>
      </c>
      <c r="DI304">
        <v>0.268</v>
      </c>
      <c r="DJ304">
        <v>400</v>
      </c>
      <c r="DK304">
        <v>24</v>
      </c>
      <c r="DL304">
        <v>0.15</v>
      </c>
      <c r="DM304">
        <v>0.13</v>
      </c>
      <c r="DN304">
        <v>-41.9422525</v>
      </c>
      <c r="DO304">
        <v>-1.584946716697689</v>
      </c>
      <c r="DP304">
        <v>0.2756083833880058</v>
      </c>
      <c r="DQ304">
        <v>0</v>
      </c>
      <c r="DR304">
        <v>0.9883723</v>
      </c>
      <c r="DS304">
        <v>-0.02552913320826078</v>
      </c>
      <c r="DT304">
        <v>0.002628278973016373</v>
      </c>
      <c r="DU304">
        <v>1</v>
      </c>
      <c r="DV304">
        <v>1</v>
      </c>
      <c r="DW304">
        <v>2</v>
      </c>
      <c r="DX304" t="s">
        <v>357</v>
      </c>
      <c r="DY304">
        <v>2.97779</v>
      </c>
      <c r="DZ304">
        <v>2.72852</v>
      </c>
      <c r="EA304">
        <v>0.204592</v>
      </c>
      <c r="EB304">
        <v>0.209708</v>
      </c>
      <c r="EC304">
        <v>0.106864</v>
      </c>
      <c r="ED304">
        <v>0.104653</v>
      </c>
      <c r="EE304">
        <v>23739.9</v>
      </c>
      <c r="EF304">
        <v>23341</v>
      </c>
      <c r="EG304">
        <v>30384.6</v>
      </c>
      <c r="EH304">
        <v>29792.7</v>
      </c>
      <c r="EI304">
        <v>37459.7</v>
      </c>
      <c r="EJ304">
        <v>35123.3</v>
      </c>
      <c r="EK304">
        <v>46484.6</v>
      </c>
      <c r="EL304">
        <v>44298.5</v>
      </c>
      <c r="EM304">
        <v>1.85548</v>
      </c>
      <c r="EN304">
        <v>1.87127</v>
      </c>
      <c r="EO304">
        <v>0.0905469</v>
      </c>
      <c r="EP304">
        <v>0</v>
      </c>
      <c r="EQ304">
        <v>26.0098</v>
      </c>
      <c r="ER304">
        <v>999.9</v>
      </c>
      <c r="ES304">
        <v>49.7</v>
      </c>
      <c r="ET304">
        <v>31.1</v>
      </c>
      <c r="EU304">
        <v>24.8131</v>
      </c>
      <c r="EV304">
        <v>63.5134</v>
      </c>
      <c r="EW304">
        <v>22.4079</v>
      </c>
      <c r="EX304">
        <v>1</v>
      </c>
      <c r="EY304">
        <v>0.120267</v>
      </c>
      <c r="EZ304">
        <v>1.53755</v>
      </c>
      <c r="FA304">
        <v>20.2419</v>
      </c>
      <c r="FB304">
        <v>5.23122</v>
      </c>
      <c r="FC304">
        <v>11.9686</v>
      </c>
      <c r="FD304">
        <v>4.9709</v>
      </c>
      <c r="FE304">
        <v>3.28978</v>
      </c>
      <c r="FF304">
        <v>9999</v>
      </c>
      <c r="FG304">
        <v>9999</v>
      </c>
      <c r="FH304">
        <v>9999</v>
      </c>
      <c r="FI304">
        <v>999.9</v>
      </c>
      <c r="FJ304">
        <v>4.97276</v>
      </c>
      <c r="FK304">
        <v>1.87683</v>
      </c>
      <c r="FL304">
        <v>1.87498</v>
      </c>
      <c r="FM304">
        <v>1.87777</v>
      </c>
      <c r="FN304">
        <v>1.87447</v>
      </c>
      <c r="FO304">
        <v>1.87806</v>
      </c>
      <c r="FP304">
        <v>1.87515</v>
      </c>
      <c r="FQ304">
        <v>1.87634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6.08</v>
      </c>
      <c r="GF304">
        <v>0.3379</v>
      </c>
      <c r="GG304">
        <v>1.955544260391263</v>
      </c>
      <c r="GH304">
        <v>0.004448784868333973</v>
      </c>
      <c r="GI304">
        <v>-1.803656819089732E-06</v>
      </c>
      <c r="GJ304">
        <v>4.26395578146833E-10</v>
      </c>
      <c r="GK304">
        <v>0.001738939304154581</v>
      </c>
      <c r="GL304">
        <v>0.001829357211096985</v>
      </c>
      <c r="GM304">
        <v>0.000603149683337579</v>
      </c>
      <c r="GN304">
        <v>-3.209321064931282E-06</v>
      </c>
      <c r="GO304">
        <v>-1</v>
      </c>
      <c r="GP304">
        <v>2136</v>
      </c>
      <c r="GQ304">
        <v>1</v>
      </c>
      <c r="GR304">
        <v>23</v>
      </c>
      <c r="GS304">
        <v>230452.8</v>
      </c>
      <c r="GT304">
        <v>8328.5</v>
      </c>
      <c r="GU304">
        <v>3.25806</v>
      </c>
      <c r="GV304">
        <v>2.51221</v>
      </c>
      <c r="GW304">
        <v>1.39893</v>
      </c>
      <c r="GX304">
        <v>2.35474</v>
      </c>
      <c r="GY304">
        <v>1.44897</v>
      </c>
      <c r="GZ304">
        <v>2.45728</v>
      </c>
      <c r="HA304">
        <v>37.0747</v>
      </c>
      <c r="HB304">
        <v>14.9989</v>
      </c>
      <c r="HC304">
        <v>18</v>
      </c>
      <c r="HD304">
        <v>493.624</v>
      </c>
      <c r="HE304">
        <v>476.017</v>
      </c>
      <c r="HF304">
        <v>23.4308</v>
      </c>
      <c r="HG304">
        <v>28.6171</v>
      </c>
      <c r="HH304">
        <v>29.9996</v>
      </c>
      <c r="HI304">
        <v>28.51</v>
      </c>
      <c r="HJ304">
        <v>28.5917</v>
      </c>
      <c r="HK304">
        <v>65.251</v>
      </c>
      <c r="HL304">
        <v>17.6614</v>
      </c>
      <c r="HM304">
        <v>100</v>
      </c>
      <c r="HN304">
        <v>23.4363</v>
      </c>
      <c r="HO304">
        <v>1604.21</v>
      </c>
      <c r="HP304">
        <v>22.9616</v>
      </c>
      <c r="HQ304">
        <v>100.454</v>
      </c>
      <c r="HR304">
        <v>101.868</v>
      </c>
    </row>
    <row r="305" spans="1:226">
      <c r="A305">
        <v>289</v>
      </c>
      <c r="B305">
        <v>1678295859.6</v>
      </c>
      <c r="C305">
        <v>4006.5</v>
      </c>
      <c r="D305" t="s">
        <v>938</v>
      </c>
      <c r="E305" t="s">
        <v>939</v>
      </c>
      <c r="F305">
        <v>5</v>
      </c>
      <c r="G305" t="s">
        <v>353</v>
      </c>
      <c r="H305" t="s">
        <v>746</v>
      </c>
      <c r="I305">
        <v>1678295851.599999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430.5049077099575</v>
      </c>
      <c r="AK305">
        <v>413.2531878787875</v>
      </c>
      <c r="AL305">
        <v>0.000376515669234274</v>
      </c>
      <c r="AM305">
        <v>64.10699790950726</v>
      </c>
      <c r="AN305">
        <f>(AP305 - AO305 + BO305*1E3/(8.314*(BQ305+273.15)) * AR305/BN305 * AQ305) * BN305/(100*BB305) * 1000/(1000 - AP305)</f>
        <v>0</v>
      </c>
      <c r="AO305">
        <v>24.66547437681357</v>
      </c>
      <c r="AP305">
        <v>28.08794424242425</v>
      </c>
      <c r="AQ305">
        <v>-1.838052212879465E-06</v>
      </c>
      <c r="AR305">
        <v>97.0788811448428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3.21</v>
      </c>
      <c r="BC305">
        <v>0.5</v>
      </c>
      <c r="BD305" t="s">
        <v>355</v>
      </c>
      <c r="BE305">
        <v>2</v>
      </c>
      <c r="BF305" t="b">
        <v>1</v>
      </c>
      <c r="BG305">
        <v>1678295851.599999</v>
      </c>
      <c r="BH305">
        <v>401.5987741935483</v>
      </c>
      <c r="BI305">
        <v>419.8958064516129</v>
      </c>
      <c r="BJ305">
        <v>28.0911935483871</v>
      </c>
      <c r="BK305">
        <v>24.66981935483871</v>
      </c>
      <c r="BL305">
        <v>398.131</v>
      </c>
      <c r="BM305">
        <v>27.76269354838709</v>
      </c>
      <c r="BN305">
        <v>500.0310322580645</v>
      </c>
      <c r="BO305">
        <v>90.87670645161289</v>
      </c>
      <c r="BP305">
        <v>0.1000039193548387</v>
      </c>
      <c r="BQ305">
        <v>34.5093</v>
      </c>
      <c r="BR305">
        <v>35.00881935483871</v>
      </c>
      <c r="BS305">
        <v>999.9000000000003</v>
      </c>
      <c r="BT305">
        <v>0</v>
      </c>
      <c r="BU305">
        <v>0</v>
      </c>
      <c r="BV305">
        <v>10000.11387096774</v>
      </c>
      <c r="BW305">
        <v>0</v>
      </c>
      <c r="BX305">
        <v>4.183970322580644</v>
      </c>
      <c r="BY305">
        <v>-18.29704516129032</v>
      </c>
      <c r="BZ305">
        <v>413.2061612903224</v>
      </c>
      <c r="CA305">
        <v>430.5166451612903</v>
      </c>
      <c r="CB305">
        <v>3.421378387096775</v>
      </c>
      <c r="CC305">
        <v>419.8958064516129</v>
      </c>
      <c r="CD305">
        <v>24.66981935483871</v>
      </c>
      <c r="CE305">
        <v>2.552835161290322</v>
      </c>
      <c r="CF305">
        <v>2.241912258064516</v>
      </c>
      <c r="CG305">
        <v>21.36733870967741</v>
      </c>
      <c r="CH305">
        <v>19.2649870967742</v>
      </c>
      <c r="CI305">
        <v>1999.993548387097</v>
      </c>
      <c r="CJ305">
        <v>0.979993322580645</v>
      </c>
      <c r="CK305">
        <v>0.02000674838709677</v>
      </c>
      <c r="CL305">
        <v>0</v>
      </c>
      <c r="CM305">
        <v>2.096977419354839</v>
      </c>
      <c r="CN305">
        <v>0</v>
      </c>
      <c r="CO305">
        <v>6590.456129032257</v>
      </c>
      <c r="CP305">
        <v>17338.13225806452</v>
      </c>
      <c r="CQ305">
        <v>39.99977419354838</v>
      </c>
      <c r="CR305">
        <v>39.625</v>
      </c>
      <c r="CS305">
        <v>38.37067741935483</v>
      </c>
      <c r="CT305">
        <v>38.05006451612902</v>
      </c>
      <c r="CU305">
        <v>38.90099999999999</v>
      </c>
      <c r="CV305">
        <v>1959.977419354839</v>
      </c>
      <c r="CW305">
        <v>40.01741935483871</v>
      </c>
      <c r="CX305">
        <v>0</v>
      </c>
      <c r="CY305">
        <v>1678295869.6</v>
      </c>
      <c r="CZ305">
        <v>0</v>
      </c>
      <c r="DA305">
        <v>0</v>
      </c>
      <c r="DB305" t="s">
        <v>356</v>
      </c>
      <c r="DC305">
        <v>1664468064.5</v>
      </c>
      <c r="DD305">
        <v>1677795524</v>
      </c>
      <c r="DE305">
        <v>0</v>
      </c>
      <c r="DF305">
        <v>-0.419</v>
      </c>
      <c r="DG305">
        <v>-0.001</v>
      </c>
      <c r="DH305">
        <v>3.097</v>
      </c>
      <c r="DI305">
        <v>0.268</v>
      </c>
      <c r="DJ305">
        <v>400</v>
      </c>
      <c r="DK305">
        <v>24</v>
      </c>
      <c r="DL305">
        <v>0.15</v>
      </c>
      <c r="DM305">
        <v>0.13</v>
      </c>
      <c r="DN305">
        <v>-18.31191219512195</v>
      </c>
      <c r="DO305">
        <v>0.3287853658536681</v>
      </c>
      <c r="DP305">
        <v>0.03559634946425599</v>
      </c>
      <c r="DQ305">
        <v>0</v>
      </c>
      <c r="DR305">
        <v>3.421264146341463</v>
      </c>
      <c r="DS305">
        <v>0.002915540069690616</v>
      </c>
      <c r="DT305">
        <v>0.001099895728117257</v>
      </c>
      <c r="DU305">
        <v>1</v>
      </c>
      <c r="DV305">
        <v>1</v>
      </c>
      <c r="DW305">
        <v>2</v>
      </c>
      <c r="DX305" t="s">
        <v>357</v>
      </c>
      <c r="DY305">
        <v>2.97777</v>
      </c>
      <c r="DZ305">
        <v>2.72807</v>
      </c>
      <c r="EA305">
        <v>0.0828579</v>
      </c>
      <c r="EB305">
        <v>0.08670120000000001</v>
      </c>
      <c r="EC305">
        <v>0.119702</v>
      </c>
      <c r="ED305">
        <v>0.110148</v>
      </c>
      <c r="EE305">
        <v>27396.2</v>
      </c>
      <c r="EF305">
        <v>26988.5</v>
      </c>
      <c r="EG305">
        <v>30408.3</v>
      </c>
      <c r="EH305">
        <v>29806.8</v>
      </c>
      <c r="EI305">
        <v>36932.6</v>
      </c>
      <c r="EJ305">
        <v>34913.1</v>
      </c>
      <c r="EK305">
        <v>46518.8</v>
      </c>
      <c r="EL305">
        <v>44319.5</v>
      </c>
      <c r="EM305">
        <v>1.85888</v>
      </c>
      <c r="EN305">
        <v>1.8728</v>
      </c>
      <c r="EO305">
        <v>0.233196</v>
      </c>
      <c r="EP305">
        <v>0</v>
      </c>
      <c r="EQ305">
        <v>31.2458</v>
      </c>
      <c r="ER305">
        <v>999.9</v>
      </c>
      <c r="ES305">
        <v>49.3</v>
      </c>
      <c r="ET305">
        <v>31.2</v>
      </c>
      <c r="EU305">
        <v>24.7532</v>
      </c>
      <c r="EV305">
        <v>63.2235</v>
      </c>
      <c r="EW305">
        <v>22.5</v>
      </c>
      <c r="EX305">
        <v>1</v>
      </c>
      <c r="EY305">
        <v>0.105546</v>
      </c>
      <c r="EZ305">
        <v>-2.80126</v>
      </c>
      <c r="FA305">
        <v>20.2281</v>
      </c>
      <c r="FB305">
        <v>5.23511</v>
      </c>
      <c r="FC305">
        <v>11.9701</v>
      </c>
      <c r="FD305">
        <v>4.97195</v>
      </c>
      <c r="FE305">
        <v>3.29038</v>
      </c>
      <c r="FF305">
        <v>9999</v>
      </c>
      <c r="FG305">
        <v>9999</v>
      </c>
      <c r="FH305">
        <v>9999</v>
      </c>
      <c r="FI305">
        <v>999.9</v>
      </c>
      <c r="FJ305">
        <v>4.97276</v>
      </c>
      <c r="FK305">
        <v>1.87675</v>
      </c>
      <c r="FL305">
        <v>1.87485</v>
      </c>
      <c r="FM305">
        <v>1.87773</v>
      </c>
      <c r="FN305">
        <v>1.87439</v>
      </c>
      <c r="FO305">
        <v>1.87804</v>
      </c>
      <c r="FP305">
        <v>1.87502</v>
      </c>
      <c r="FQ305">
        <v>1.87622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3.468</v>
      </c>
      <c r="GF305">
        <v>0.3285</v>
      </c>
      <c r="GG305">
        <v>1.955544260391263</v>
      </c>
      <c r="GH305">
        <v>0.004448784868333973</v>
      </c>
      <c r="GI305">
        <v>-1.803656819089732E-06</v>
      </c>
      <c r="GJ305">
        <v>4.26395578146833E-10</v>
      </c>
      <c r="GK305">
        <v>0.3285026105281108</v>
      </c>
      <c r="GL305">
        <v>0</v>
      </c>
      <c r="GM305">
        <v>0</v>
      </c>
      <c r="GN305">
        <v>0</v>
      </c>
      <c r="GO305">
        <v>-1</v>
      </c>
      <c r="GP305">
        <v>2136</v>
      </c>
      <c r="GQ305">
        <v>1</v>
      </c>
      <c r="GR305">
        <v>23</v>
      </c>
      <c r="GS305">
        <v>230463.3</v>
      </c>
      <c r="GT305">
        <v>8338.9</v>
      </c>
      <c r="GU305">
        <v>1.12549</v>
      </c>
      <c r="GV305">
        <v>2.5354</v>
      </c>
      <c r="GW305">
        <v>1.39893</v>
      </c>
      <c r="GX305">
        <v>2.35352</v>
      </c>
      <c r="GY305">
        <v>1.44897</v>
      </c>
      <c r="GZ305">
        <v>2.41455</v>
      </c>
      <c r="HA305">
        <v>37.1225</v>
      </c>
      <c r="HB305">
        <v>14.85</v>
      </c>
      <c r="HC305">
        <v>18</v>
      </c>
      <c r="HD305">
        <v>493.826</v>
      </c>
      <c r="HE305">
        <v>474.658</v>
      </c>
      <c r="HF305">
        <v>36.3132</v>
      </c>
      <c r="HG305">
        <v>28.5776</v>
      </c>
      <c r="HH305">
        <v>29.9997</v>
      </c>
      <c r="HI305">
        <v>28.2593</v>
      </c>
      <c r="HJ305">
        <v>28.3005</v>
      </c>
      <c r="HK305">
        <v>22.5593</v>
      </c>
      <c r="HL305">
        <v>0</v>
      </c>
      <c r="HM305">
        <v>100</v>
      </c>
      <c r="HN305">
        <v>36.2917</v>
      </c>
      <c r="HO305">
        <v>413.22</v>
      </c>
      <c r="HP305">
        <v>26.2916</v>
      </c>
      <c r="HQ305">
        <v>100.53</v>
      </c>
      <c r="HR305">
        <v>101.916</v>
      </c>
    </row>
    <row r="306" spans="1:226">
      <c r="A306">
        <v>290</v>
      </c>
      <c r="B306">
        <v>1678295864.6</v>
      </c>
      <c r="C306">
        <v>4011.5</v>
      </c>
      <c r="D306" t="s">
        <v>940</v>
      </c>
      <c r="E306" t="s">
        <v>941</v>
      </c>
      <c r="F306">
        <v>5</v>
      </c>
      <c r="G306" t="s">
        <v>353</v>
      </c>
      <c r="H306" t="s">
        <v>746</v>
      </c>
      <c r="I306">
        <v>1678295856.755172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430.4901735166598</v>
      </c>
      <c r="AK306">
        <v>413.1745757575757</v>
      </c>
      <c r="AL306">
        <v>-0.02487640639429014</v>
      </c>
      <c r="AM306">
        <v>64.10699790950726</v>
      </c>
      <c r="AN306">
        <f>(AP306 - AO306 + BO306*1E3/(8.314*(BQ306+273.15)) * AR306/BN306 * AQ306) * BN306/(100*BB306) * 1000/(1000 - AP306)</f>
        <v>0</v>
      </c>
      <c r="AO306">
        <v>24.66440087965592</v>
      </c>
      <c r="AP306">
        <v>28.08332606060605</v>
      </c>
      <c r="AQ306">
        <v>-3.607770207482534E-06</v>
      </c>
      <c r="AR306">
        <v>97.0788811448428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3.21</v>
      </c>
      <c r="BC306">
        <v>0.5</v>
      </c>
      <c r="BD306" t="s">
        <v>355</v>
      </c>
      <c r="BE306">
        <v>2</v>
      </c>
      <c r="BF306" t="b">
        <v>1</v>
      </c>
      <c r="BG306">
        <v>1678295856.755172</v>
      </c>
      <c r="BH306">
        <v>401.6170000000001</v>
      </c>
      <c r="BI306">
        <v>419.7593103448275</v>
      </c>
      <c r="BJ306">
        <v>28.0880724137931</v>
      </c>
      <c r="BK306">
        <v>24.6671724137931</v>
      </c>
      <c r="BL306">
        <v>398.1492758620689</v>
      </c>
      <c r="BM306">
        <v>27.75957241379311</v>
      </c>
      <c r="BN306">
        <v>500.010827586207</v>
      </c>
      <c r="BO306">
        <v>90.8769620689655</v>
      </c>
      <c r="BP306">
        <v>0.09984097586206896</v>
      </c>
      <c r="BQ306">
        <v>34.51479655172413</v>
      </c>
      <c r="BR306">
        <v>35.01572413793104</v>
      </c>
      <c r="BS306">
        <v>999.9000000000002</v>
      </c>
      <c r="BT306">
        <v>0</v>
      </c>
      <c r="BU306">
        <v>0</v>
      </c>
      <c r="BV306">
        <v>10003.84965517241</v>
      </c>
      <c r="BW306">
        <v>0</v>
      </c>
      <c r="BX306">
        <v>4.477227586206896</v>
      </c>
      <c r="BY306">
        <v>-18.14229655172414</v>
      </c>
      <c r="BZ306">
        <v>413.2236551724138</v>
      </c>
      <c r="CA306">
        <v>430.3755862068966</v>
      </c>
      <c r="CB306">
        <v>3.420896206896552</v>
      </c>
      <c r="CC306">
        <v>419.7593103448275</v>
      </c>
      <c r="CD306">
        <v>24.6671724137931</v>
      </c>
      <c r="CE306">
        <v>2.552557931034483</v>
      </c>
      <c r="CF306">
        <v>2.241677931034483</v>
      </c>
      <c r="CG306">
        <v>21.36556896551724</v>
      </c>
      <c r="CH306">
        <v>19.26331034482758</v>
      </c>
      <c r="CI306">
        <v>1999.992413793103</v>
      </c>
      <c r="CJ306">
        <v>0.9799933103448274</v>
      </c>
      <c r="CK306">
        <v>0.02000676206896552</v>
      </c>
      <c r="CL306">
        <v>0</v>
      </c>
      <c r="CM306">
        <v>2.127748275862069</v>
      </c>
      <c r="CN306">
        <v>0</v>
      </c>
      <c r="CO306">
        <v>6590.700344827587</v>
      </c>
      <c r="CP306">
        <v>17338.12413793103</v>
      </c>
      <c r="CQ306">
        <v>39.9416551724138</v>
      </c>
      <c r="CR306">
        <v>39.625</v>
      </c>
      <c r="CS306">
        <v>38.39841379310344</v>
      </c>
      <c r="CT306">
        <v>38.04496551724137</v>
      </c>
      <c r="CU306">
        <v>38.89637931034483</v>
      </c>
      <c r="CV306">
        <v>1959.976551724138</v>
      </c>
      <c r="CW306">
        <v>40.01724137931034</v>
      </c>
      <c r="CX306">
        <v>0</v>
      </c>
      <c r="CY306">
        <v>1678295874.4</v>
      </c>
      <c r="CZ306">
        <v>0</v>
      </c>
      <c r="DA306">
        <v>0</v>
      </c>
      <c r="DB306" t="s">
        <v>356</v>
      </c>
      <c r="DC306">
        <v>1664468064.5</v>
      </c>
      <c r="DD306">
        <v>1677795524</v>
      </c>
      <c r="DE306">
        <v>0</v>
      </c>
      <c r="DF306">
        <v>-0.419</v>
      </c>
      <c r="DG306">
        <v>-0.001</v>
      </c>
      <c r="DH306">
        <v>3.097</v>
      </c>
      <c r="DI306">
        <v>0.268</v>
      </c>
      <c r="DJ306">
        <v>400</v>
      </c>
      <c r="DK306">
        <v>24</v>
      </c>
      <c r="DL306">
        <v>0.15</v>
      </c>
      <c r="DM306">
        <v>0.13</v>
      </c>
      <c r="DN306">
        <v>-18.23544634146341</v>
      </c>
      <c r="DO306">
        <v>1.198321254355365</v>
      </c>
      <c r="DP306">
        <v>0.2015085413641631</v>
      </c>
      <c r="DQ306">
        <v>0</v>
      </c>
      <c r="DR306">
        <v>3.421173414634147</v>
      </c>
      <c r="DS306">
        <v>-0.002389547038327967</v>
      </c>
      <c r="DT306">
        <v>0.001275798381800736</v>
      </c>
      <c r="DU306">
        <v>1</v>
      </c>
      <c r="DV306">
        <v>1</v>
      </c>
      <c r="DW306">
        <v>2</v>
      </c>
      <c r="DX306" t="s">
        <v>357</v>
      </c>
      <c r="DY306">
        <v>2.97777</v>
      </c>
      <c r="DZ306">
        <v>2.72842</v>
      </c>
      <c r="EA306">
        <v>0.08283020000000001</v>
      </c>
      <c r="EB306">
        <v>0.0863284</v>
      </c>
      <c r="EC306">
        <v>0.119691</v>
      </c>
      <c r="ED306">
        <v>0.110145</v>
      </c>
      <c r="EE306">
        <v>27397.5</v>
      </c>
      <c r="EF306">
        <v>26999.7</v>
      </c>
      <c r="EG306">
        <v>30408.8</v>
      </c>
      <c r="EH306">
        <v>29806.9</v>
      </c>
      <c r="EI306">
        <v>36933.5</v>
      </c>
      <c r="EJ306">
        <v>34913.5</v>
      </c>
      <c r="EK306">
        <v>46519.5</v>
      </c>
      <c r="EL306">
        <v>44319.9</v>
      </c>
      <c r="EM306">
        <v>1.85907</v>
      </c>
      <c r="EN306">
        <v>1.87293</v>
      </c>
      <c r="EO306">
        <v>0.232629</v>
      </c>
      <c r="EP306">
        <v>0</v>
      </c>
      <c r="EQ306">
        <v>31.254</v>
      </c>
      <c r="ER306">
        <v>999.9</v>
      </c>
      <c r="ES306">
        <v>49.3</v>
      </c>
      <c r="ET306">
        <v>31.2</v>
      </c>
      <c r="EU306">
        <v>24.7536</v>
      </c>
      <c r="EV306">
        <v>63.0835</v>
      </c>
      <c r="EW306">
        <v>22.5641</v>
      </c>
      <c r="EX306">
        <v>1</v>
      </c>
      <c r="EY306">
        <v>0.105399</v>
      </c>
      <c r="EZ306">
        <v>-2.78272</v>
      </c>
      <c r="FA306">
        <v>20.2276</v>
      </c>
      <c r="FB306">
        <v>5.22972</v>
      </c>
      <c r="FC306">
        <v>11.9709</v>
      </c>
      <c r="FD306">
        <v>4.9707</v>
      </c>
      <c r="FE306">
        <v>3.28968</v>
      </c>
      <c r="FF306">
        <v>9999</v>
      </c>
      <c r="FG306">
        <v>9999</v>
      </c>
      <c r="FH306">
        <v>9999</v>
      </c>
      <c r="FI306">
        <v>999.9</v>
      </c>
      <c r="FJ306">
        <v>4.97276</v>
      </c>
      <c r="FK306">
        <v>1.87673</v>
      </c>
      <c r="FL306">
        <v>1.87485</v>
      </c>
      <c r="FM306">
        <v>1.87767</v>
      </c>
      <c r="FN306">
        <v>1.87436</v>
      </c>
      <c r="FO306">
        <v>1.87802</v>
      </c>
      <c r="FP306">
        <v>1.87501</v>
      </c>
      <c r="FQ306">
        <v>1.87622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3.468</v>
      </c>
      <c r="GF306">
        <v>0.3285</v>
      </c>
      <c r="GG306">
        <v>1.955544260391263</v>
      </c>
      <c r="GH306">
        <v>0.004448784868333973</v>
      </c>
      <c r="GI306">
        <v>-1.803656819089732E-06</v>
      </c>
      <c r="GJ306">
        <v>4.26395578146833E-10</v>
      </c>
      <c r="GK306">
        <v>0.3285026105281108</v>
      </c>
      <c r="GL306">
        <v>0</v>
      </c>
      <c r="GM306">
        <v>0</v>
      </c>
      <c r="GN306">
        <v>0</v>
      </c>
      <c r="GO306">
        <v>-1</v>
      </c>
      <c r="GP306">
        <v>2136</v>
      </c>
      <c r="GQ306">
        <v>1</v>
      </c>
      <c r="GR306">
        <v>23</v>
      </c>
      <c r="GS306">
        <v>230463.3</v>
      </c>
      <c r="GT306">
        <v>8339</v>
      </c>
      <c r="GU306">
        <v>1.10107</v>
      </c>
      <c r="GV306">
        <v>2.52686</v>
      </c>
      <c r="GW306">
        <v>1.39893</v>
      </c>
      <c r="GX306">
        <v>2.35229</v>
      </c>
      <c r="GY306">
        <v>1.44897</v>
      </c>
      <c r="GZ306">
        <v>2.47925</v>
      </c>
      <c r="HA306">
        <v>37.1225</v>
      </c>
      <c r="HB306">
        <v>14.85</v>
      </c>
      <c r="HC306">
        <v>18</v>
      </c>
      <c r="HD306">
        <v>493.925</v>
      </c>
      <c r="HE306">
        <v>474.72</v>
      </c>
      <c r="HF306">
        <v>36.2956</v>
      </c>
      <c r="HG306">
        <v>28.5745</v>
      </c>
      <c r="HH306">
        <v>29.9998</v>
      </c>
      <c r="HI306">
        <v>28.2576</v>
      </c>
      <c r="HJ306">
        <v>28.298</v>
      </c>
      <c r="HK306">
        <v>22.0273</v>
      </c>
      <c r="HL306">
        <v>0</v>
      </c>
      <c r="HM306">
        <v>100</v>
      </c>
      <c r="HN306">
        <v>36.2679</v>
      </c>
      <c r="HO306">
        <v>399.844</v>
      </c>
      <c r="HP306">
        <v>26.2916</v>
      </c>
      <c r="HQ306">
        <v>100.531</v>
      </c>
      <c r="HR306">
        <v>101.917</v>
      </c>
    </row>
    <row r="307" spans="1:226">
      <c r="A307">
        <v>291</v>
      </c>
      <c r="B307">
        <v>1678295869.6</v>
      </c>
      <c r="C307">
        <v>4016.5</v>
      </c>
      <c r="D307" t="s">
        <v>942</v>
      </c>
      <c r="E307" t="s">
        <v>943</v>
      </c>
      <c r="F307">
        <v>5</v>
      </c>
      <c r="G307" t="s">
        <v>353</v>
      </c>
      <c r="H307" t="s">
        <v>746</v>
      </c>
      <c r="I307">
        <v>1678295861.832142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423.502023119668</v>
      </c>
      <c r="AK307">
        <v>409.9433818181815</v>
      </c>
      <c r="AL307">
        <v>-0.8197718426071282</v>
      </c>
      <c r="AM307">
        <v>64.10699790950726</v>
      </c>
      <c r="AN307">
        <f>(AP307 - AO307 + BO307*1E3/(8.314*(BQ307+273.15)) * AR307/BN307 * AQ307) * BN307/(100*BB307) * 1000/(1000 - AP307)</f>
        <v>0</v>
      </c>
      <c r="AO307">
        <v>24.66301716201907</v>
      </c>
      <c r="AP307">
        <v>28.07978484848485</v>
      </c>
      <c r="AQ307">
        <v>-5.149547909229699E-06</v>
      </c>
      <c r="AR307">
        <v>97.0788811448428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3.21</v>
      </c>
      <c r="BC307">
        <v>0.5</v>
      </c>
      <c r="BD307" t="s">
        <v>355</v>
      </c>
      <c r="BE307">
        <v>2</v>
      </c>
      <c r="BF307" t="b">
        <v>1</v>
      </c>
      <c r="BG307">
        <v>1678295861.832142</v>
      </c>
      <c r="BH307">
        <v>401.1635000000001</v>
      </c>
      <c r="BI307">
        <v>417.2179642857144</v>
      </c>
      <c r="BJ307">
        <v>28.08480357142857</v>
      </c>
      <c r="BK307">
        <v>24.66461071428571</v>
      </c>
      <c r="BL307">
        <v>397.6972142857143</v>
      </c>
      <c r="BM307">
        <v>27.7563</v>
      </c>
      <c r="BN307">
        <v>500.0031071428572</v>
      </c>
      <c r="BO307">
        <v>90.87699285714287</v>
      </c>
      <c r="BP307">
        <v>0.09985087500000001</v>
      </c>
      <c r="BQ307">
        <v>34.51899285714286</v>
      </c>
      <c r="BR307">
        <v>35.01926785714286</v>
      </c>
      <c r="BS307">
        <v>999.9000000000002</v>
      </c>
      <c r="BT307">
        <v>0</v>
      </c>
      <c r="BU307">
        <v>0</v>
      </c>
      <c r="BV307">
        <v>10000.95678571429</v>
      </c>
      <c r="BW307">
        <v>0</v>
      </c>
      <c r="BX307">
        <v>4.377955714285714</v>
      </c>
      <c r="BY307">
        <v>-16.05441535714286</v>
      </c>
      <c r="BZ307">
        <v>412.7557142857143</v>
      </c>
      <c r="CA307">
        <v>427.7687142857143</v>
      </c>
      <c r="CB307">
        <v>3.4201825</v>
      </c>
      <c r="CC307">
        <v>417.2179642857144</v>
      </c>
      <c r="CD307">
        <v>24.66461071428571</v>
      </c>
      <c r="CE307">
        <v>2.552261785714286</v>
      </c>
      <c r="CF307">
        <v>2.241445714285714</v>
      </c>
      <c r="CG307">
        <v>21.363675</v>
      </c>
      <c r="CH307">
        <v>19.26165</v>
      </c>
      <c r="CI307">
        <v>2000.007142857143</v>
      </c>
      <c r="CJ307">
        <v>0.9799923214285712</v>
      </c>
      <c r="CK307">
        <v>0.02000776785714286</v>
      </c>
      <c r="CL307">
        <v>0</v>
      </c>
      <c r="CM307">
        <v>2.109242857142857</v>
      </c>
      <c r="CN307">
        <v>0</v>
      </c>
      <c r="CO307">
        <v>6591.451071428571</v>
      </c>
      <c r="CP307">
        <v>17338.25</v>
      </c>
      <c r="CQ307">
        <v>39.88367857142856</v>
      </c>
      <c r="CR307">
        <v>39.625</v>
      </c>
      <c r="CS307">
        <v>38.39928571428572</v>
      </c>
      <c r="CT307">
        <v>38.04871428571428</v>
      </c>
      <c r="CU307">
        <v>38.89935714285713</v>
      </c>
      <c r="CV307">
        <v>1959.988571428572</v>
      </c>
      <c r="CW307">
        <v>40.02</v>
      </c>
      <c r="CX307">
        <v>0</v>
      </c>
      <c r="CY307">
        <v>1678295879.8</v>
      </c>
      <c r="CZ307">
        <v>0</v>
      </c>
      <c r="DA307">
        <v>0</v>
      </c>
      <c r="DB307" t="s">
        <v>356</v>
      </c>
      <c r="DC307">
        <v>1664468064.5</v>
      </c>
      <c r="DD307">
        <v>1677795524</v>
      </c>
      <c r="DE307">
        <v>0</v>
      </c>
      <c r="DF307">
        <v>-0.419</v>
      </c>
      <c r="DG307">
        <v>-0.001</v>
      </c>
      <c r="DH307">
        <v>3.097</v>
      </c>
      <c r="DI307">
        <v>0.268</v>
      </c>
      <c r="DJ307">
        <v>400</v>
      </c>
      <c r="DK307">
        <v>24</v>
      </c>
      <c r="DL307">
        <v>0.15</v>
      </c>
      <c r="DM307">
        <v>0.13</v>
      </c>
      <c r="DN307">
        <v>-16.66809325</v>
      </c>
      <c r="DO307">
        <v>22.78517572232646</v>
      </c>
      <c r="DP307">
        <v>2.857036772295193</v>
      </c>
      <c r="DQ307">
        <v>0</v>
      </c>
      <c r="DR307">
        <v>3.420186</v>
      </c>
      <c r="DS307">
        <v>-0.01063159474671414</v>
      </c>
      <c r="DT307">
        <v>0.001813752739487946</v>
      </c>
      <c r="DU307">
        <v>1</v>
      </c>
      <c r="DV307">
        <v>1</v>
      </c>
      <c r="DW307">
        <v>2</v>
      </c>
      <c r="DX307" t="s">
        <v>357</v>
      </c>
      <c r="DY307">
        <v>2.97791</v>
      </c>
      <c r="DZ307">
        <v>2.72824</v>
      </c>
      <c r="EA307">
        <v>0.0822441</v>
      </c>
      <c r="EB307">
        <v>0.0844168</v>
      </c>
      <c r="EC307">
        <v>0.119679</v>
      </c>
      <c r="ED307">
        <v>0.110138</v>
      </c>
      <c r="EE307">
        <v>27415</v>
      </c>
      <c r="EF307">
        <v>27056.2</v>
      </c>
      <c r="EG307">
        <v>30408.8</v>
      </c>
      <c r="EH307">
        <v>29806.9</v>
      </c>
      <c r="EI307">
        <v>36934.1</v>
      </c>
      <c r="EJ307">
        <v>34913.5</v>
      </c>
      <c r="EK307">
        <v>46519.6</v>
      </c>
      <c r="EL307">
        <v>44319.7</v>
      </c>
      <c r="EM307">
        <v>1.85905</v>
      </c>
      <c r="EN307">
        <v>1.87272</v>
      </c>
      <c r="EO307">
        <v>0.232674</v>
      </c>
      <c r="EP307">
        <v>0</v>
      </c>
      <c r="EQ307">
        <v>31.2608</v>
      </c>
      <c r="ER307">
        <v>999.9</v>
      </c>
      <c r="ES307">
        <v>49.3</v>
      </c>
      <c r="ET307">
        <v>31.2</v>
      </c>
      <c r="EU307">
        <v>24.7565</v>
      </c>
      <c r="EV307">
        <v>63.2735</v>
      </c>
      <c r="EW307">
        <v>22.1755</v>
      </c>
      <c r="EX307">
        <v>1</v>
      </c>
      <c r="EY307">
        <v>0.104888</v>
      </c>
      <c r="EZ307">
        <v>-2.74752</v>
      </c>
      <c r="FA307">
        <v>20.2285</v>
      </c>
      <c r="FB307">
        <v>5.22987</v>
      </c>
      <c r="FC307">
        <v>11.9701</v>
      </c>
      <c r="FD307">
        <v>4.9708</v>
      </c>
      <c r="FE307">
        <v>3.28955</v>
      </c>
      <c r="FF307">
        <v>9999</v>
      </c>
      <c r="FG307">
        <v>9999</v>
      </c>
      <c r="FH307">
        <v>9999</v>
      </c>
      <c r="FI307">
        <v>999.9</v>
      </c>
      <c r="FJ307">
        <v>4.97275</v>
      </c>
      <c r="FK307">
        <v>1.87675</v>
      </c>
      <c r="FL307">
        <v>1.87485</v>
      </c>
      <c r="FM307">
        <v>1.87772</v>
      </c>
      <c r="FN307">
        <v>1.87438</v>
      </c>
      <c r="FO307">
        <v>1.87803</v>
      </c>
      <c r="FP307">
        <v>1.87503</v>
      </c>
      <c r="FQ307">
        <v>1.87622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3.456</v>
      </c>
      <c r="GF307">
        <v>0.3285</v>
      </c>
      <c r="GG307">
        <v>1.955544260391263</v>
      </c>
      <c r="GH307">
        <v>0.004448784868333973</v>
      </c>
      <c r="GI307">
        <v>-1.803656819089732E-06</v>
      </c>
      <c r="GJ307">
        <v>4.26395578146833E-10</v>
      </c>
      <c r="GK307">
        <v>0.3285026105281108</v>
      </c>
      <c r="GL307">
        <v>0</v>
      </c>
      <c r="GM307">
        <v>0</v>
      </c>
      <c r="GN307">
        <v>0</v>
      </c>
      <c r="GO307">
        <v>-1</v>
      </c>
      <c r="GP307">
        <v>2136</v>
      </c>
      <c r="GQ307">
        <v>1</v>
      </c>
      <c r="GR307">
        <v>23</v>
      </c>
      <c r="GS307">
        <v>230463.4</v>
      </c>
      <c r="GT307">
        <v>8339.1</v>
      </c>
      <c r="GU307">
        <v>1.07056</v>
      </c>
      <c r="GV307">
        <v>2.53052</v>
      </c>
      <c r="GW307">
        <v>1.39893</v>
      </c>
      <c r="GX307">
        <v>2.35352</v>
      </c>
      <c r="GY307">
        <v>1.44897</v>
      </c>
      <c r="GZ307">
        <v>2.50366</v>
      </c>
      <c r="HA307">
        <v>37.1225</v>
      </c>
      <c r="HB307">
        <v>14.85</v>
      </c>
      <c r="HC307">
        <v>18</v>
      </c>
      <c r="HD307">
        <v>493.895</v>
      </c>
      <c r="HE307">
        <v>474.575</v>
      </c>
      <c r="HF307">
        <v>36.271</v>
      </c>
      <c r="HG307">
        <v>28.5715</v>
      </c>
      <c r="HH307">
        <v>29.9997</v>
      </c>
      <c r="HI307">
        <v>28.2552</v>
      </c>
      <c r="HJ307">
        <v>28.2963</v>
      </c>
      <c r="HK307">
        <v>21.4068</v>
      </c>
      <c r="HL307">
        <v>0</v>
      </c>
      <c r="HM307">
        <v>100</v>
      </c>
      <c r="HN307">
        <v>36.2456</v>
      </c>
      <c r="HO307">
        <v>379.767</v>
      </c>
      <c r="HP307">
        <v>26.2916</v>
      </c>
      <c r="HQ307">
        <v>100.531</v>
      </c>
      <c r="HR307">
        <v>101.917</v>
      </c>
    </row>
    <row r="308" spans="1:226">
      <c r="A308">
        <v>292</v>
      </c>
      <c r="B308">
        <v>1678295874.6</v>
      </c>
      <c r="C308">
        <v>4021.5</v>
      </c>
      <c r="D308" t="s">
        <v>944</v>
      </c>
      <c r="E308" t="s">
        <v>945</v>
      </c>
      <c r="F308">
        <v>5</v>
      </c>
      <c r="G308" t="s">
        <v>353</v>
      </c>
      <c r="H308" t="s">
        <v>746</v>
      </c>
      <c r="I308">
        <v>1678295867.1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409.0908715180841</v>
      </c>
      <c r="AK308">
        <v>400.9284727272728</v>
      </c>
      <c r="AL308">
        <v>-1.964566798368444</v>
      </c>
      <c r="AM308">
        <v>64.10699790950726</v>
      </c>
      <c r="AN308">
        <f>(AP308 - AO308 + BO308*1E3/(8.314*(BQ308+273.15)) * AR308/BN308 * AQ308) * BN308/(100*BB308) * 1000/(1000 - AP308)</f>
        <v>0</v>
      </c>
      <c r="AO308">
        <v>24.65785401981762</v>
      </c>
      <c r="AP308">
        <v>28.07171939393939</v>
      </c>
      <c r="AQ308">
        <v>-1.154949719263064E-05</v>
      </c>
      <c r="AR308">
        <v>97.0788811448428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3.21</v>
      </c>
      <c r="BC308">
        <v>0.5</v>
      </c>
      <c r="BD308" t="s">
        <v>355</v>
      </c>
      <c r="BE308">
        <v>2</v>
      </c>
      <c r="BF308" t="b">
        <v>1</v>
      </c>
      <c r="BG308">
        <v>1678295867.1</v>
      </c>
      <c r="BH308">
        <v>398.4751111111112</v>
      </c>
      <c r="BI308">
        <v>409.7717407407407</v>
      </c>
      <c r="BJ308">
        <v>28.08012592592593</v>
      </c>
      <c r="BK308">
        <v>24.66224814814814</v>
      </c>
      <c r="BL308">
        <v>395.0174074074074</v>
      </c>
      <c r="BM308">
        <v>27.75162222222222</v>
      </c>
      <c r="BN308">
        <v>500.0126296296296</v>
      </c>
      <c r="BO308">
        <v>90.87734444444443</v>
      </c>
      <c r="BP308">
        <v>0.09982505925925925</v>
      </c>
      <c r="BQ308">
        <v>34.52204814814814</v>
      </c>
      <c r="BR308">
        <v>35.02459259259259</v>
      </c>
      <c r="BS308">
        <v>999.9000000000001</v>
      </c>
      <c r="BT308">
        <v>0</v>
      </c>
      <c r="BU308">
        <v>0</v>
      </c>
      <c r="BV308">
        <v>10001.89666666667</v>
      </c>
      <c r="BW308">
        <v>0</v>
      </c>
      <c r="BX308">
        <v>4.16039</v>
      </c>
      <c r="BY308">
        <v>-11.29660592592593</v>
      </c>
      <c r="BZ308">
        <v>409.9876666666667</v>
      </c>
      <c r="CA308">
        <v>420.1331111111111</v>
      </c>
      <c r="CB308">
        <v>3.417873333333334</v>
      </c>
      <c r="CC308">
        <v>409.7717407407407</v>
      </c>
      <c r="CD308">
        <v>24.66224814814814</v>
      </c>
      <c r="CE308">
        <v>2.551847407407407</v>
      </c>
      <c r="CF308">
        <v>2.24123962962963</v>
      </c>
      <c r="CG308">
        <v>21.36101851851852</v>
      </c>
      <c r="CH308">
        <v>19.26017407407408</v>
      </c>
      <c r="CI308">
        <v>1999.994814814815</v>
      </c>
      <c r="CJ308">
        <v>0.979992222222222</v>
      </c>
      <c r="CK308">
        <v>0.02000787037037037</v>
      </c>
      <c r="CL308">
        <v>0</v>
      </c>
      <c r="CM308">
        <v>2.051977777777778</v>
      </c>
      <c r="CN308">
        <v>0</v>
      </c>
      <c r="CO308">
        <v>6592.461481481482</v>
      </c>
      <c r="CP308">
        <v>17338.14444444444</v>
      </c>
      <c r="CQ308">
        <v>39.74748148148147</v>
      </c>
      <c r="CR308">
        <v>39.625</v>
      </c>
      <c r="CS308">
        <v>38.45337037037037</v>
      </c>
      <c r="CT308">
        <v>38.05288888888889</v>
      </c>
      <c r="CU308">
        <v>38.91174074074074</v>
      </c>
      <c r="CV308">
        <v>1959.977407407407</v>
      </c>
      <c r="CW308">
        <v>40.02</v>
      </c>
      <c r="CX308">
        <v>0</v>
      </c>
      <c r="CY308">
        <v>1678295884.6</v>
      </c>
      <c r="CZ308">
        <v>0</v>
      </c>
      <c r="DA308">
        <v>0</v>
      </c>
      <c r="DB308" t="s">
        <v>356</v>
      </c>
      <c r="DC308">
        <v>1664468064.5</v>
      </c>
      <c r="DD308">
        <v>1677795524</v>
      </c>
      <c r="DE308">
        <v>0</v>
      </c>
      <c r="DF308">
        <v>-0.419</v>
      </c>
      <c r="DG308">
        <v>-0.001</v>
      </c>
      <c r="DH308">
        <v>3.097</v>
      </c>
      <c r="DI308">
        <v>0.268</v>
      </c>
      <c r="DJ308">
        <v>400</v>
      </c>
      <c r="DK308">
        <v>24</v>
      </c>
      <c r="DL308">
        <v>0.15</v>
      </c>
      <c r="DM308">
        <v>0.13</v>
      </c>
      <c r="DN308">
        <v>-13.238039</v>
      </c>
      <c r="DO308">
        <v>55.6423787617261</v>
      </c>
      <c r="DP308">
        <v>5.75615698848407</v>
      </c>
      <c r="DQ308">
        <v>0</v>
      </c>
      <c r="DR308">
        <v>3.419164000000001</v>
      </c>
      <c r="DS308">
        <v>-0.02573673545967509</v>
      </c>
      <c r="DT308">
        <v>0.002558716279699693</v>
      </c>
      <c r="DU308">
        <v>1</v>
      </c>
      <c r="DV308">
        <v>1</v>
      </c>
      <c r="DW308">
        <v>2</v>
      </c>
      <c r="DX308" t="s">
        <v>357</v>
      </c>
      <c r="DY308">
        <v>2.97793</v>
      </c>
      <c r="DZ308">
        <v>2.72838</v>
      </c>
      <c r="EA308">
        <v>0.0807686</v>
      </c>
      <c r="EB308">
        <v>0.0819507</v>
      </c>
      <c r="EC308">
        <v>0.119657</v>
      </c>
      <c r="ED308">
        <v>0.110123</v>
      </c>
      <c r="EE308">
        <v>27459.1</v>
      </c>
      <c r="EF308">
        <v>27129.5</v>
      </c>
      <c r="EG308">
        <v>30408.8</v>
      </c>
      <c r="EH308">
        <v>29807.4</v>
      </c>
      <c r="EI308">
        <v>36934.8</v>
      </c>
      <c r="EJ308">
        <v>34914.2</v>
      </c>
      <c r="EK308">
        <v>46519.5</v>
      </c>
      <c r="EL308">
        <v>44320.1</v>
      </c>
      <c r="EM308">
        <v>1.8589</v>
      </c>
      <c r="EN308">
        <v>1.87262</v>
      </c>
      <c r="EO308">
        <v>0.231989</v>
      </c>
      <c r="EP308">
        <v>0</v>
      </c>
      <c r="EQ308">
        <v>31.2677</v>
      </c>
      <c r="ER308">
        <v>999.9</v>
      </c>
      <c r="ES308">
        <v>49.3</v>
      </c>
      <c r="ET308">
        <v>31.2</v>
      </c>
      <c r="EU308">
        <v>24.7547</v>
      </c>
      <c r="EV308">
        <v>63.1335</v>
      </c>
      <c r="EW308">
        <v>22.2516</v>
      </c>
      <c r="EX308">
        <v>1</v>
      </c>
      <c r="EY308">
        <v>0.104771</v>
      </c>
      <c r="EZ308">
        <v>-2.73737</v>
      </c>
      <c r="FA308">
        <v>20.2288</v>
      </c>
      <c r="FB308">
        <v>5.22972</v>
      </c>
      <c r="FC308">
        <v>11.971</v>
      </c>
      <c r="FD308">
        <v>4.97055</v>
      </c>
      <c r="FE308">
        <v>3.28958</v>
      </c>
      <c r="FF308">
        <v>9999</v>
      </c>
      <c r="FG308">
        <v>9999</v>
      </c>
      <c r="FH308">
        <v>9999</v>
      </c>
      <c r="FI308">
        <v>999.9</v>
      </c>
      <c r="FJ308">
        <v>4.97275</v>
      </c>
      <c r="FK308">
        <v>1.87677</v>
      </c>
      <c r="FL308">
        <v>1.87486</v>
      </c>
      <c r="FM308">
        <v>1.87769</v>
      </c>
      <c r="FN308">
        <v>1.87438</v>
      </c>
      <c r="FO308">
        <v>1.87803</v>
      </c>
      <c r="FP308">
        <v>1.87504</v>
      </c>
      <c r="FQ308">
        <v>1.87621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3.426</v>
      </c>
      <c r="GF308">
        <v>0.3285</v>
      </c>
      <c r="GG308">
        <v>1.955544260391263</v>
      </c>
      <c r="GH308">
        <v>0.004448784868333973</v>
      </c>
      <c r="GI308">
        <v>-1.803656819089732E-06</v>
      </c>
      <c r="GJ308">
        <v>4.26395578146833E-10</v>
      </c>
      <c r="GK308">
        <v>0.3285026105281108</v>
      </c>
      <c r="GL308">
        <v>0</v>
      </c>
      <c r="GM308">
        <v>0</v>
      </c>
      <c r="GN308">
        <v>0</v>
      </c>
      <c r="GO308">
        <v>-1</v>
      </c>
      <c r="GP308">
        <v>2136</v>
      </c>
      <c r="GQ308">
        <v>1</v>
      </c>
      <c r="GR308">
        <v>23</v>
      </c>
      <c r="GS308">
        <v>230463.5</v>
      </c>
      <c r="GT308">
        <v>8339.200000000001</v>
      </c>
      <c r="GU308">
        <v>1.03394</v>
      </c>
      <c r="GV308">
        <v>2.54028</v>
      </c>
      <c r="GW308">
        <v>1.39893</v>
      </c>
      <c r="GX308">
        <v>2.35229</v>
      </c>
      <c r="GY308">
        <v>1.44897</v>
      </c>
      <c r="GZ308">
        <v>2.4707</v>
      </c>
      <c r="HA308">
        <v>37.1225</v>
      </c>
      <c r="HB308">
        <v>14.8325</v>
      </c>
      <c r="HC308">
        <v>18</v>
      </c>
      <c r="HD308">
        <v>493.795</v>
      </c>
      <c r="HE308">
        <v>474.504</v>
      </c>
      <c r="HF308">
        <v>36.2445</v>
      </c>
      <c r="HG308">
        <v>28.5685</v>
      </c>
      <c r="HH308">
        <v>29.9998</v>
      </c>
      <c r="HI308">
        <v>28.2528</v>
      </c>
      <c r="HJ308">
        <v>28.2957</v>
      </c>
      <c r="HK308">
        <v>20.6615</v>
      </c>
      <c r="HL308">
        <v>0</v>
      </c>
      <c r="HM308">
        <v>100</v>
      </c>
      <c r="HN308">
        <v>36.2183</v>
      </c>
      <c r="HO308">
        <v>366.355</v>
      </c>
      <c r="HP308">
        <v>26.2916</v>
      </c>
      <c r="HQ308">
        <v>100.531</v>
      </c>
      <c r="HR308">
        <v>101.918</v>
      </c>
    </row>
    <row r="309" spans="1:226">
      <c r="A309">
        <v>293</v>
      </c>
      <c r="B309">
        <v>1678295879.6</v>
      </c>
      <c r="C309">
        <v>4026.5</v>
      </c>
      <c r="D309" t="s">
        <v>946</v>
      </c>
      <c r="E309" t="s">
        <v>947</v>
      </c>
      <c r="F309">
        <v>5</v>
      </c>
      <c r="G309" t="s">
        <v>353</v>
      </c>
      <c r="H309" t="s">
        <v>746</v>
      </c>
      <c r="I309">
        <v>1678295871.814285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392.8154217616098</v>
      </c>
      <c r="AK309">
        <v>388.0960484848485</v>
      </c>
      <c r="AL309">
        <v>-2.65882509423278</v>
      </c>
      <c r="AM309">
        <v>64.10699790950726</v>
      </c>
      <c r="AN309">
        <f>(AP309 - AO309 + BO309*1E3/(8.314*(BQ309+273.15)) * AR309/BN309 * AQ309) * BN309/(100*BB309) * 1000/(1000 - AP309)</f>
        <v>0</v>
      </c>
      <c r="AO309">
        <v>24.65475821285818</v>
      </c>
      <c r="AP309">
        <v>28.06552242424242</v>
      </c>
      <c r="AQ309">
        <v>-7.531850272656128E-06</v>
      </c>
      <c r="AR309">
        <v>97.0788811448428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3.21</v>
      </c>
      <c r="BC309">
        <v>0.5</v>
      </c>
      <c r="BD309" t="s">
        <v>355</v>
      </c>
      <c r="BE309">
        <v>2</v>
      </c>
      <c r="BF309" t="b">
        <v>1</v>
      </c>
      <c r="BG309">
        <v>1678295871.814285</v>
      </c>
      <c r="BH309">
        <v>392.4163571428571</v>
      </c>
      <c r="BI309">
        <v>398.0065714285714</v>
      </c>
      <c r="BJ309">
        <v>28.07484285714286</v>
      </c>
      <c r="BK309">
        <v>24.65935</v>
      </c>
      <c r="BL309">
        <v>388.9781785714286</v>
      </c>
      <c r="BM309">
        <v>27.74633928571429</v>
      </c>
      <c r="BN309">
        <v>500.0364285714286</v>
      </c>
      <c r="BO309">
        <v>90.878125</v>
      </c>
      <c r="BP309">
        <v>0.1000048571428571</v>
      </c>
      <c r="BQ309">
        <v>34.52372857142858</v>
      </c>
      <c r="BR309">
        <v>35.02533571428572</v>
      </c>
      <c r="BS309">
        <v>999.9000000000002</v>
      </c>
      <c r="BT309">
        <v>0</v>
      </c>
      <c r="BU309">
        <v>0</v>
      </c>
      <c r="BV309">
        <v>9998.298571428573</v>
      </c>
      <c r="BW309">
        <v>0</v>
      </c>
      <c r="BX309">
        <v>4.074159642857142</v>
      </c>
      <c r="BY309">
        <v>-5.590275678571428</v>
      </c>
      <c r="BZ309">
        <v>403.7516428571428</v>
      </c>
      <c r="CA309">
        <v>408.0693214285715</v>
      </c>
      <c r="CB309">
        <v>3.415496428571429</v>
      </c>
      <c r="CC309">
        <v>398.0065714285714</v>
      </c>
      <c r="CD309">
        <v>24.65935</v>
      </c>
      <c r="CE309">
        <v>2.551389285714286</v>
      </c>
      <c r="CF309">
        <v>2.240995357142857</v>
      </c>
      <c r="CG309">
        <v>21.35809285714285</v>
      </c>
      <c r="CH309">
        <v>19.25842142857143</v>
      </c>
      <c r="CI309">
        <v>1999.971428571429</v>
      </c>
      <c r="CJ309">
        <v>0.9799921071428569</v>
      </c>
      <c r="CK309">
        <v>0.02000798928571428</v>
      </c>
      <c r="CL309">
        <v>0</v>
      </c>
      <c r="CM309">
        <v>1.971682142857143</v>
      </c>
      <c r="CN309">
        <v>0</v>
      </c>
      <c r="CO309">
        <v>6592.453214285716</v>
      </c>
      <c r="CP309">
        <v>17337.95</v>
      </c>
      <c r="CQ309">
        <v>39.67160714285713</v>
      </c>
      <c r="CR309">
        <v>39.625</v>
      </c>
      <c r="CS309">
        <v>38.46846428571428</v>
      </c>
      <c r="CT309">
        <v>38.05321428571428</v>
      </c>
      <c r="CU309">
        <v>38.91042857142857</v>
      </c>
      <c r="CV309">
        <v>1959.953928571428</v>
      </c>
      <c r="CW309">
        <v>40.02</v>
      </c>
      <c r="CX309">
        <v>0</v>
      </c>
      <c r="CY309">
        <v>1678295890</v>
      </c>
      <c r="CZ309">
        <v>0</v>
      </c>
      <c r="DA309">
        <v>0</v>
      </c>
      <c r="DB309" t="s">
        <v>356</v>
      </c>
      <c r="DC309">
        <v>1664468064.5</v>
      </c>
      <c r="DD309">
        <v>1677795524</v>
      </c>
      <c r="DE309">
        <v>0</v>
      </c>
      <c r="DF309">
        <v>-0.419</v>
      </c>
      <c r="DG309">
        <v>-0.001</v>
      </c>
      <c r="DH309">
        <v>3.097</v>
      </c>
      <c r="DI309">
        <v>0.268</v>
      </c>
      <c r="DJ309">
        <v>400</v>
      </c>
      <c r="DK309">
        <v>24</v>
      </c>
      <c r="DL309">
        <v>0.15</v>
      </c>
      <c r="DM309">
        <v>0.13</v>
      </c>
      <c r="DN309">
        <v>-9.590277974999999</v>
      </c>
      <c r="DO309">
        <v>72.32541090056284</v>
      </c>
      <c r="DP309">
        <v>7.057948060565689</v>
      </c>
      <c r="DQ309">
        <v>0</v>
      </c>
      <c r="DR309">
        <v>3.41723375</v>
      </c>
      <c r="DS309">
        <v>-0.02941429643527345</v>
      </c>
      <c r="DT309">
        <v>0.002889138874734183</v>
      </c>
      <c r="DU309">
        <v>1</v>
      </c>
      <c r="DV309">
        <v>1</v>
      </c>
      <c r="DW309">
        <v>2</v>
      </c>
      <c r="DX309" t="s">
        <v>357</v>
      </c>
      <c r="DY309">
        <v>2.97796</v>
      </c>
      <c r="DZ309">
        <v>2.72834</v>
      </c>
      <c r="EA309">
        <v>0.0787045</v>
      </c>
      <c r="EB309">
        <v>0.0792871</v>
      </c>
      <c r="EC309">
        <v>0.119642</v>
      </c>
      <c r="ED309">
        <v>0.110117</v>
      </c>
      <c r="EE309">
        <v>27521.3</v>
      </c>
      <c r="EF309">
        <v>27208.3</v>
      </c>
      <c r="EG309">
        <v>30409.4</v>
      </c>
      <c r="EH309">
        <v>29807.5</v>
      </c>
      <c r="EI309">
        <v>36935.7</v>
      </c>
      <c r="EJ309">
        <v>34914.6</v>
      </c>
      <c r="EK309">
        <v>46520</v>
      </c>
      <c r="EL309">
        <v>44320.5</v>
      </c>
      <c r="EM309">
        <v>1.85898</v>
      </c>
      <c r="EN309">
        <v>1.87297</v>
      </c>
      <c r="EO309">
        <v>0.231378</v>
      </c>
      <c r="EP309">
        <v>0</v>
      </c>
      <c r="EQ309">
        <v>31.2745</v>
      </c>
      <c r="ER309">
        <v>999.9</v>
      </c>
      <c r="ES309">
        <v>49.3</v>
      </c>
      <c r="ET309">
        <v>31.2</v>
      </c>
      <c r="EU309">
        <v>24.7557</v>
      </c>
      <c r="EV309">
        <v>63.2336</v>
      </c>
      <c r="EW309">
        <v>22.3037</v>
      </c>
      <c r="EX309">
        <v>1</v>
      </c>
      <c r="EY309">
        <v>0.104306</v>
      </c>
      <c r="EZ309">
        <v>-2.71857</v>
      </c>
      <c r="FA309">
        <v>20.2291</v>
      </c>
      <c r="FB309">
        <v>5.23002</v>
      </c>
      <c r="FC309">
        <v>11.9698</v>
      </c>
      <c r="FD309">
        <v>4.97075</v>
      </c>
      <c r="FE309">
        <v>3.2896</v>
      </c>
      <c r="FF309">
        <v>9999</v>
      </c>
      <c r="FG309">
        <v>9999</v>
      </c>
      <c r="FH309">
        <v>9999</v>
      </c>
      <c r="FI309">
        <v>999.9</v>
      </c>
      <c r="FJ309">
        <v>4.97275</v>
      </c>
      <c r="FK309">
        <v>1.87674</v>
      </c>
      <c r="FL309">
        <v>1.87485</v>
      </c>
      <c r="FM309">
        <v>1.87769</v>
      </c>
      <c r="FN309">
        <v>1.87437</v>
      </c>
      <c r="FO309">
        <v>1.87801</v>
      </c>
      <c r="FP309">
        <v>1.87503</v>
      </c>
      <c r="FQ309">
        <v>1.87622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3.384</v>
      </c>
      <c r="GF309">
        <v>0.3285</v>
      </c>
      <c r="GG309">
        <v>1.955544260391263</v>
      </c>
      <c r="GH309">
        <v>0.004448784868333973</v>
      </c>
      <c r="GI309">
        <v>-1.803656819089732E-06</v>
      </c>
      <c r="GJ309">
        <v>4.26395578146833E-10</v>
      </c>
      <c r="GK309">
        <v>0.3285026105281108</v>
      </c>
      <c r="GL309">
        <v>0</v>
      </c>
      <c r="GM309">
        <v>0</v>
      </c>
      <c r="GN309">
        <v>0</v>
      </c>
      <c r="GO309">
        <v>-1</v>
      </c>
      <c r="GP309">
        <v>2136</v>
      </c>
      <c r="GQ309">
        <v>1</v>
      </c>
      <c r="GR309">
        <v>23</v>
      </c>
      <c r="GS309">
        <v>230463.6</v>
      </c>
      <c r="GT309">
        <v>8339.299999999999</v>
      </c>
      <c r="GU309">
        <v>0.998535</v>
      </c>
      <c r="GV309">
        <v>2.54761</v>
      </c>
      <c r="GW309">
        <v>1.39893</v>
      </c>
      <c r="GX309">
        <v>2.35229</v>
      </c>
      <c r="GY309">
        <v>1.44897</v>
      </c>
      <c r="GZ309">
        <v>2.37427</v>
      </c>
      <c r="HA309">
        <v>37.1225</v>
      </c>
      <c r="HB309">
        <v>14.8325</v>
      </c>
      <c r="HC309">
        <v>18</v>
      </c>
      <c r="HD309">
        <v>493.828</v>
      </c>
      <c r="HE309">
        <v>474.714</v>
      </c>
      <c r="HF309">
        <v>36.2168</v>
      </c>
      <c r="HG309">
        <v>28.5654</v>
      </c>
      <c r="HH309">
        <v>29.9998</v>
      </c>
      <c r="HI309">
        <v>28.2515</v>
      </c>
      <c r="HJ309">
        <v>28.2932</v>
      </c>
      <c r="HK309">
        <v>19.9767</v>
      </c>
      <c r="HL309">
        <v>0</v>
      </c>
      <c r="HM309">
        <v>100</v>
      </c>
      <c r="HN309">
        <v>36.1919</v>
      </c>
      <c r="HO309">
        <v>346.319</v>
      </c>
      <c r="HP309">
        <v>26.2916</v>
      </c>
      <c r="HQ309">
        <v>100.533</v>
      </c>
      <c r="HR309">
        <v>101.919</v>
      </c>
    </row>
    <row r="310" spans="1:226">
      <c r="A310">
        <v>294</v>
      </c>
      <c r="B310">
        <v>1678295884.6</v>
      </c>
      <c r="C310">
        <v>4031.5</v>
      </c>
      <c r="D310" t="s">
        <v>948</v>
      </c>
      <c r="E310" t="s">
        <v>949</v>
      </c>
      <c r="F310">
        <v>5</v>
      </c>
      <c r="G310" t="s">
        <v>353</v>
      </c>
      <c r="H310" t="s">
        <v>746</v>
      </c>
      <c r="I310">
        <v>1678295877.1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375.8772947971185</v>
      </c>
      <c r="AK310">
        <v>373.2731151515152</v>
      </c>
      <c r="AL310">
        <v>-3.013231470257015</v>
      </c>
      <c r="AM310">
        <v>64.10699790950726</v>
      </c>
      <c r="AN310">
        <f>(AP310 - AO310 + BO310*1E3/(8.314*(BQ310+273.15)) * AR310/BN310 * AQ310) * BN310/(100*BB310) * 1000/(1000 - AP310)</f>
        <v>0</v>
      </c>
      <c r="AO310">
        <v>24.65277289532075</v>
      </c>
      <c r="AP310">
        <v>28.05961454545453</v>
      </c>
      <c r="AQ310">
        <v>-1.3560180725151E-05</v>
      </c>
      <c r="AR310">
        <v>97.0788811448428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3.21</v>
      </c>
      <c r="BC310">
        <v>0.5</v>
      </c>
      <c r="BD310" t="s">
        <v>355</v>
      </c>
      <c r="BE310">
        <v>2</v>
      </c>
      <c r="BF310" t="b">
        <v>1</v>
      </c>
      <c r="BG310">
        <v>1678295877.1</v>
      </c>
      <c r="BH310">
        <v>381.5794444444444</v>
      </c>
      <c r="BI310">
        <v>381.7271851851852</v>
      </c>
      <c r="BJ310">
        <v>28.06853703703703</v>
      </c>
      <c r="BK310">
        <v>24.65578888888888</v>
      </c>
      <c r="BL310">
        <v>378.1765185185185</v>
      </c>
      <c r="BM310">
        <v>27.74003333333333</v>
      </c>
      <c r="BN310">
        <v>500.0415185185186</v>
      </c>
      <c r="BO310">
        <v>90.87841851851852</v>
      </c>
      <c r="BP310">
        <v>0.09997055555555556</v>
      </c>
      <c r="BQ310">
        <v>34.52465555555556</v>
      </c>
      <c r="BR310">
        <v>35.02780740740741</v>
      </c>
      <c r="BS310">
        <v>999.9000000000001</v>
      </c>
      <c r="BT310">
        <v>0</v>
      </c>
      <c r="BU310">
        <v>0</v>
      </c>
      <c r="BV310">
        <v>9998.486296296296</v>
      </c>
      <c r="BW310">
        <v>0</v>
      </c>
      <c r="BX310">
        <v>3.823684814814815</v>
      </c>
      <c r="BY310">
        <v>-0.1477729259259259</v>
      </c>
      <c r="BZ310">
        <v>392.5991851851852</v>
      </c>
      <c r="CA310">
        <v>391.3768888888888</v>
      </c>
      <c r="CB310">
        <v>3.412765925925926</v>
      </c>
      <c r="CC310">
        <v>381.7271851851852</v>
      </c>
      <c r="CD310">
        <v>24.65578888888888</v>
      </c>
      <c r="CE310">
        <v>2.550824444444444</v>
      </c>
      <c r="CF310">
        <v>2.240678148148148</v>
      </c>
      <c r="CG310">
        <v>21.35448148148148</v>
      </c>
      <c r="CH310">
        <v>19.25614814814815</v>
      </c>
      <c r="CI310">
        <v>1999.97</v>
      </c>
      <c r="CJ310">
        <v>0.979992111111111</v>
      </c>
      <c r="CK310">
        <v>0.02000798518518518</v>
      </c>
      <c r="CL310">
        <v>0</v>
      </c>
      <c r="CM310">
        <v>2.003403703703703</v>
      </c>
      <c r="CN310">
        <v>0</v>
      </c>
      <c r="CO310">
        <v>6590.97037037037</v>
      </c>
      <c r="CP310">
        <v>17337.92962962963</v>
      </c>
      <c r="CQ310">
        <v>39.62707407407407</v>
      </c>
      <c r="CR310">
        <v>39.625</v>
      </c>
      <c r="CS310">
        <v>38.45796296296297</v>
      </c>
      <c r="CT310">
        <v>38.04837037037037</v>
      </c>
      <c r="CU310">
        <v>38.90944444444444</v>
      </c>
      <c r="CV310">
        <v>1959.952962962963</v>
      </c>
      <c r="CW310">
        <v>40.02</v>
      </c>
      <c r="CX310">
        <v>0</v>
      </c>
      <c r="CY310">
        <v>1678295894.8</v>
      </c>
      <c r="CZ310">
        <v>0</v>
      </c>
      <c r="DA310">
        <v>0</v>
      </c>
      <c r="DB310" t="s">
        <v>356</v>
      </c>
      <c r="DC310">
        <v>1664468064.5</v>
      </c>
      <c r="DD310">
        <v>1677795524</v>
      </c>
      <c r="DE310">
        <v>0</v>
      </c>
      <c r="DF310">
        <v>-0.419</v>
      </c>
      <c r="DG310">
        <v>-0.001</v>
      </c>
      <c r="DH310">
        <v>3.097</v>
      </c>
      <c r="DI310">
        <v>0.268</v>
      </c>
      <c r="DJ310">
        <v>400</v>
      </c>
      <c r="DK310">
        <v>24</v>
      </c>
      <c r="DL310">
        <v>0.15</v>
      </c>
      <c r="DM310">
        <v>0.13</v>
      </c>
      <c r="DN310">
        <v>-4.175564609756098</v>
      </c>
      <c r="DO310">
        <v>64.8592816097561</v>
      </c>
      <c r="DP310">
        <v>6.553027963765638</v>
      </c>
      <c r="DQ310">
        <v>0</v>
      </c>
      <c r="DR310">
        <v>3.414593658536585</v>
      </c>
      <c r="DS310">
        <v>-0.03065979094076739</v>
      </c>
      <c r="DT310">
        <v>0.003068518953229648</v>
      </c>
      <c r="DU310">
        <v>1</v>
      </c>
      <c r="DV310">
        <v>1</v>
      </c>
      <c r="DW310">
        <v>2</v>
      </c>
      <c r="DX310" t="s">
        <v>357</v>
      </c>
      <c r="DY310">
        <v>2.97777</v>
      </c>
      <c r="DZ310">
        <v>2.72816</v>
      </c>
      <c r="EA310">
        <v>0.07630339999999999</v>
      </c>
      <c r="EB310">
        <v>0.0765251</v>
      </c>
      <c r="EC310">
        <v>0.119618</v>
      </c>
      <c r="ED310">
        <v>0.110107</v>
      </c>
      <c r="EE310">
        <v>27593.6</v>
      </c>
      <c r="EF310">
        <v>27289.5</v>
      </c>
      <c r="EG310">
        <v>30409.9</v>
      </c>
      <c r="EH310">
        <v>29807</v>
      </c>
      <c r="EI310">
        <v>36937</v>
      </c>
      <c r="EJ310">
        <v>34914</v>
      </c>
      <c r="EK310">
        <v>46520.6</v>
      </c>
      <c r="EL310">
        <v>44319.6</v>
      </c>
      <c r="EM310">
        <v>1.85888</v>
      </c>
      <c r="EN310">
        <v>1.87272</v>
      </c>
      <c r="EO310">
        <v>0.232249</v>
      </c>
      <c r="EP310">
        <v>0</v>
      </c>
      <c r="EQ310">
        <v>31.28</v>
      </c>
      <c r="ER310">
        <v>999.9</v>
      </c>
      <c r="ES310">
        <v>49.3</v>
      </c>
      <c r="ET310">
        <v>31.2</v>
      </c>
      <c r="EU310">
        <v>24.7541</v>
      </c>
      <c r="EV310">
        <v>63.2736</v>
      </c>
      <c r="EW310">
        <v>22.484</v>
      </c>
      <c r="EX310">
        <v>1</v>
      </c>
      <c r="EY310">
        <v>0.104253</v>
      </c>
      <c r="EZ310">
        <v>-2.7022</v>
      </c>
      <c r="FA310">
        <v>20.2292</v>
      </c>
      <c r="FB310">
        <v>5.23107</v>
      </c>
      <c r="FC310">
        <v>11.9689</v>
      </c>
      <c r="FD310">
        <v>4.97095</v>
      </c>
      <c r="FE310">
        <v>3.28975</v>
      </c>
      <c r="FF310">
        <v>9999</v>
      </c>
      <c r="FG310">
        <v>9999</v>
      </c>
      <c r="FH310">
        <v>9999</v>
      </c>
      <c r="FI310">
        <v>999.9</v>
      </c>
      <c r="FJ310">
        <v>4.97274</v>
      </c>
      <c r="FK310">
        <v>1.87675</v>
      </c>
      <c r="FL310">
        <v>1.87486</v>
      </c>
      <c r="FM310">
        <v>1.8777</v>
      </c>
      <c r="FN310">
        <v>1.87439</v>
      </c>
      <c r="FO310">
        <v>1.87801</v>
      </c>
      <c r="FP310">
        <v>1.87503</v>
      </c>
      <c r="FQ310">
        <v>1.87622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3.336</v>
      </c>
      <c r="GF310">
        <v>0.3285</v>
      </c>
      <c r="GG310">
        <v>1.955544260391263</v>
      </c>
      <c r="GH310">
        <v>0.004448784868333973</v>
      </c>
      <c r="GI310">
        <v>-1.803656819089732E-06</v>
      </c>
      <c r="GJ310">
        <v>4.26395578146833E-10</v>
      </c>
      <c r="GK310">
        <v>0.3285026105281108</v>
      </c>
      <c r="GL310">
        <v>0</v>
      </c>
      <c r="GM310">
        <v>0</v>
      </c>
      <c r="GN310">
        <v>0</v>
      </c>
      <c r="GO310">
        <v>-1</v>
      </c>
      <c r="GP310">
        <v>2136</v>
      </c>
      <c r="GQ310">
        <v>1</v>
      </c>
      <c r="GR310">
        <v>23</v>
      </c>
      <c r="GS310">
        <v>230463.7</v>
      </c>
      <c r="GT310">
        <v>8339.299999999999</v>
      </c>
      <c r="GU310">
        <v>0.960693</v>
      </c>
      <c r="GV310">
        <v>2.53906</v>
      </c>
      <c r="GW310">
        <v>1.39893</v>
      </c>
      <c r="GX310">
        <v>2.35229</v>
      </c>
      <c r="GY310">
        <v>1.44897</v>
      </c>
      <c r="GZ310">
        <v>2.45605</v>
      </c>
      <c r="HA310">
        <v>37.1225</v>
      </c>
      <c r="HB310">
        <v>14.8413</v>
      </c>
      <c r="HC310">
        <v>18</v>
      </c>
      <c r="HD310">
        <v>493.76</v>
      </c>
      <c r="HE310">
        <v>474.536</v>
      </c>
      <c r="HF310">
        <v>36.19</v>
      </c>
      <c r="HG310">
        <v>28.5624</v>
      </c>
      <c r="HH310">
        <v>29.9999</v>
      </c>
      <c r="HI310">
        <v>28.2497</v>
      </c>
      <c r="HJ310">
        <v>28.2914</v>
      </c>
      <c r="HK310">
        <v>19.2139</v>
      </c>
      <c r="HL310">
        <v>0</v>
      </c>
      <c r="HM310">
        <v>100</v>
      </c>
      <c r="HN310">
        <v>36.1633</v>
      </c>
      <c r="HO310">
        <v>332.961</v>
      </c>
      <c r="HP310">
        <v>26.2916</v>
      </c>
      <c r="HQ310">
        <v>100.534</v>
      </c>
      <c r="HR310">
        <v>101.917</v>
      </c>
    </row>
    <row r="311" spans="1:226">
      <c r="A311">
        <v>295</v>
      </c>
      <c r="B311">
        <v>1678295889.6</v>
      </c>
      <c r="C311">
        <v>4036.5</v>
      </c>
      <c r="D311" t="s">
        <v>950</v>
      </c>
      <c r="E311" t="s">
        <v>951</v>
      </c>
      <c r="F311">
        <v>5</v>
      </c>
      <c r="G311" t="s">
        <v>353</v>
      </c>
      <c r="H311" t="s">
        <v>746</v>
      </c>
      <c r="I311">
        <v>1678295881.814285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358.9128218184203</v>
      </c>
      <c r="AK311">
        <v>357.5197696969696</v>
      </c>
      <c r="AL311">
        <v>-3.162838391796376</v>
      </c>
      <c r="AM311">
        <v>64.10699790950726</v>
      </c>
      <c r="AN311">
        <f>(AP311 - AO311 + BO311*1E3/(8.314*(BQ311+273.15)) * AR311/BN311 * AQ311) * BN311/(100*BB311) * 1000/(1000 - AP311)</f>
        <v>0</v>
      </c>
      <c r="AO311">
        <v>24.64953762872363</v>
      </c>
      <c r="AP311">
        <v>28.05421151515152</v>
      </c>
      <c r="AQ311">
        <v>-4.283881619378598E-06</v>
      </c>
      <c r="AR311">
        <v>97.0788811448428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3.21</v>
      </c>
      <c r="BC311">
        <v>0.5</v>
      </c>
      <c r="BD311" t="s">
        <v>355</v>
      </c>
      <c r="BE311">
        <v>2</v>
      </c>
      <c r="BF311" t="b">
        <v>1</v>
      </c>
      <c r="BG311">
        <v>1678295881.814285</v>
      </c>
      <c r="BH311">
        <v>369.0240714285713</v>
      </c>
      <c r="BI311">
        <v>366.335</v>
      </c>
      <c r="BJ311">
        <v>28.06241428571428</v>
      </c>
      <c r="BK311">
        <v>24.652875</v>
      </c>
      <c r="BL311">
        <v>365.6623571428572</v>
      </c>
      <c r="BM311">
        <v>27.73391071428571</v>
      </c>
      <c r="BN311">
        <v>500.0303214285714</v>
      </c>
      <c r="BO311">
        <v>90.87839642857146</v>
      </c>
      <c r="BP311">
        <v>0.09997770714285714</v>
      </c>
      <c r="BQ311">
        <v>34.52499642857143</v>
      </c>
      <c r="BR311">
        <v>35.02967857142857</v>
      </c>
      <c r="BS311">
        <v>999.9000000000002</v>
      </c>
      <c r="BT311">
        <v>0</v>
      </c>
      <c r="BU311">
        <v>0</v>
      </c>
      <c r="BV311">
        <v>9997.245714285715</v>
      </c>
      <c r="BW311">
        <v>0</v>
      </c>
      <c r="BX311">
        <v>3.582953571428572</v>
      </c>
      <c r="BY311">
        <v>2.689116821428572</v>
      </c>
      <c r="BZ311">
        <v>379.6788928571428</v>
      </c>
      <c r="CA311">
        <v>375.5944642857143</v>
      </c>
      <c r="CB311">
        <v>3.409550714285714</v>
      </c>
      <c r="CC311">
        <v>366.335</v>
      </c>
      <c r="CD311">
        <v>24.652875</v>
      </c>
      <c r="CE311">
        <v>2.550266428571429</v>
      </c>
      <c r="CF311">
        <v>2.240412857142857</v>
      </c>
      <c r="CG311">
        <v>21.35091071428571</v>
      </c>
      <c r="CH311">
        <v>19.25424642857143</v>
      </c>
      <c r="CI311">
        <v>1999.989285714286</v>
      </c>
      <c r="CJ311">
        <v>0.9799923214285712</v>
      </c>
      <c r="CK311">
        <v>0.02000776785714286</v>
      </c>
      <c r="CL311">
        <v>0</v>
      </c>
      <c r="CM311">
        <v>1.990114285714286</v>
      </c>
      <c r="CN311">
        <v>0</v>
      </c>
      <c r="CO311">
        <v>6588.534285714287</v>
      </c>
      <c r="CP311">
        <v>17338.10714285714</v>
      </c>
      <c r="CQ311">
        <v>39.65146428571428</v>
      </c>
      <c r="CR311">
        <v>39.625</v>
      </c>
      <c r="CS311">
        <v>38.44832142857143</v>
      </c>
      <c r="CT311">
        <v>38.04214285714285</v>
      </c>
      <c r="CU311">
        <v>38.90378571428571</v>
      </c>
      <c r="CV311">
        <v>1959.972857142857</v>
      </c>
      <c r="CW311">
        <v>40.01892857142857</v>
      </c>
      <c r="CX311">
        <v>0</v>
      </c>
      <c r="CY311">
        <v>1678295899.6</v>
      </c>
      <c r="CZ311">
        <v>0</v>
      </c>
      <c r="DA311">
        <v>0</v>
      </c>
      <c r="DB311" t="s">
        <v>356</v>
      </c>
      <c r="DC311">
        <v>1664468064.5</v>
      </c>
      <c r="DD311">
        <v>1677795524</v>
      </c>
      <c r="DE311">
        <v>0</v>
      </c>
      <c r="DF311">
        <v>-0.419</v>
      </c>
      <c r="DG311">
        <v>-0.001</v>
      </c>
      <c r="DH311">
        <v>3.097</v>
      </c>
      <c r="DI311">
        <v>0.268</v>
      </c>
      <c r="DJ311">
        <v>400</v>
      </c>
      <c r="DK311">
        <v>24</v>
      </c>
      <c r="DL311">
        <v>0.15</v>
      </c>
      <c r="DM311">
        <v>0.13</v>
      </c>
      <c r="DN311">
        <v>0.909694775</v>
      </c>
      <c r="DO311">
        <v>37.07520316322703</v>
      </c>
      <c r="DP311">
        <v>3.706684715518474</v>
      </c>
      <c r="DQ311">
        <v>0</v>
      </c>
      <c r="DR311">
        <v>3.4111285</v>
      </c>
      <c r="DS311">
        <v>-0.03979609756097416</v>
      </c>
      <c r="DT311">
        <v>0.003886462755514316</v>
      </c>
      <c r="DU311">
        <v>1</v>
      </c>
      <c r="DV311">
        <v>1</v>
      </c>
      <c r="DW311">
        <v>2</v>
      </c>
      <c r="DX311" t="s">
        <v>357</v>
      </c>
      <c r="DY311">
        <v>2.97782</v>
      </c>
      <c r="DZ311">
        <v>2.72818</v>
      </c>
      <c r="EA311">
        <v>0.0737281</v>
      </c>
      <c r="EB311">
        <v>0.0737143</v>
      </c>
      <c r="EC311">
        <v>0.119607</v>
      </c>
      <c r="ED311">
        <v>0.1101</v>
      </c>
      <c r="EE311">
        <v>27670.3</v>
      </c>
      <c r="EF311">
        <v>27373</v>
      </c>
      <c r="EG311">
        <v>30409.7</v>
      </c>
      <c r="EH311">
        <v>29807.5</v>
      </c>
      <c r="EI311">
        <v>36937.2</v>
      </c>
      <c r="EJ311">
        <v>34914.7</v>
      </c>
      <c r="EK311">
        <v>46520.5</v>
      </c>
      <c r="EL311">
        <v>44320.4</v>
      </c>
      <c r="EM311">
        <v>1.8589</v>
      </c>
      <c r="EN311">
        <v>1.87267</v>
      </c>
      <c r="EO311">
        <v>0.231132</v>
      </c>
      <c r="EP311">
        <v>0</v>
      </c>
      <c r="EQ311">
        <v>31.2855</v>
      </c>
      <c r="ER311">
        <v>999.9</v>
      </c>
      <c r="ES311">
        <v>49.3</v>
      </c>
      <c r="ET311">
        <v>31.2</v>
      </c>
      <c r="EU311">
        <v>24.7552</v>
      </c>
      <c r="EV311">
        <v>63.0436</v>
      </c>
      <c r="EW311">
        <v>22.5721</v>
      </c>
      <c r="EX311">
        <v>1</v>
      </c>
      <c r="EY311">
        <v>0.103943</v>
      </c>
      <c r="EZ311">
        <v>-2.68285</v>
      </c>
      <c r="FA311">
        <v>20.2295</v>
      </c>
      <c r="FB311">
        <v>5.23062</v>
      </c>
      <c r="FC311">
        <v>11.9704</v>
      </c>
      <c r="FD311">
        <v>4.9711</v>
      </c>
      <c r="FE311">
        <v>3.28975</v>
      </c>
      <c r="FF311">
        <v>9999</v>
      </c>
      <c r="FG311">
        <v>9999</v>
      </c>
      <c r="FH311">
        <v>9999</v>
      </c>
      <c r="FI311">
        <v>999.9</v>
      </c>
      <c r="FJ311">
        <v>4.97275</v>
      </c>
      <c r="FK311">
        <v>1.87676</v>
      </c>
      <c r="FL311">
        <v>1.87485</v>
      </c>
      <c r="FM311">
        <v>1.87771</v>
      </c>
      <c r="FN311">
        <v>1.87439</v>
      </c>
      <c r="FO311">
        <v>1.87803</v>
      </c>
      <c r="FP311">
        <v>1.87507</v>
      </c>
      <c r="FQ311">
        <v>1.87622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3.286</v>
      </c>
      <c r="GF311">
        <v>0.3285</v>
      </c>
      <c r="GG311">
        <v>1.955544260391263</v>
      </c>
      <c r="GH311">
        <v>0.004448784868333973</v>
      </c>
      <c r="GI311">
        <v>-1.803656819089732E-06</v>
      </c>
      <c r="GJ311">
        <v>4.26395578146833E-10</v>
      </c>
      <c r="GK311">
        <v>0.3285026105281108</v>
      </c>
      <c r="GL311">
        <v>0</v>
      </c>
      <c r="GM311">
        <v>0</v>
      </c>
      <c r="GN311">
        <v>0</v>
      </c>
      <c r="GO311">
        <v>-1</v>
      </c>
      <c r="GP311">
        <v>2136</v>
      </c>
      <c r="GQ311">
        <v>1</v>
      </c>
      <c r="GR311">
        <v>23</v>
      </c>
      <c r="GS311">
        <v>230463.8</v>
      </c>
      <c r="GT311">
        <v>8339.4</v>
      </c>
      <c r="GU311">
        <v>0.922852</v>
      </c>
      <c r="GV311">
        <v>2.53662</v>
      </c>
      <c r="GW311">
        <v>1.39893</v>
      </c>
      <c r="GX311">
        <v>2.35352</v>
      </c>
      <c r="GY311">
        <v>1.44897</v>
      </c>
      <c r="GZ311">
        <v>2.48657</v>
      </c>
      <c r="HA311">
        <v>37.1225</v>
      </c>
      <c r="HB311">
        <v>14.8413</v>
      </c>
      <c r="HC311">
        <v>18</v>
      </c>
      <c r="HD311">
        <v>493.762</v>
      </c>
      <c r="HE311">
        <v>474.493</v>
      </c>
      <c r="HF311">
        <v>36.159</v>
      </c>
      <c r="HG311">
        <v>28.5593</v>
      </c>
      <c r="HH311">
        <v>29.9998</v>
      </c>
      <c r="HI311">
        <v>28.2478</v>
      </c>
      <c r="HJ311">
        <v>28.2902</v>
      </c>
      <c r="HK311">
        <v>18.5191</v>
      </c>
      <c r="HL311">
        <v>0</v>
      </c>
      <c r="HM311">
        <v>100</v>
      </c>
      <c r="HN311">
        <v>36.1291</v>
      </c>
      <c r="HO311">
        <v>312.926</v>
      </c>
      <c r="HP311">
        <v>26.2916</v>
      </c>
      <c r="HQ311">
        <v>100.534</v>
      </c>
      <c r="HR311">
        <v>101.918</v>
      </c>
    </row>
    <row r="312" spans="1:226">
      <c r="A312">
        <v>296</v>
      </c>
      <c r="B312">
        <v>1678295894.6</v>
      </c>
      <c r="C312">
        <v>4041.5</v>
      </c>
      <c r="D312" t="s">
        <v>952</v>
      </c>
      <c r="E312" t="s">
        <v>953</v>
      </c>
      <c r="F312">
        <v>5</v>
      </c>
      <c r="G312" t="s">
        <v>353</v>
      </c>
      <c r="H312" t="s">
        <v>746</v>
      </c>
      <c r="I312">
        <v>1678295887.1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341.887666496168</v>
      </c>
      <c r="AK312">
        <v>341.3710969696967</v>
      </c>
      <c r="AL312">
        <v>-3.244023925498025</v>
      </c>
      <c r="AM312">
        <v>64.10699790950726</v>
      </c>
      <c r="AN312">
        <f>(AP312 - AO312 + BO312*1E3/(8.314*(BQ312+273.15)) * AR312/BN312 * AQ312) * BN312/(100*BB312) * 1000/(1000 - AP312)</f>
        <v>0</v>
      </c>
      <c r="AO312">
        <v>24.6466858259034</v>
      </c>
      <c r="AP312">
        <v>28.04487757575757</v>
      </c>
      <c r="AQ312">
        <v>-1.35141275447968E-05</v>
      </c>
      <c r="AR312">
        <v>97.0788811448428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3.21</v>
      </c>
      <c r="BC312">
        <v>0.5</v>
      </c>
      <c r="BD312" t="s">
        <v>355</v>
      </c>
      <c r="BE312">
        <v>2</v>
      </c>
      <c r="BF312" t="b">
        <v>1</v>
      </c>
      <c r="BG312">
        <v>1678295887.1</v>
      </c>
      <c r="BH312">
        <v>353.482037037037</v>
      </c>
      <c r="BI312">
        <v>348.8451111111111</v>
      </c>
      <c r="BJ312">
        <v>28.05578148148148</v>
      </c>
      <c r="BK312">
        <v>24.65002592592593</v>
      </c>
      <c r="BL312">
        <v>350.1718148148148</v>
      </c>
      <c r="BM312">
        <v>27.72727777777778</v>
      </c>
      <c r="BN312">
        <v>500.0110370370369</v>
      </c>
      <c r="BO312">
        <v>90.8782925925926</v>
      </c>
      <c r="BP312">
        <v>0.09985662962962963</v>
      </c>
      <c r="BQ312">
        <v>34.52391851851851</v>
      </c>
      <c r="BR312">
        <v>35.03054444444444</v>
      </c>
      <c r="BS312">
        <v>999.9000000000001</v>
      </c>
      <c r="BT312">
        <v>0</v>
      </c>
      <c r="BU312">
        <v>0</v>
      </c>
      <c r="BV312">
        <v>10003.19</v>
      </c>
      <c r="BW312">
        <v>0</v>
      </c>
      <c r="BX312">
        <v>3.181125925925926</v>
      </c>
      <c r="BY312">
        <v>4.636965925925926</v>
      </c>
      <c r="BZ312">
        <v>363.6856666666667</v>
      </c>
      <c r="CA312">
        <v>357.6615555555555</v>
      </c>
      <c r="CB312">
        <v>3.40575962962963</v>
      </c>
      <c r="CC312">
        <v>348.8451111111111</v>
      </c>
      <c r="CD312">
        <v>24.65002592592593</v>
      </c>
      <c r="CE312">
        <v>2.549661481481481</v>
      </c>
      <c r="CF312">
        <v>2.240152222222223</v>
      </c>
      <c r="CG312">
        <v>21.34703333333333</v>
      </c>
      <c r="CH312">
        <v>19.25237777777778</v>
      </c>
      <c r="CI312">
        <v>2000.022222222222</v>
      </c>
      <c r="CJ312">
        <v>0.9799925555555554</v>
      </c>
      <c r="CK312">
        <v>0.02000752592592592</v>
      </c>
      <c r="CL312">
        <v>0</v>
      </c>
      <c r="CM312">
        <v>2.067096296296297</v>
      </c>
      <c r="CN312">
        <v>0</v>
      </c>
      <c r="CO312">
        <v>6586.039259259259</v>
      </c>
      <c r="CP312">
        <v>17338.38518518518</v>
      </c>
      <c r="CQ312">
        <v>39.68492592592592</v>
      </c>
      <c r="CR312">
        <v>39.625</v>
      </c>
      <c r="CS312">
        <v>38.44640740740741</v>
      </c>
      <c r="CT312">
        <v>38.05074074074074</v>
      </c>
      <c r="CU312">
        <v>38.90485185185185</v>
      </c>
      <c r="CV312">
        <v>1960.007037037037</v>
      </c>
      <c r="CW312">
        <v>40.01888888888889</v>
      </c>
      <c r="CX312">
        <v>0</v>
      </c>
      <c r="CY312">
        <v>1678295904.4</v>
      </c>
      <c r="CZ312">
        <v>0</v>
      </c>
      <c r="DA312">
        <v>0</v>
      </c>
      <c r="DB312" t="s">
        <v>356</v>
      </c>
      <c r="DC312">
        <v>1664468064.5</v>
      </c>
      <c r="DD312">
        <v>1677795524</v>
      </c>
      <c r="DE312">
        <v>0</v>
      </c>
      <c r="DF312">
        <v>-0.419</v>
      </c>
      <c r="DG312">
        <v>-0.001</v>
      </c>
      <c r="DH312">
        <v>3.097</v>
      </c>
      <c r="DI312">
        <v>0.268</v>
      </c>
      <c r="DJ312">
        <v>400</v>
      </c>
      <c r="DK312">
        <v>24</v>
      </c>
      <c r="DL312">
        <v>0.15</v>
      </c>
      <c r="DM312">
        <v>0.13</v>
      </c>
      <c r="DN312">
        <v>3.088162775</v>
      </c>
      <c r="DO312">
        <v>24.10221168855535</v>
      </c>
      <c r="DP312">
        <v>2.402198972764304</v>
      </c>
      <c r="DQ312">
        <v>0</v>
      </c>
      <c r="DR312">
        <v>3.4084265</v>
      </c>
      <c r="DS312">
        <v>-0.04281433395872336</v>
      </c>
      <c r="DT312">
        <v>0.004191347963364522</v>
      </c>
      <c r="DU312">
        <v>1</v>
      </c>
      <c r="DV312">
        <v>1</v>
      </c>
      <c r="DW312">
        <v>2</v>
      </c>
      <c r="DX312" t="s">
        <v>357</v>
      </c>
      <c r="DY312">
        <v>2.97788</v>
      </c>
      <c r="DZ312">
        <v>2.72839</v>
      </c>
      <c r="EA312">
        <v>0.07103710000000001</v>
      </c>
      <c r="EB312">
        <v>0.07084799999999999</v>
      </c>
      <c r="EC312">
        <v>0.119583</v>
      </c>
      <c r="ED312">
        <v>0.110092</v>
      </c>
      <c r="EE312">
        <v>27750.7</v>
      </c>
      <c r="EF312">
        <v>27457.3</v>
      </c>
      <c r="EG312">
        <v>30409.7</v>
      </c>
      <c r="EH312">
        <v>29807.1</v>
      </c>
      <c r="EI312">
        <v>36937.9</v>
      </c>
      <c r="EJ312">
        <v>34914.5</v>
      </c>
      <c r="EK312">
        <v>46520.4</v>
      </c>
      <c r="EL312">
        <v>44319.9</v>
      </c>
      <c r="EM312">
        <v>1.85917</v>
      </c>
      <c r="EN312">
        <v>1.87285</v>
      </c>
      <c r="EO312">
        <v>0.231057</v>
      </c>
      <c r="EP312">
        <v>0</v>
      </c>
      <c r="EQ312">
        <v>31.2889</v>
      </c>
      <c r="ER312">
        <v>999.9</v>
      </c>
      <c r="ES312">
        <v>49.3</v>
      </c>
      <c r="ET312">
        <v>31.2</v>
      </c>
      <c r="EU312">
        <v>24.7549</v>
      </c>
      <c r="EV312">
        <v>62.9935</v>
      </c>
      <c r="EW312">
        <v>22.4159</v>
      </c>
      <c r="EX312">
        <v>1</v>
      </c>
      <c r="EY312">
        <v>0.103666</v>
      </c>
      <c r="EZ312">
        <v>-2.65616</v>
      </c>
      <c r="FA312">
        <v>20.2298</v>
      </c>
      <c r="FB312">
        <v>5.23077</v>
      </c>
      <c r="FC312">
        <v>11.9704</v>
      </c>
      <c r="FD312">
        <v>4.971</v>
      </c>
      <c r="FE312">
        <v>3.28975</v>
      </c>
      <c r="FF312">
        <v>9999</v>
      </c>
      <c r="FG312">
        <v>9999</v>
      </c>
      <c r="FH312">
        <v>9999</v>
      </c>
      <c r="FI312">
        <v>999.9</v>
      </c>
      <c r="FJ312">
        <v>4.97276</v>
      </c>
      <c r="FK312">
        <v>1.87677</v>
      </c>
      <c r="FL312">
        <v>1.87485</v>
      </c>
      <c r="FM312">
        <v>1.87774</v>
      </c>
      <c r="FN312">
        <v>1.87439</v>
      </c>
      <c r="FO312">
        <v>1.87803</v>
      </c>
      <c r="FP312">
        <v>1.87505</v>
      </c>
      <c r="FQ312">
        <v>1.87622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3.232</v>
      </c>
      <c r="GF312">
        <v>0.3285</v>
      </c>
      <c r="GG312">
        <v>1.955544260391263</v>
      </c>
      <c r="GH312">
        <v>0.004448784868333973</v>
      </c>
      <c r="GI312">
        <v>-1.803656819089732E-06</v>
      </c>
      <c r="GJ312">
        <v>4.26395578146833E-10</v>
      </c>
      <c r="GK312">
        <v>0.3285026105281108</v>
      </c>
      <c r="GL312">
        <v>0</v>
      </c>
      <c r="GM312">
        <v>0</v>
      </c>
      <c r="GN312">
        <v>0</v>
      </c>
      <c r="GO312">
        <v>-1</v>
      </c>
      <c r="GP312">
        <v>2136</v>
      </c>
      <c r="GQ312">
        <v>1</v>
      </c>
      <c r="GR312">
        <v>23</v>
      </c>
      <c r="GS312">
        <v>230463.8</v>
      </c>
      <c r="GT312">
        <v>8339.5</v>
      </c>
      <c r="GU312">
        <v>0.888672</v>
      </c>
      <c r="GV312">
        <v>2.5415</v>
      </c>
      <c r="GW312">
        <v>1.39893</v>
      </c>
      <c r="GX312">
        <v>2.35352</v>
      </c>
      <c r="GY312">
        <v>1.44897</v>
      </c>
      <c r="GZ312">
        <v>2.48901</v>
      </c>
      <c r="HA312">
        <v>37.1225</v>
      </c>
      <c r="HB312">
        <v>14.8413</v>
      </c>
      <c r="HC312">
        <v>18</v>
      </c>
      <c r="HD312">
        <v>493.899</v>
      </c>
      <c r="HE312">
        <v>474.593</v>
      </c>
      <c r="HF312">
        <v>36.1279</v>
      </c>
      <c r="HG312">
        <v>28.5562</v>
      </c>
      <c r="HH312">
        <v>29.9999</v>
      </c>
      <c r="HI312">
        <v>28.2456</v>
      </c>
      <c r="HJ312">
        <v>28.2884</v>
      </c>
      <c r="HK312">
        <v>17.7426</v>
      </c>
      <c r="HL312">
        <v>0</v>
      </c>
      <c r="HM312">
        <v>100</v>
      </c>
      <c r="HN312">
        <v>36.1005</v>
      </c>
      <c r="HO312">
        <v>299.569</v>
      </c>
      <c r="HP312">
        <v>26.2916</v>
      </c>
      <c r="HQ312">
        <v>100.534</v>
      </c>
      <c r="HR312">
        <v>101.917</v>
      </c>
    </row>
    <row r="313" spans="1:226">
      <c r="A313">
        <v>297</v>
      </c>
      <c r="B313">
        <v>1678295899.6</v>
      </c>
      <c r="C313">
        <v>4046.5</v>
      </c>
      <c r="D313" t="s">
        <v>954</v>
      </c>
      <c r="E313" t="s">
        <v>955</v>
      </c>
      <c r="F313">
        <v>5</v>
      </c>
      <c r="G313" t="s">
        <v>353</v>
      </c>
      <c r="H313" t="s">
        <v>746</v>
      </c>
      <c r="I313">
        <v>1678295891.814285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324.9762041053002</v>
      </c>
      <c r="AK313">
        <v>325.1386424242422</v>
      </c>
      <c r="AL313">
        <v>-3.246831336446884</v>
      </c>
      <c r="AM313">
        <v>64.10699790950726</v>
      </c>
      <c r="AN313">
        <f>(AP313 - AO313 + BO313*1E3/(8.314*(BQ313+273.15)) * AR313/BN313 * AQ313) * BN313/(100*BB313) * 1000/(1000 - AP313)</f>
        <v>0</v>
      </c>
      <c r="AO313">
        <v>24.64285558280873</v>
      </c>
      <c r="AP313">
        <v>28.03950363636364</v>
      </c>
      <c r="AQ313">
        <v>-1.234976719262851E-05</v>
      </c>
      <c r="AR313">
        <v>97.0788811448428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3.21</v>
      </c>
      <c r="BC313">
        <v>0.5</v>
      </c>
      <c r="BD313" t="s">
        <v>355</v>
      </c>
      <c r="BE313">
        <v>2</v>
      </c>
      <c r="BF313" t="b">
        <v>1</v>
      </c>
      <c r="BG313">
        <v>1678295891.814285</v>
      </c>
      <c r="BH313">
        <v>338.9134642857143</v>
      </c>
      <c r="BI313">
        <v>333.2433928571429</v>
      </c>
      <c r="BJ313">
        <v>28.04935357142858</v>
      </c>
      <c r="BK313">
        <v>24.64698214285714</v>
      </c>
      <c r="BL313">
        <v>335.6520714285713</v>
      </c>
      <c r="BM313">
        <v>27.72085000000001</v>
      </c>
      <c r="BN313">
        <v>500.0174642857143</v>
      </c>
      <c r="BO313">
        <v>90.87829999999998</v>
      </c>
      <c r="BP313">
        <v>0.09985419285714285</v>
      </c>
      <c r="BQ313">
        <v>34.52175</v>
      </c>
      <c r="BR313">
        <v>35.03015</v>
      </c>
      <c r="BS313">
        <v>999.9000000000002</v>
      </c>
      <c r="BT313">
        <v>0</v>
      </c>
      <c r="BU313">
        <v>0</v>
      </c>
      <c r="BV313">
        <v>10006.62857142857</v>
      </c>
      <c r="BW313">
        <v>0</v>
      </c>
      <c r="BX313">
        <v>3.242857142857143</v>
      </c>
      <c r="BY313">
        <v>5.670178214285714</v>
      </c>
      <c r="BZ313">
        <v>348.6943214285714</v>
      </c>
      <c r="CA313">
        <v>341.6644642857142</v>
      </c>
      <c r="CB313">
        <v>3.402379285714286</v>
      </c>
      <c r="CC313">
        <v>333.2433928571429</v>
      </c>
      <c r="CD313">
        <v>24.64698214285714</v>
      </c>
      <c r="CE313">
        <v>2.549078571428571</v>
      </c>
      <c r="CF313">
        <v>2.239875714285714</v>
      </c>
      <c r="CG313">
        <v>21.3433</v>
      </c>
      <c r="CH313">
        <v>19.25040000000001</v>
      </c>
      <c r="CI313">
        <v>2000.02</v>
      </c>
      <c r="CJ313">
        <v>0.9799925357142856</v>
      </c>
      <c r="CK313">
        <v>0.02000754642857142</v>
      </c>
      <c r="CL313">
        <v>0</v>
      </c>
      <c r="CM313">
        <v>2.077232142857143</v>
      </c>
      <c r="CN313">
        <v>0</v>
      </c>
      <c r="CO313">
        <v>6584.463571428571</v>
      </c>
      <c r="CP313">
        <v>17338.36071428571</v>
      </c>
      <c r="CQ313">
        <v>39.69396428571427</v>
      </c>
      <c r="CR313">
        <v>39.625</v>
      </c>
      <c r="CS313">
        <v>38.44832142857143</v>
      </c>
      <c r="CT313">
        <v>38.04442857142857</v>
      </c>
      <c r="CU313">
        <v>38.90157142857142</v>
      </c>
      <c r="CV313">
        <v>1960.005</v>
      </c>
      <c r="CW313">
        <v>40.01892857142857</v>
      </c>
      <c r="CX313">
        <v>0</v>
      </c>
      <c r="CY313">
        <v>1678295909.8</v>
      </c>
      <c r="CZ313">
        <v>0</v>
      </c>
      <c r="DA313">
        <v>0</v>
      </c>
      <c r="DB313" t="s">
        <v>356</v>
      </c>
      <c r="DC313">
        <v>1664468064.5</v>
      </c>
      <c r="DD313">
        <v>1677795524</v>
      </c>
      <c r="DE313">
        <v>0</v>
      </c>
      <c r="DF313">
        <v>-0.419</v>
      </c>
      <c r="DG313">
        <v>-0.001</v>
      </c>
      <c r="DH313">
        <v>3.097</v>
      </c>
      <c r="DI313">
        <v>0.268</v>
      </c>
      <c r="DJ313">
        <v>400</v>
      </c>
      <c r="DK313">
        <v>24</v>
      </c>
      <c r="DL313">
        <v>0.15</v>
      </c>
      <c r="DM313">
        <v>0.13</v>
      </c>
      <c r="DN313">
        <v>4.847325853658536</v>
      </c>
      <c r="DO313">
        <v>14.42154606271777</v>
      </c>
      <c r="DP313">
        <v>1.457083840514226</v>
      </c>
      <c r="DQ313">
        <v>0</v>
      </c>
      <c r="DR313">
        <v>3.404831951219511</v>
      </c>
      <c r="DS313">
        <v>-0.04316027874564145</v>
      </c>
      <c r="DT313">
        <v>0.004354148691407879</v>
      </c>
      <c r="DU313">
        <v>1</v>
      </c>
      <c r="DV313">
        <v>1</v>
      </c>
      <c r="DW313">
        <v>2</v>
      </c>
      <c r="DX313" t="s">
        <v>357</v>
      </c>
      <c r="DY313">
        <v>2.97791</v>
      </c>
      <c r="DZ313">
        <v>2.72843</v>
      </c>
      <c r="EA313">
        <v>0.06827950000000001</v>
      </c>
      <c r="EB313">
        <v>0.0679261</v>
      </c>
      <c r="EC313">
        <v>0.119565</v>
      </c>
      <c r="ED313">
        <v>0.11008</v>
      </c>
      <c r="EE313">
        <v>27833.1</v>
      </c>
      <c r="EF313">
        <v>27543.7</v>
      </c>
      <c r="EG313">
        <v>30409.8</v>
      </c>
      <c r="EH313">
        <v>29807.2</v>
      </c>
      <c r="EI313">
        <v>36938.8</v>
      </c>
      <c r="EJ313">
        <v>34914.5</v>
      </c>
      <c r="EK313">
        <v>46520.8</v>
      </c>
      <c r="EL313">
        <v>44319.7</v>
      </c>
      <c r="EM313">
        <v>1.8591</v>
      </c>
      <c r="EN313">
        <v>1.87265</v>
      </c>
      <c r="EO313">
        <v>0.231296</v>
      </c>
      <c r="EP313">
        <v>0</v>
      </c>
      <c r="EQ313">
        <v>31.2917</v>
      </c>
      <c r="ER313">
        <v>999.9</v>
      </c>
      <c r="ES313">
        <v>49.3</v>
      </c>
      <c r="ET313">
        <v>31.2</v>
      </c>
      <c r="EU313">
        <v>24.7555</v>
      </c>
      <c r="EV313">
        <v>63.1535</v>
      </c>
      <c r="EW313">
        <v>22.2196</v>
      </c>
      <c r="EX313">
        <v>1</v>
      </c>
      <c r="EY313">
        <v>0.103659</v>
      </c>
      <c r="EZ313">
        <v>-2.65668</v>
      </c>
      <c r="FA313">
        <v>20.2297</v>
      </c>
      <c r="FB313">
        <v>5.23032</v>
      </c>
      <c r="FC313">
        <v>11.9709</v>
      </c>
      <c r="FD313">
        <v>4.9708</v>
      </c>
      <c r="FE313">
        <v>3.2896</v>
      </c>
      <c r="FF313">
        <v>9999</v>
      </c>
      <c r="FG313">
        <v>9999</v>
      </c>
      <c r="FH313">
        <v>9999</v>
      </c>
      <c r="FI313">
        <v>999.9</v>
      </c>
      <c r="FJ313">
        <v>4.97276</v>
      </c>
      <c r="FK313">
        <v>1.8768</v>
      </c>
      <c r="FL313">
        <v>1.87487</v>
      </c>
      <c r="FM313">
        <v>1.87775</v>
      </c>
      <c r="FN313">
        <v>1.87439</v>
      </c>
      <c r="FO313">
        <v>1.87805</v>
      </c>
      <c r="FP313">
        <v>1.87512</v>
      </c>
      <c r="FQ313">
        <v>1.87623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3.178</v>
      </c>
      <c r="GF313">
        <v>0.3285</v>
      </c>
      <c r="GG313">
        <v>1.955544260391263</v>
      </c>
      <c r="GH313">
        <v>0.004448784868333973</v>
      </c>
      <c r="GI313">
        <v>-1.803656819089732E-06</v>
      </c>
      <c r="GJ313">
        <v>4.26395578146833E-10</v>
      </c>
      <c r="GK313">
        <v>0.3285026105281108</v>
      </c>
      <c r="GL313">
        <v>0</v>
      </c>
      <c r="GM313">
        <v>0</v>
      </c>
      <c r="GN313">
        <v>0</v>
      </c>
      <c r="GO313">
        <v>-1</v>
      </c>
      <c r="GP313">
        <v>2136</v>
      </c>
      <c r="GQ313">
        <v>1</v>
      </c>
      <c r="GR313">
        <v>23</v>
      </c>
      <c r="GS313">
        <v>230463.9</v>
      </c>
      <c r="GT313">
        <v>8339.6</v>
      </c>
      <c r="GU313">
        <v>0.852051</v>
      </c>
      <c r="GV313">
        <v>2.55127</v>
      </c>
      <c r="GW313">
        <v>1.39893</v>
      </c>
      <c r="GX313">
        <v>2.35229</v>
      </c>
      <c r="GY313">
        <v>1.44897</v>
      </c>
      <c r="GZ313">
        <v>2.4353</v>
      </c>
      <c r="HA313">
        <v>37.1225</v>
      </c>
      <c r="HB313">
        <v>14.8325</v>
      </c>
      <c r="HC313">
        <v>18</v>
      </c>
      <c r="HD313">
        <v>493.841</v>
      </c>
      <c r="HE313">
        <v>474.442</v>
      </c>
      <c r="HF313">
        <v>36.0963</v>
      </c>
      <c r="HG313">
        <v>28.5532</v>
      </c>
      <c r="HH313">
        <v>29.9999</v>
      </c>
      <c r="HI313">
        <v>28.2432</v>
      </c>
      <c r="HJ313">
        <v>28.286</v>
      </c>
      <c r="HK313">
        <v>17.0353</v>
      </c>
      <c r="HL313">
        <v>0</v>
      </c>
      <c r="HM313">
        <v>100</v>
      </c>
      <c r="HN313">
        <v>36.073</v>
      </c>
      <c r="HO313">
        <v>286.212</v>
      </c>
      <c r="HP313">
        <v>26.2916</v>
      </c>
      <c r="HQ313">
        <v>100.534</v>
      </c>
      <c r="HR313">
        <v>101.917</v>
      </c>
    </row>
    <row r="314" spans="1:226">
      <c r="A314">
        <v>298</v>
      </c>
      <c r="B314">
        <v>1678295904.6</v>
      </c>
      <c r="C314">
        <v>4051.5</v>
      </c>
      <c r="D314" t="s">
        <v>956</v>
      </c>
      <c r="E314" t="s">
        <v>957</v>
      </c>
      <c r="F314">
        <v>5</v>
      </c>
      <c r="G314" t="s">
        <v>353</v>
      </c>
      <c r="H314" t="s">
        <v>746</v>
      </c>
      <c r="I314">
        <v>1678295897.1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307.9985107394864</v>
      </c>
      <c r="AK314">
        <v>308.8708424242424</v>
      </c>
      <c r="AL314">
        <v>-3.249484733998767</v>
      </c>
      <c r="AM314">
        <v>64.10699790950726</v>
      </c>
      <c r="AN314">
        <f>(AP314 - AO314 + BO314*1E3/(8.314*(BQ314+273.15)) * AR314/BN314 * AQ314) * BN314/(100*BB314) * 1000/(1000 - AP314)</f>
        <v>0</v>
      </c>
      <c r="AO314">
        <v>24.63803707794085</v>
      </c>
      <c r="AP314">
        <v>28.03280909090909</v>
      </c>
      <c r="AQ314">
        <v>-8.700140872395825E-06</v>
      </c>
      <c r="AR314">
        <v>97.0788811448428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3.21</v>
      </c>
      <c r="BC314">
        <v>0.5</v>
      </c>
      <c r="BD314" t="s">
        <v>355</v>
      </c>
      <c r="BE314">
        <v>2</v>
      </c>
      <c r="BF314" t="b">
        <v>1</v>
      </c>
      <c r="BG314">
        <v>1678295897.1</v>
      </c>
      <c r="BH314">
        <v>322.3211481481482</v>
      </c>
      <c r="BI314">
        <v>315.7463703703704</v>
      </c>
      <c r="BJ314">
        <v>28.04226666666666</v>
      </c>
      <c r="BK314">
        <v>24.64316296296296</v>
      </c>
      <c r="BL314">
        <v>319.1160370370371</v>
      </c>
      <c r="BM314">
        <v>27.71376296296296</v>
      </c>
      <c r="BN314">
        <v>500.031962962963</v>
      </c>
      <c r="BO314">
        <v>90.87874444444445</v>
      </c>
      <c r="BP314">
        <v>0.09992112962962961</v>
      </c>
      <c r="BQ314">
        <v>34.51818148148148</v>
      </c>
      <c r="BR314">
        <v>35.03097407407407</v>
      </c>
      <c r="BS314">
        <v>999.9000000000001</v>
      </c>
      <c r="BT314">
        <v>0</v>
      </c>
      <c r="BU314">
        <v>0</v>
      </c>
      <c r="BV314">
        <v>10009.86296296296</v>
      </c>
      <c r="BW314">
        <v>0</v>
      </c>
      <c r="BX314">
        <v>3.541224444444445</v>
      </c>
      <c r="BY314">
        <v>6.574779629629631</v>
      </c>
      <c r="BZ314">
        <v>331.6205925925926</v>
      </c>
      <c r="CA314">
        <v>323.7239999999999</v>
      </c>
      <c r="CB314">
        <v>3.399116296296296</v>
      </c>
      <c r="CC314">
        <v>315.7463703703704</v>
      </c>
      <c r="CD314">
        <v>24.64316296296296</v>
      </c>
      <c r="CE314">
        <v>2.548447407407408</v>
      </c>
      <c r="CF314">
        <v>2.239539629629629</v>
      </c>
      <c r="CG314">
        <v>21.33926296296297</v>
      </c>
      <c r="CH314">
        <v>19.2479925925926</v>
      </c>
      <c r="CI314">
        <v>2000.012962962963</v>
      </c>
      <c r="CJ314">
        <v>0.9799924444444443</v>
      </c>
      <c r="CK314">
        <v>0.02000764074074074</v>
      </c>
      <c r="CL314">
        <v>0</v>
      </c>
      <c r="CM314">
        <v>2.0826</v>
      </c>
      <c r="CN314">
        <v>0</v>
      </c>
      <c r="CO314">
        <v>6584.304444444445</v>
      </c>
      <c r="CP314">
        <v>17338.3</v>
      </c>
      <c r="CQ314">
        <v>39.59707407407408</v>
      </c>
      <c r="CR314">
        <v>39.625</v>
      </c>
      <c r="CS314">
        <v>38.47892592592593</v>
      </c>
      <c r="CT314">
        <v>38.06003703703704</v>
      </c>
      <c r="CU314">
        <v>38.89796296296296</v>
      </c>
      <c r="CV314">
        <v>1959.997407407408</v>
      </c>
      <c r="CW314">
        <v>40.02</v>
      </c>
      <c r="CX314">
        <v>0</v>
      </c>
      <c r="CY314">
        <v>1678295914.6</v>
      </c>
      <c r="CZ314">
        <v>0</v>
      </c>
      <c r="DA314">
        <v>0</v>
      </c>
      <c r="DB314" t="s">
        <v>356</v>
      </c>
      <c r="DC314">
        <v>1664468064.5</v>
      </c>
      <c r="DD314">
        <v>1677795524</v>
      </c>
      <c r="DE314">
        <v>0</v>
      </c>
      <c r="DF314">
        <v>-0.419</v>
      </c>
      <c r="DG314">
        <v>-0.001</v>
      </c>
      <c r="DH314">
        <v>3.097</v>
      </c>
      <c r="DI314">
        <v>0.268</v>
      </c>
      <c r="DJ314">
        <v>400</v>
      </c>
      <c r="DK314">
        <v>24</v>
      </c>
      <c r="DL314">
        <v>0.15</v>
      </c>
      <c r="DM314">
        <v>0.13</v>
      </c>
      <c r="DN314">
        <v>6.082610499999999</v>
      </c>
      <c r="DO314">
        <v>10.08641043151969</v>
      </c>
      <c r="DP314">
        <v>0.9762344121468727</v>
      </c>
      <c r="DQ314">
        <v>0</v>
      </c>
      <c r="DR314">
        <v>3.40088425</v>
      </c>
      <c r="DS314">
        <v>-0.0364668292682935</v>
      </c>
      <c r="DT314">
        <v>0.003612884503758739</v>
      </c>
      <c r="DU314">
        <v>1</v>
      </c>
      <c r="DV314">
        <v>1</v>
      </c>
      <c r="DW314">
        <v>2</v>
      </c>
      <c r="DX314" t="s">
        <v>357</v>
      </c>
      <c r="DY314">
        <v>2.9779</v>
      </c>
      <c r="DZ314">
        <v>2.72846</v>
      </c>
      <c r="EA314">
        <v>0.065467</v>
      </c>
      <c r="EB314">
        <v>0.0649272</v>
      </c>
      <c r="EC314">
        <v>0.119549</v>
      </c>
      <c r="ED314">
        <v>0.110071</v>
      </c>
      <c r="EE314">
        <v>27917.3</v>
      </c>
      <c r="EF314">
        <v>27632.6</v>
      </c>
      <c r="EG314">
        <v>30409.9</v>
      </c>
      <c r="EH314">
        <v>29807.5</v>
      </c>
      <c r="EI314">
        <v>36939.2</v>
      </c>
      <c r="EJ314">
        <v>34914.9</v>
      </c>
      <c r="EK314">
        <v>46520.8</v>
      </c>
      <c r="EL314">
        <v>44320</v>
      </c>
      <c r="EM314">
        <v>1.8592</v>
      </c>
      <c r="EN314">
        <v>1.87255</v>
      </c>
      <c r="EO314">
        <v>0.231057</v>
      </c>
      <c r="EP314">
        <v>0</v>
      </c>
      <c r="EQ314">
        <v>31.2944</v>
      </c>
      <c r="ER314">
        <v>999.9</v>
      </c>
      <c r="ES314">
        <v>49.3</v>
      </c>
      <c r="ET314">
        <v>31.2</v>
      </c>
      <c r="EU314">
        <v>24.7504</v>
      </c>
      <c r="EV314">
        <v>62.8035</v>
      </c>
      <c r="EW314">
        <v>22.2476</v>
      </c>
      <c r="EX314">
        <v>1</v>
      </c>
      <c r="EY314">
        <v>0.1036</v>
      </c>
      <c r="EZ314">
        <v>-2.64696</v>
      </c>
      <c r="FA314">
        <v>20.2299</v>
      </c>
      <c r="FB314">
        <v>5.22987</v>
      </c>
      <c r="FC314">
        <v>11.9698</v>
      </c>
      <c r="FD314">
        <v>4.9707</v>
      </c>
      <c r="FE314">
        <v>3.28945</v>
      </c>
      <c r="FF314">
        <v>9999</v>
      </c>
      <c r="FG314">
        <v>9999</v>
      </c>
      <c r="FH314">
        <v>9999</v>
      </c>
      <c r="FI314">
        <v>999.9</v>
      </c>
      <c r="FJ314">
        <v>4.97275</v>
      </c>
      <c r="FK314">
        <v>1.8768</v>
      </c>
      <c r="FL314">
        <v>1.87487</v>
      </c>
      <c r="FM314">
        <v>1.87774</v>
      </c>
      <c r="FN314">
        <v>1.87439</v>
      </c>
      <c r="FO314">
        <v>1.87803</v>
      </c>
      <c r="FP314">
        <v>1.8751</v>
      </c>
      <c r="FQ314">
        <v>1.87622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3.123</v>
      </c>
      <c r="GF314">
        <v>0.3285</v>
      </c>
      <c r="GG314">
        <v>1.955544260391263</v>
      </c>
      <c r="GH314">
        <v>0.004448784868333973</v>
      </c>
      <c r="GI314">
        <v>-1.803656819089732E-06</v>
      </c>
      <c r="GJ314">
        <v>4.26395578146833E-10</v>
      </c>
      <c r="GK314">
        <v>0.3285026105281108</v>
      </c>
      <c r="GL314">
        <v>0</v>
      </c>
      <c r="GM314">
        <v>0</v>
      </c>
      <c r="GN314">
        <v>0</v>
      </c>
      <c r="GO314">
        <v>-1</v>
      </c>
      <c r="GP314">
        <v>2136</v>
      </c>
      <c r="GQ314">
        <v>1</v>
      </c>
      <c r="GR314">
        <v>23</v>
      </c>
      <c r="GS314">
        <v>230464</v>
      </c>
      <c r="GT314">
        <v>8339.700000000001</v>
      </c>
      <c r="GU314">
        <v>0.812988</v>
      </c>
      <c r="GV314">
        <v>2.55615</v>
      </c>
      <c r="GW314">
        <v>1.39893</v>
      </c>
      <c r="GX314">
        <v>2.35107</v>
      </c>
      <c r="GY314">
        <v>1.44897</v>
      </c>
      <c r="GZ314">
        <v>2.40601</v>
      </c>
      <c r="HA314">
        <v>37.1225</v>
      </c>
      <c r="HB314">
        <v>14.8238</v>
      </c>
      <c r="HC314">
        <v>18</v>
      </c>
      <c r="HD314">
        <v>493.884</v>
      </c>
      <c r="HE314">
        <v>474.372</v>
      </c>
      <c r="HF314">
        <v>36.068</v>
      </c>
      <c r="HG314">
        <v>28.5508</v>
      </c>
      <c r="HH314">
        <v>29.9999</v>
      </c>
      <c r="HI314">
        <v>28.2412</v>
      </c>
      <c r="HJ314">
        <v>28.2854</v>
      </c>
      <c r="HK314">
        <v>16.2487</v>
      </c>
      <c r="HL314">
        <v>0</v>
      </c>
      <c r="HM314">
        <v>100</v>
      </c>
      <c r="HN314">
        <v>36.036</v>
      </c>
      <c r="HO314">
        <v>266.177</v>
      </c>
      <c r="HP314">
        <v>26.2916</v>
      </c>
      <c r="HQ314">
        <v>100.534</v>
      </c>
      <c r="HR314">
        <v>101.918</v>
      </c>
    </row>
    <row r="315" spans="1:226">
      <c r="A315">
        <v>299</v>
      </c>
      <c r="B315">
        <v>1678295909.6</v>
      </c>
      <c r="C315">
        <v>4056.5</v>
      </c>
      <c r="D315" t="s">
        <v>958</v>
      </c>
      <c r="E315" t="s">
        <v>959</v>
      </c>
      <c r="F315">
        <v>5</v>
      </c>
      <c r="G315" t="s">
        <v>353</v>
      </c>
      <c r="H315" t="s">
        <v>746</v>
      </c>
      <c r="I315">
        <v>1678295901.814285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290.9362778944086</v>
      </c>
      <c r="AK315">
        <v>292.5266727272727</v>
      </c>
      <c r="AL315">
        <v>-3.268685111197142</v>
      </c>
      <c r="AM315">
        <v>64.10699790950726</v>
      </c>
      <c r="AN315">
        <f>(AP315 - AO315 + BO315*1E3/(8.314*(BQ315+273.15)) * AR315/BN315 * AQ315) * BN315/(100*BB315) * 1000/(1000 - AP315)</f>
        <v>0</v>
      </c>
      <c r="AO315">
        <v>24.63818824937355</v>
      </c>
      <c r="AP315">
        <v>28.0312012121212</v>
      </c>
      <c r="AQ315">
        <v>-1.585348315757717E-06</v>
      </c>
      <c r="AR315">
        <v>97.0788811448428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3.21</v>
      </c>
      <c r="BC315">
        <v>0.5</v>
      </c>
      <c r="BD315" t="s">
        <v>355</v>
      </c>
      <c r="BE315">
        <v>2</v>
      </c>
      <c r="BF315" t="b">
        <v>1</v>
      </c>
      <c r="BG315">
        <v>1678295901.814285</v>
      </c>
      <c r="BH315">
        <v>307.4157142857143</v>
      </c>
      <c r="BI315">
        <v>300.1264285714286</v>
      </c>
      <c r="BJ315">
        <v>28.03685357142857</v>
      </c>
      <c r="BK315">
        <v>24.64038214285714</v>
      </c>
      <c r="BL315">
        <v>304.262</v>
      </c>
      <c r="BM315">
        <v>27.70834642857143</v>
      </c>
      <c r="BN315">
        <v>500.0428214285715</v>
      </c>
      <c r="BO315">
        <v>90.87890714285713</v>
      </c>
      <c r="BP315">
        <v>0.1000002178571429</v>
      </c>
      <c r="BQ315">
        <v>34.51569285714287</v>
      </c>
      <c r="BR315">
        <v>35.03253571428571</v>
      </c>
      <c r="BS315">
        <v>999.9000000000002</v>
      </c>
      <c r="BT315">
        <v>0</v>
      </c>
      <c r="BU315">
        <v>0</v>
      </c>
      <c r="BV315">
        <v>10002.05357142857</v>
      </c>
      <c r="BW315">
        <v>0</v>
      </c>
      <c r="BX315">
        <v>3.821833928571429</v>
      </c>
      <c r="BY315">
        <v>7.289457142857144</v>
      </c>
      <c r="BZ315">
        <v>316.2834285714285</v>
      </c>
      <c r="CA315">
        <v>307.7083571428571</v>
      </c>
      <c r="CB315">
        <v>3.396478571428572</v>
      </c>
      <c r="CC315">
        <v>300.1264285714286</v>
      </c>
      <c r="CD315">
        <v>24.64038214285714</v>
      </c>
      <c r="CE315">
        <v>2.547958571428571</v>
      </c>
      <c r="CF315">
        <v>2.239291071428571</v>
      </c>
      <c r="CG315">
        <v>21.33613571428571</v>
      </c>
      <c r="CH315">
        <v>19.24621071428572</v>
      </c>
      <c r="CI315">
        <v>1999.999285714285</v>
      </c>
      <c r="CJ315">
        <v>0.9799923214285712</v>
      </c>
      <c r="CK315">
        <v>0.02000776785714286</v>
      </c>
      <c r="CL315">
        <v>0</v>
      </c>
      <c r="CM315">
        <v>2.090064285714285</v>
      </c>
      <c r="CN315">
        <v>0</v>
      </c>
      <c r="CO315">
        <v>6585.963928571428</v>
      </c>
      <c r="CP315">
        <v>17338.18214285714</v>
      </c>
      <c r="CQ315">
        <v>39.57789285714285</v>
      </c>
      <c r="CR315">
        <v>39.625</v>
      </c>
      <c r="CS315">
        <v>38.47517857142856</v>
      </c>
      <c r="CT315">
        <v>38.05114285714286</v>
      </c>
      <c r="CU315">
        <v>38.90157142857144</v>
      </c>
      <c r="CV315">
        <v>1959.983928571429</v>
      </c>
      <c r="CW315">
        <v>40.02</v>
      </c>
      <c r="CX315">
        <v>0</v>
      </c>
      <c r="CY315">
        <v>1678295919.4</v>
      </c>
      <c r="CZ315">
        <v>0</v>
      </c>
      <c r="DA315">
        <v>0</v>
      </c>
      <c r="DB315" t="s">
        <v>356</v>
      </c>
      <c r="DC315">
        <v>1664468064.5</v>
      </c>
      <c r="DD315">
        <v>1677795524</v>
      </c>
      <c r="DE315">
        <v>0</v>
      </c>
      <c r="DF315">
        <v>-0.419</v>
      </c>
      <c r="DG315">
        <v>-0.001</v>
      </c>
      <c r="DH315">
        <v>3.097</v>
      </c>
      <c r="DI315">
        <v>0.268</v>
      </c>
      <c r="DJ315">
        <v>400</v>
      </c>
      <c r="DK315">
        <v>24</v>
      </c>
      <c r="DL315">
        <v>0.15</v>
      </c>
      <c r="DM315">
        <v>0.13</v>
      </c>
      <c r="DN315">
        <v>6.760588250000001</v>
      </c>
      <c r="DO315">
        <v>9.184536247654785</v>
      </c>
      <c r="DP315">
        <v>0.8842780149870501</v>
      </c>
      <c r="DQ315">
        <v>0</v>
      </c>
      <c r="DR315">
        <v>3.398491</v>
      </c>
      <c r="DS315">
        <v>-0.03588968105064532</v>
      </c>
      <c r="DT315">
        <v>0.003563474989388868</v>
      </c>
      <c r="DU315">
        <v>1</v>
      </c>
      <c r="DV315">
        <v>1</v>
      </c>
      <c r="DW315">
        <v>2</v>
      </c>
      <c r="DX315" t="s">
        <v>357</v>
      </c>
      <c r="DY315">
        <v>2.97776</v>
      </c>
      <c r="DZ315">
        <v>2.7284</v>
      </c>
      <c r="EA315">
        <v>0.06257740000000001</v>
      </c>
      <c r="EB315">
        <v>0.0618445</v>
      </c>
      <c r="EC315">
        <v>0.119543</v>
      </c>
      <c r="ED315">
        <v>0.110071</v>
      </c>
      <c r="EE315">
        <v>28004.4</v>
      </c>
      <c r="EF315">
        <v>27723.7</v>
      </c>
      <c r="EG315">
        <v>30410.7</v>
      </c>
      <c r="EH315">
        <v>29807.5</v>
      </c>
      <c r="EI315">
        <v>36940.5</v>
      </c>
      <c r="EJ315">
        <v>34914.9</v>
      </c>
      <c r="EK315">
        <v>46522.3</v>
      </c>
      <c r="EL315">
        <v>44320.2</v>
      </c>
      <c r="EM315">
        <v>1.859</v>
      </c>
      <c r="EN315">
        <v>1.8729</v>
      </c>
      <c r="EO315">
        <v>0.230692</v>
      </c>
      <c r="EP315">
        <v>0</v>
      </c>
      <c r="EQ315">
        <v>31.2985</v>
      </c>
      <c r="ER315">
        <v>999.9</v>
      </c>
      <c r="ES315">
        <v>49.3</v>
      </c>
      <c r="ET315">
        <v>31.2</v>
      </c>
      <c r="EU315">
        <v>24.7515</v>
      </c>
      <c r="EV315">
        <v>63.0536</v>
      </c>
      <c r="EW315">
        <v>22.2155</v>
      </c>
      <c r="EX315">
        <v>1</v>
      </c>
      <c r="EY315">
        <v>0.103054</v>
      </c>
      <c r="EZ315">
        <v>-2.61323</v>
      </c>
      <c r="FA315">
        <v>20.2304</v>
      </c>
      <c r="FB315">
        <v>5.22972</v>
      </c>
      <c r="FC315">
        <v>11.9695</v>
      </c>
      <c r="FD315">
        <v>4.9707</v>
      </c>
      <c r="FE315">
        <v>3.28968</v>
      </c>
      <c r="FF315">
        <v>9999</v>
      </c>
      <c r="FG315">
        <v>9999</v>
      </c>
      <c r="FH315">
        <v>9999</v>
      </c>
      <c r="FI315">
        <v>999.9</v>
      </c>
      <c r="FJ315">
        <v>4.97275</v>
      </c>
      <c r="FK315">
        <v>1.87677</v>
      </c>
      <c r="FL315">
        <v>1.87486</v>
      </c>
      <c r="FM315">
        <v>1.87774</v>
      </c>
      <c r="FN315">
        <v>1.87438</v>
      </c>
      <c r="FO315">
        <v>1.87802</v>
      </c>
      <c r="FP315">
        <v>1.8751</v>
      </c>
      <c r="FQ315">
        <v>1.87622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3.068</v>
      </c>
      <c r="GF315">
        <v>0.3285</v>
      </c>
      <c r="GG315">
        <v>1.955544260391263</v>
      </c>
      <c r="GH315">
        <v>0.004448784868333973</v>
      </c>
      <c r="GI315">
        <v>-1.803656819089732E-06</v>
      </c>
      <c r="GJ315">
        <v>4.26395578146833E-10</v>
      </c>
      <c r="GK315">
        <v>0.3285026105281108</v>
      </c>
      <c r="GL315">
        <v>0</v>
      </c>
      <c r="GM315">
        <v>0</v>
      </c>
      <c r="GN315">
        <v>0</v>
      </c>
      <c r="GO315">
        <v>-1</v>
      </c>
      <c r="GP315">
        <v>2136</v>
      </c>
      <c r="GQ315">
        <v>1</v>
      </c>
      <c r="GR315">
        <v>23</v>
      </c>
      <c r="GS315">
        <v>230464.1</v>
      </c>
      <c r="GT315">
        <v>8339.799999999999</v>
      </c>
      <c r="GU315">
        <v>0.776367</v>
      </c>
      <c r="GV315">
        <v>2.55371</v>
      </c>
      <c r="GW315">
        <v>1.39893</v>
      </c>
      <c r="GX315">
        <v>2.35107</v>
      </c>
      <c r="GY315">
        <v>1.44897</v>
      </c>
      <c r="GZ315">
        <v>2.39624</v>
      </c>
      <c r="HA315">
        <v>37.1225</v>
      </c>
      <c r="HB315">
        <v>14.8238</v>
      </c>
      <c r="HC315">
        <v>18</v>
      </c>
      <c r="HD315">
        <v>493.764</v>
      </c>
      <c r="HE315">
        <v>474.587</v>
      </c>
      <c r="HF315">
        <v>36.0342</v>
      </c>
      <c r="HG315">
        <v>28.5483</v>
      </c>
      <c r="HH315">
        <v>29.9999</v>
      </c>
      <c r="HI315">
        <v>28.24</v>
      </c>
      <c r="HJ315">
        <v>28.2836</v>
      </c>
      <c r="HK315">
        <v>15.5366</v>
      </c>
      <c r="HL315">
        <v>0</v>
      </c>
      <c r="HM315">
        <v>100</v>
      </c>
      <c r="HN315">
        <v>36.0023</v>
      </c>
      <c r="HO315">
        <v>252.82</v>
      </c>
      <c r="HP315">
        <v>26.2916</v>
      </c>
      <c r="HQ315">
        <v>100.537</v>
      </c>
      <c r="HR315">
        <v>101.918</v>
      </c>
    </row>
    <row r="316" spans="1:226">
      <c r="A316">
        <v>300</v>
      </c>
      <c r="B316">
        <v>1678295914.6</v>
      </c>
      <c r="C316">
        <v>4061.5</v>
      </c>
      <c r="D316" t="s">
        <v>960</v>
      </c>
      <c r="E316" t="s">
        <v>961</v>
      </c>
      <c r="F316">
        <v>5</v>
      </c>
      <c r="G316" t="s">
        <v>353</v>
      </c>
      <c r="H316" t="s">
        <v>746</v>
      </c>
      <c r="I316">
        <v>1678295907.1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273.9475355343281</v>
      </c>
      <c r="AK316">
        <v>276.1941939393939</v>
      </c>
      <c r="AL316">
        <v>-3.260948395194528</v>
      </c>
      <c r="AM316">
        <v>64.10699790950726</v>
      </c>
      <c r="AN316">
        <f>(AP316 - AO316 + BO316*1E3/(8.314*(BQ316+273.15)) * AR316/BN316 * AQ316) * BN316/(100*BB316) * 1000/(1000 - AP316)</f>
        <v>0</v>
      </c>
      <c r="AO316">
        <v>24.63581274579042</v>
      </c>
      <c r="AP316">
        <v>28.02450303030305</v>
      </c>
      <c r="AQ316">
        <v>-1.171774214153518E-05</v>
      </c>
      <c r="AR316">
        <v>97.0788811448428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3.21</v>
      </c>
      <c r="BC316">
        <v>0.5</v>
      </c>
      <c r="BD316" t="s">
        <v>355</v>
      </c>
      <c r="BE316">
        <v>2</v>
      </c>
      <c r="BF316" t="b">
        <v>1</v>
      </c>
      <c r="BG316">
        <v>1678295907.1</v>
      </c>
      <c r="BH316">
        <v>290.6649259259259</v>
      </c>
      <c r="BI316">
        <v>282.5948888888889</v>
      </c>
      <c r="BJ316">
        <v>28.03161111111111</v>
      </c>
      <c r="BK316">
        <v>24.63786296296296</v>
      </c>
      <c r="BL316">
        <v>287.5694814814815</v>
      </c>
      <c r="BM316">
        <v>27.70310740740741</v>
      </c>
      <c r="BN316">
        <v>500.0392962962963</v>
      </c>
      <c r="BO316">
        <v>90.87925555555556</v>
      </c>
      <c r="BP316">
        <v>0.1000004851851852</v>
      </c>
      <c r="BQ316">
        <v>34.51392962962963</v>
      </c>
      <c r="BR316">
        <v>35.03214814814815</v>
      </c>
      <c r="BS316">
        <v>999.9000000000001</v>
      </c>
      <c r="BT316">
        <v>0</v>
      </c>
      <c r="BU316">
        <v>0</v>
      </c>
      <c r="BV316">
        <v>9999.587037037036</v>
      </c>
      <c r="BW316">
        <v>0</v>
      </c>
      <c r="BX316">
        <v>4.009608888888889</v>
      </c>
      <c r="BY316">
        <v>8.070158518518518</v>
      </c>
      <c r="BZ316">
        <v>299.0477777777778</v>
      </c>
      <c r="CA316">
        <v>289.7332962962963</v>
      </c>
      <c r="CB316">
        <v>3.393745555555555</v>
      </c>
      <c r="CC316">
        <v>282.5948888888889</v>
      </c>
      <c r="CD316">
        <v>24.63786296296296</v>
      </c>
      <c r="CE316">
        <v>2.547490740740741</v>
      </c>
      <c r="CF316">
        <v>2.239071481481482</v>
      </c>
      <c r="CG316">
        <v>21.33315185185186</v>
      </c>
      <c r="CH316">
        <v>19.24463703703704</v>
      </c>
      <c r="CI316">
        <v>2000.00037037037</v>
      </c>
      <c r="CJ316">
        <v>0.9799923333333331</v>
      </c>
      <c r="CK316">
        <v>0.02000775555555556</v>
      </c>
      <c r="CL316">
        <v>0</v>
      </c>
      <c r="CM316">
        <v>2.038337037037038</v>
      </c>
      <c r="CN316">
        <v>0</v>
      </c>
      <c r="CO316">
        <v>6589.97037037037</v>
      </c>
      <c r="CP316">
        <v>17338.19629629629</v>
      </c>
      <c r="CQ316">
        <v>39.52981481481481</v>
      </c>
      <c r="CR316">
        <v>39.625</v>
      </c>
      <c r="CS316">
        <v>38.49281481481481</v>
      </c>
      <c r="CT316">
        <v>38.05540740740741</v>
      </c>
      <c r="CU316">
        <v>38.90944444444444</v>
      </c>
      <c r="CV316">
        <v>1959.985555555556</v>
      </c>
      <c r="CW316">
        <v>40.02</v>
      </c>
      <c r="CX316">
        <v>0</v>
      </c>
      <c r="CY316">
        <v>1678295924.8</v>
      </c>
      <c r="CZ316">
        <v>0</v>
      </c>
      <c r="DA316">
        <v>0</v>
      </c>
      <c r="DB316" t="s">
        <v>356</v>
      </c>
      <c r="DC316">
        <v>1664468064.5</v>
      </c>
      <c r="DD316">
        <v>1677795524</v>
      </c>
      <c r="DE316">
        <v>0</v>
      </c>
      <c r="DF316">
        <v>-0.419</v>
      </c>
      <c r="DG316">
        <v>-0.001</v>
      </c>
      <c r="DH316">
        <v>3.097</v>
      </c>
      <c r="DI316">
        <v>0.268</v>
      </c>
      <c r="DJ316">
        <v>400</v>
      </c>
      <c r="DK316">
        <v>24</v>
      </c>
      <c r="DL316">
        <v>0.15</v>
      </c>
      <c r="DM316">
        <v>0.13</v>
      </c>
      <c r="DN316">
        <v>7.656732</v>
      </c>
      <c r="DO316">
        <v>8.935294559099423</v>
      </c>
      <c r="DP316">
        <v>0.860590303498709</v>
      </c>
      <c r="DQ316">
        <v>0</v>
      </c>
      <c r="DR316">
        <v>3.395246</v>
      </c>
      <c r="DS316">
        <v>-0.03090258911819393</v>
      </c>
      <c r="DT316">
        <v>0.003036137183988847</v>
      </c>
      <c r="DU316">
        <v>1</v>
      </c>
      <c r="DV316">
        <v>1</v>
      </c>
      <c r="DW316">
        <v>2</v>
      </c>
      <c r="DX316" t="s">
        <v>357</v>
      </c>
      <c r="DY316">
        <v>2.97776</v>
      </c>
      <c r="DZ316">
        <v>2.72831</v>
      </c>
      <c r="EA316">
        <v>0.0596296</v>
      </c>
      <c r="EB316">
        <v>0.0587324</v>
      </c>
      <c r="EC316">
        <v>0.119524</v>
      </c>
      <c r="ED316">
        <v>0.110057</v>
      </c>
      <c r="EE316">
        <v>28092.8</v>
      </c>
      <c r="EF316">
        <v>27815.9</v>
      </c>
      <c r="EG316">
        <v>30411.2</v>
      </c>
      <c r="EH316">
        <v>29807.7</v>
      </c>
      <c r="EI316">
        <v>36941.6</v>
      </c>
      <c r="EJ316">
        <v>34915.1</v>
      </c>
      <c r="EK316">
        <v>46523</v>
      </c>
      <c r="EL316">
        <v>44320.1</v>
      </c>
      <c r="EM316">
        <v>1.859</v>
      </c>
      <c r="EN316">
        <v>1.87285</v>
      </c>
      <c r="EO316">
        <v>0.230126</v>
      </c>
      <c r="EP316">
        <v>0</v>
      </c>
      <c r="EQ316">
        <v>31.3026</v>
      </c>
      <c r="ER316">
        <v>999.9</v>
      </c>
      <c r="ES316">
        <v>49.3</v>
      </c>
      <c r="ET316">
        <v>31.2</v>
      </c>
      <c r="EU316">
        <v>24.7519</v>
      </c>
      <c r="EV316">
        <v>62.7936</v>
      </c>
      <c r="EW316">
        <v>22.2316</v>
      </c>
      <c r="EX316">
        <v>1</v>
      </c>
      <c r="EY316">
        <v>0.103041</v>
      </c>
      <c r="EZ316">
        <v>-2.60563</v>
      </c>
      <c r="FA316">
        <v>20.2306</v>
      </c>
      <c r="FB316">
        <v>5.22972</v>
      </c>
      <c r="FC316">
        <v>11.9694</v>
      </c>
      <c r="FD316">
        <v>4.97065</v>
      </c>
      <c r="FE316">
        <v>3.28968</v>
      </c>
      <c r="FF316">
        <v>9999</v>
      </c>
      <c r="FG316">
        <v>9999</v>
      </c>
      <c r="FH316">
        <v>9999</v>
      </c>
      <c r="FI316">
        <v>999.9</v>
      </c>
      <c r="FJ316">
        <v>4.97275</v>
      </c>
      <c r="FK316">
        <v>1.87682</v>
      </c>
      <c r="FL316">
        <v>1.87491</v>
      </c>
      <c r="FM316">
        <v>1.87775</v>
      </c>
      <c r="FN316">
        <v>1.87439</v>
      </c>
      <c r="FO316">
        <v>1.87805</v>
      </c>
      <c r="FP316">
        <v>1.87515</v>
      </c>
      <c r="FQ316">
        <v>1.87624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3.011</v>
      </c>
      <c r="GF316">
        <v>0.3285</v>
      </c>
      <c r="GG316">
        <v>1.955544260391263</v>
      </c>
      <c r="GH316">
        <v>0.004448784868333973</v>
      </c>
      <c r="GI316">
        <v>-1.803656819089732E-06</v>
      </c>
      <c r="GJ316">
        <v>4.26395578146833E-10</v>
      </c>
      <c r="GK316">
        <v>0.3285026105281108</v>
      </c>
      <c r="GL316">
        <v>0</v>
      </c>
      <c r="GM316">
        <v>0</v>
      </c>
      <c r="GN316">
        <v>0</v>
      </c>
      <c r="GO316">
        <v>-1</v>
      </c>
      <c r="GP316">
        <v>2136</v>
      </c>
      <c r="GQ316">
        <v>1</v>
      </c>
      <c r="GR316">
        <v>23</v>
      </c>
      <c r="GS316">
        <v>230464.2</v>
      </c>
      <c r="GT316">
        <v>8339.799999999999</v>
      </c>
      <c r="GU316">
        <v>0.737305</v>
      </c>
      <c r="GV316">
        <v>2.55981</v>
      </c>
      <c r="GW316">
        <v>1.39893</v>
      </c>
      <c r="GX316">
        <v>2.35107</v>
      </c>
      <c r="GY316">
        <v>1.44897</v>
      </c>
      <c r="GZ316">
        <v>2.39624</v>
      </c>
      <c r="HA316">
        <v>37.1225</v>
      </c>
      <c r="HB316">
        <v>14.8238</v>
      </c>
      <c r="HC316">
        <v>18</v>
      </c>
      <c r="HD316">
        <v>493.752</v>
      </c>
      <c r="HE316">
        <v>474.535</v>
      </c>
      <c r="HF316">
        <v>35.9986</v>
      </c>
      <c r="HG316">
        <v>28.5453</v>
      </c>
      <c r="HH316">
        <v>29.9999</v>
      </c>
      <c r="HI316">
        <v>28.2382</v>
      </c>
      <c r="HJ316">
        <v>28.2812</v>
      </c>
      <c r="HK316">
        <v>14.7387</v>
      </c>
      <c r="HL316">
        <v>0</v>
      </c>
      <c r="HM316">
        <v>100</v>
      </c>
      <c r="HN316">
        <v>35.9757</v>
      </c>
      <c r="HO316">
        <v>232.783</v>
      </c>
      <c r="HP316">
        <v>26.2916</v>
      </c>
      <c r="HQ316">
        <v>100.539</v>
      </c>
      <c r="HR316">
        <v>101.918</v>
      </c>
    </row>
    <row r="317" spans="1:226">
      <c r="A317">
        <v>301</v>
      </c>
      <c r="B317">
        <v>1678295919.6</v>
      </c>
      <c r="C317">
        <v>4066.5</v>
      </c>
      <c r="D317" t="s">
        <v>962</v>
      </c>
      <c r="E317" t="s">
        <v>963</v>
      </c>
      <c r="F317">
        <v>5</v>
      </c>
      <c r="G317" t="s">
        <v>353</v>
      </c>
      <c r="H317" t="s">
        <v>746</v>
      </c>
      <c r="I317">
        <v>1678295911.814285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257.0719351469276</v>
      </c>
      <c r="AK317">
        <v>259.9183878787878</v>
      </c>
      <c r="AL317">
        <v>-3.257822784419991</v>
      </c>
      <c r="AM317">
        <v>64.10699790950726</v>
      </c>
      <c r="AN317">
        <f>(AP317 - AO317 + BO317*1E3/(8.314*(BQ317+273.15)) * AR317/BN317 * AQ317) * BN317/(100*BB317) * 1000/(1000 - AP317)</f>
        <v>0</v>
      </c>
      <c r="AO317">
        <v>24.63191956373567</v>
      </c>
      <c r="AP317">
        <v>28.02587454545455</v>
      </c>
      <c r="AQ317">
        <v>4.01735246841584E-06</v>
      </c>
      <c r="AR317">
        <v>97.0788811448428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3.21</v>
      </c>
      <c r="BC317">
        <v>0.5</v>
      </c>
      <c r="BD317" t="s">
        <v>355</v>
      </c>
      <c r="BE317">
        <v>2</v>
      </c>
      <c r="BF317" t="b">
        <v>1</v>
      </c>
      <c r="BG317">
        <v>1678295911.814285</v>
      </c>
      <c r="BH317">
        <v>275.7209285714285</v>
      </c>
      <c r="BI317">
        <v>266.9863571428572</v>
      </c>
      <c r="BJ317">
        <v>28.02826785714286</v>
      </c>
      <c r="BK317">
        <v>24.63572857142857</v>
      </c>
      <c r="BL317">
        <v>272.6781785714285</v>
      </c>
      <c r="BM317">
        <v>27.69976071428571</v>
      </c>
      <c r="BN317">
        <v>500.0395357142858</v>
      </c>
      <c r="BO317">
        <v>90.87888571428572</v>
      </c>
      <c r="BP317">
        <v>0.09999957500000001</v>
      </c>
      <c r="BQ317">
        <v>34.51176071428571</v>
      </c>
      <c r="BR317">
        <v>35.03013214285714</v>
      </c>
      <c r="BS317">
        <v>999.9000000000002</v>
      </c>
      <c r="BT317">
        <v>0</v>
      </c>
      <c r="BU317">
        <v>0</v>
      </c>
      <c r="BV317">
        <v>9992.816071428571</v>
      </c>
      <c r="BW317">
        <v>0</v>
      </c>
      <c r="BX317">
        <v>4.018109642857143</v>
      </c>
      <c r="BY317">
        <v>8.734746785714286</v>
      </c>
      <c r="BZ317">
        <v>283.6719285714286</v>
      </c>
      <c r="CA317">
        <v>273.7299285714286</v>
      </c>
      <c r="CB317">
        <v>3.392529285714286</v>
      </c>
      <c r="CC317">
        <v>266.9863571428572</v>
      </c>
      <c r="CD317">
        <v>24.63572857142857</v>
      </c>
      <c r="CE317">
        <v>2.547176071428571</v>
      </c>
      <c r="CF317">
        <v>2.238867857142857</v>
      </c>
      <c r="CG317">
        <v>21.33113214285714</v>
      </c>
      <c r="CH317">
        <v>19.24317857142857</v>
      </c>
      <c r="CI317">
        <v>2000.009642857143</v>
      </c>
      <c r="CJ317">
        <v>0.9799924285714283</v>
      </c>
      <c r="CK317">
        <v>0.02000765714285714</v>
      </c>
      <c r="CL317">
        <v>0</v>
      </c>
      <c r="CM317">
        <v>2.060357142857143</v>
      </c>
      <c r="CN317">
        <v>0</v>
      </c>
      <c r="CO317">
        <v>6595.47142857143</v>
      </c>
      <c r="CP317">
        <v>17338.26785714286</v>
      </c>
      <c r="CQ317">
        <v>39.58235714285714</v>
      </c>
      <c r="CR317">
        <v>39.625</v>
      </c>
      <c r="CS317">
        <v>38.46625</v>
      </c>
      <c r="CT317">
        <v>38.04450000000001</v>
      </c>
      <c r="CU317">
        <v>38.906</v>
      </c>
      <c r="CV317">
        <v>1959.995357142858</v>
      </c>
      <c r="CW317">
        <v>40.02</v>
      </c>
      <c r="CX317">
        <v>0</v>
      </c>
      <c r="CY317">
        <v>1678295929.6</v>
      </c>
      <c r="CZ317">
        <v>0</v>
      </c>
      <c r="DA317">
        <v>0</v>
      </c>
      <c r="DB317" t="s">
        <v>356</v>
      </c>
      <c r="DC317">
        <v>1664468064.5</v>
      </c>
      <c r="DD317">
        <v>1677795524</v>
      </c>
      <c r="DE317">
        <v>0</v>
      </c>
      <c r="DF317">
        <v>-0.419</v>
      </c>
      <c r="DG317">
        <v>-0.001</v>
      </c>
      <c r="DH317">
        <v>3.097</v>
      </c>
      <c r="DI317">
        <v>0.268</v>
      </c>
      <c r="DJ317">
        <v>400</v>
      </c>
      <c r="DK317">
        <v>24</v>
      </c>
      <c r="DL317">
        <v>0.15</v>
      </c>
      <c r="DM317">
        <v>0.13</v>
      </c>
      <c r="DN317">
        <v>8.233120249999999</v>
      </c>
      <c r="DO317">
        <v>8.541582326454032</v>
      </c>
      <c r="DP317">
        <v>0.8231469176383021</v>
      </c>
      <c r="DQ317">
        <v>0</v>
      </c>
      <c r="DR317">
        <v>3.39362775</v>
      </c>
      <c r="DS317">
        <v>-0.02158637898687311</v>
      </c>
      <c r="DT317">
        <v>0.002279503770012226</v>
      </c>
      <c r="DU317">
        <v>1</v>
      </c>
      <c r="DV317">
        <v>1</v>
      </c>
      <c r="DW317">
        <v>2</v>
      </c>
      <c r="DX317" t="s">
        <v>357</v>
      </c>
      <c r="DY317">
        <v>2.97788</v>
      </c>
      <c r="DZ317">
        <v>2.72833</v>
      </c>
      <c r="EA317">
        <v>0.0566252</v>
      </c>
      <c r="EB317">
        <v>0.0555332</v>
      </c>
      <c r="EC317">
        <v>0.119528</v>
      </c>
      <c r="ED317">
        <v>0.110049</v>
      </c>
      <c r="EE317">
        <v>28182.4</v>
      </c>
      <c r="EF317">
        <v>27910.4</v>
      </c>
      <c r="EG317">
        <v>30410.9</v>
      </c>
      <c r="EH317">
        <v>29807.7</v>
      </c>
      <c r="EI317">
        <v>36940.9</v>
      </c>
      <c r="EJ317">
        <v>34915.5</v>
      </c>
      <c r="EK317">
        <v>46522.7</v>
      </c>
      <c r="EL317">
        <v>44320.4</v>
      </c>
      <c r="EM317">
        <v>1.85898</v>
      </c>
      <c r="EN317">
        <v>1.87272</v>
      </c>
      <c r="EO317">
        <v>0.229381</v>
      </c>
      <c r="EP317">
        <v>0</v>
      </c>
      <c r="EQ317">
        <v>31.3081</v>
      </c>
      <c r="ER317">
        <v>999.9</v>
      </c>
      <c r="ES317">
        <v>49.3</v>
      </c>
      <c r="ET317">
        <v>31.2</v>
      </c>
      <c r="EU317">
        <v>24.7537</v>
      </c>
      <c r="EV317">
        <v>62.9836</v>
      </c>
      <c r="EW317">
        <v>22.2075</v>
      </c>
      <c r="EX317">
        <v>1</v>
      </c>
      <c r="EY317">
        <v>0.102853</v>
      </c>
      <c r="EZ317">
        <v>-2.60721</v>
      </c>
      <c r="FA317">
        <v>20.2306</v>
      </c>
      <c r="FB317">
        <v>5.22972</v>
      </c>
      <c r="FC317">
        <v>11.9691</v>
      </c>
      <c r="FD317">
        <v>4.97055</v>
      </c>
      <c r="FE317">
        <v>3.28953</v>
      </c>
      <c r="FF317">
        <v>9999</v>
      </c>
      <c r="FG317">
        <v>9999</v>
      </c>
      <c r="FH317">
        <v>9999</v>
      </c>
      <c r="FI317">
        <v>999.9</v>
      </c>
      <c r="FJ317">
        <v>4.97275</v>
      </c>
      <c r="FK317">
        <v>1.87682</v>
      </c>
      <c r="FL317">
        <v>1.87492</v>
      </c>
      <c r="FM317">
        <v>1.87775</v>
      </c>
      <c r="FN317">
        <v>1.87439</v>
      </c>
      <c r="FO317">
        <v>1.87805</v>
      </c>
      <c r="FP317">
        <v>1.87513</v>
      </c>
      <c r="FQ317">
        <v>1.87624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2.955</v>
      </c>
      <c r="GF317">
        <v>0.3285</v>
      </c>
      <c r="GG317">
        <v>1.955544260391263</v>
      </c>
      <c r="GH317">
        <v>0.004448784868333973</v>
      </c>
      <c r="GI317">
        <v>-1.803656819089732E-06</v>
      </c>
      <c r="GJ317">
        <v>4.26395578146833E-10</v>
      </c>
      <c r="GK317">
        <v>0.3285026105281108</v>
      </c>
      <c r="GL317">
        <v>0</v>
      </c>
      <c r="GM317">
        <v>0</v>
      </c>
      <c r="GN317">
        <v>0</v>
      </c>
      <c r="GO317">
        <v>-1</v>
      </c>
      <c r="GP317">
        <v>2136</v>
      </c>
      <c r="GQ317">
        <v>1</v>
      </c>
      <c r="GR317">
        <v>23</v>
      </c>
      <c r="GS317">
        <v>230464.3</v>
      </c>
      <c r="GT317">
        <v>8339.9</v>
      </c>
      <c r="GU317">
        <v>0.700684</v>
      </c>
      <c r="GV317">
        <v>2.56226</v>
      </c>
      <c r="GW317">
        <v>1.39893</v>
      </c>
      <c r="GX317">
        <v>2.35107</v>
      </c>
      <c r="GY317">
        <v>1.44897</v>
      </c>
      <c r="GZ317">
        <v>2.38159</v>
      </c>
      <c r="HA317">
        <v>37.1225</v>
      </c>
      <c r="HB317">
        <v>14.8325</v>
      </c>
      <c r="HC317">
        <v>18</v>
      </c>
      <c r="HD317">
        <v>493.722</v>
      </c>
      <c r="HE317">
        <v>474.443</v>
      </c>
      <c r="HF317">
        <v>35.9699</v>
      </c>
      <c r="HG317">
        <v>28.5428</v>
      </c>
      <c r="HH317">
        <v>29.9999</v>
      </c>
      <c r="HI317">
        <v>28.2359</v>
      </c>
      <c r="HJ317">
        <v>28.28</v>
      </c>
      <c r="HK317">
        <v>14.0104</v>
      </c>
      <c r="HL317">
        <v>0</v>
      </c>
      <c r="HM317">
        <v>100</v>
      </c>
      <c r="HN317">
        <v>35.9454</v>
      </c>
      <c r="HO317">
        <v>219.425</v>
      </c>
      <c r="HP317">
        <v>26.2916</v>
      </c>
      <c r="HQ317">
        <v>100.538</v>
      </c>
      <c r="HR317">
        <v>101.919</v>
      </c>
    </row>
    <row r="318" spans="1:226">
      <c r="A318">
        <v>302</v>
      </c>
      <c r="B318">
        <v>1678295924.6</v>
      </c>
      <c r="C318">
        <v>4071.5</v>
      </c>
      <c r="D318" t="s">
        <v>964</v>
      </c>
      <c r="E318" t="s">
        <v>965</v>
      </c>
      <c r="F318">
        <v>5</v>
      </c>
      <c r="G318" t="s">
        <v>353</v>
      </c>
      <c r="H318" t="s">
        <v>746</v>
      </c>
      <c r="I318">
        <v>1678295917.1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240.1244793916266</v>
      </c>
      <c r="AK318">
        <v>243.6422303030302</v>
      </c>
      <c r="AL318">
        <v>-3.251544360856864</v>
      </c>
      <c r="AM318">
        <v>64.10699790950726</v>
      </c>
      <c r="AN318">
        <f>(AP318 - AO318 + BO318*1E3/(8.314*(BQ318+273.15)) * AR318/BN318 * AQ318) * BN318/(100*BB318) * 1000/(1000 - AP318)</f>
        <v>0</v>
      </c>
      <c r="AO318">
        <v>24.63026269006793</v>
      </c>
      <c r="AP318">
        <v>28.02401212121212</v>
      </c>
      <c r="AQ318">
        <v>1.047902236147763E-06</v>
      </c>
      <c r="AR318">
        <v>97.0788811448428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3.21</v>
      </c>
      <c r="BC318">
        <v>0.5</v>
      </c>
      <c r="BD318" t="s">
        <v>355</v>
      </c>
      <c r="BE318">
        <v>2</v>
      </c>
      <c r="BF318" t="b">
        <v>1</v>
      </c>
      <c r="BG318">
        <v>1678295917.1</v>
      </c>
      <c r="BH318">
        <v>258.9604444444444</v>
      </c>
      <c r="BI318">
        <v>249.5505555555555</v>
      </c>
      <c r="BJ318">
        <v>28.02551481481482</v>
      </c>
      <c r="BK318">
        <v>24.63308148148148</v>
      </c>
      <c r="BL318">
        <v>255.9774814814815</v>
      </c>
      <c r="BM318">
        <v>27.6970074074074</v>
      </c>
      <c r="BN318">
        <v>500.0363333333333</v>
      </c>
      <c r="BO318">
        <v>90.87952592592592</v>
      </c>
      <c r="BP318">
        <v>0.09994815555555557</v>
      </c>
      <c r="BQ318">
        <v>34.50886666666666</v>
      </c>
      <c r="BR318">
        <v>35.02361481481481</v>
      </c>
      <c r="BS318">
        <v>999.9000000000001</v>
      </c>
      <c r="BT318">
        <v>0</v>
      </c>
      <c r="BU318">
        <v>0</v>
      </c>
      <c r="BV318">
        <v>9994.535185185186</v>
      </c>
      <c r="BW318">
        <v>0</v>
      </c>
      <c r="BX318">
        <v>4.052156296296296</v>
      </c>
      <c r="BY318">
        <v>9.410015555555557</v>
      </c>
      <c r="BZ318">
        <v>266.4273333333333</v>
      </c>
      <c r="CA318">
        <v>255.8531111111111</v>
      </c>
      <c r="CB318">
        <v>3.392423703703704</v>
      </c>
      <c r="CC318">
        <v>249.5505555555555</v>
      </c>
      <c r="CD318">
        <v>24.63308148148148</v>
      </c>
      <c r="CE318">
        <v>2.546944074074074</v>
      </c>
      <c r="CF318">
        <v>2.238642962962963</v>
      </c>
      <c r="CG318">
        <v>21.32964814814815</v>
      </c>
      <c r="CH318">
        <v>19.24156296296296</v>
      </c>
      <c r="CI318">
        <v>2000</v>
      </c>
      <c r="CJ318">
        <v>0.9799924444444442</v>
      </c>
      <c r="CK318">
        <v>0.02000764074074074</v>
      </c>
      <c r="CL318">
        <v>0</v>
      </c>
      <c r="CM318">
        <v>2.044981481481482</v>
      </c>
      <c r="CN318">
        <v>0</v>
      </c>
      <c r="CO318">
        <v>6603.413703703705</v>
      </c>
      <c r="CP318">
        <v>17338.17037037037</v>
      </c>
      <c r="CQ318">
        <v>39.56003703703704</v>
      </c>
      <c r="CR318">
        <v>39.625</v>
      </c>
      <c r="CS318">
        <v>38.46962962962962</v>
      </c>
      <c r="CT318">
        <v>38.04848148148148</v>
      </c>
      <c r="CU318">
        <v>38.90485185185185</v>
      </c>
      <c r="CV318">
        <v>1959.985925925926</v>
      </c>
      <c r="CW318">
        <v>40.01962962962963</v>
      </c>
      <c r="CX318">
        <v>0</v>
      </c>
      <c r="CY318">
        <v>1678295934.4</v>
      </c>
      <c r="CZ318">
        <v>0</v>
      </c>
      <c r="DA318">
        <v>0</v>
      </c>
      <c r="DB318" t="s">
        <v>356</v>
      </c>
      <c r="DC318">
        <v>1664468064.5</v>
      </c>
      <c r="DD318">
        <v>1677795524</v>
      </c>
      <c r="DE318">
        <v>0</v>
      </c>
      <c r="DF318">
        <v>-0.419</v>
      </c>
      <c r="DG318">
        <v>-0.001</v>
      </c>
      <c r="DH318">
        <v>3.097</v>
      </c>
      <c r="DI318">
        <v>0.268</v>
      </c>
      <c r="DJ318">
        <v>400</v>
      </c>
      <c r="DK318">
        <v>24</v>
      </c>
      <c r="DL318">
        <v>0.15</v>
      </c>
      <c r="DM318">
        <v>0.13</v>
      </c>
      <c r="DN318">
        <v>9.056249000000001</v>
      </c>
      <c r="DO318">
        <v>7.660334409005627</v>
      </c>
      <c r="DP318">
        <v>0.7406470250692971</v>
      </c>
      <c r="DQ318">
        <v>0</v>
      </c>
      <c r="DR318">
        <v>3.39275525</v>
      </c>
      <c r="DS318">
        <v>0.0005908818011176873</v>
      </c>
      <c r="DT318">
        <v>0.00124847704724599</v>
      </c>
      <c r="DU318">
        <v>1</v>
      </c>
      <c r="DV318">
        <v>1</v>
      </c>
      <c r="DW318">
        <v>2</v>
      </c>
      <c r="DX318" t="s">
        <v>357</v>
      </c>
      <c r="DY318">
        <v>2.97784</v>
      </c>
      <c r="DZ318">
        <v>2.72839</v>
      </c>
      <c r="EA318">
        <v>0.05356</v>
      </c>
      <c r="EB318">
        <v>0.0523522</v>
      </c>
      <c r="EC318">
        <v>0.119529</v>
      </c>
      <c r="ED318">
        <v>0.110049</v>
      </c>
      <c r="EE318">
        <v>28273.9</v>
      </c>
      <c r="EF318">
        <v>28004.7</v>
      </c>
      <c r="EG318">
        <v>30410.9</v>
      </c>
      <c r="EH318">
        <v>29808</v>
      </c>
      <c r="EI318">
        <v>36940.7</v>
      </c>
      <c r="EJ318">
        <v>34915.5</v>
      </c>
      <c r="EK318">
        <v>46522.7</v>
      </c>
      <c r="EL318">
        <v>44320.8</v>
      </c>
      <c r="EM318">
        <v>1.85928</v>
      </c>
      <c r="EN318">
        <v>1.8727</v>
      </c>
      <c r="EO318">
        <v>0.228986</v>
      </c>
      <c r="EP318">
        <v>0</v>
      </c>
      <c r="EQ318">
        <v>31.3143</v>
      </c>
      <c r="ER318">
        <v>999.9</v>
      </c>
      <c r="ES318">
        <v>49.3</v>
      </c>
      <c r="ET318">
        <v>31.2</v>
      </c>
      <c r="EU318">
        <v>24.756</v>
      </c>
      <c r="EV318">
        <v>63.1136</v>
      </c>
      <c r="EW318">
        <v>22.2596</v>
      </c>
      <c r="EX318">
        <v>1</v>
      </c>
      <c r="EY318">
        <v>0.10249</v>
      </c>
      <c r="EZ318">
        <v>-2.59969</v>
      </c>
      <c r="FA318">
        <v>20.2304</v>
      </c>
      <c r="FB318">
        <v>5.22897</v>
      </c>
      <c r="FC318">
        <v>11.9692</v>
      </c>
      <c r="FD318">
        <v>4.97045</v>
      </c>
      <c r="FE318">
        <v>3.28953</v>
      </c>
      <c r="FF318">
        <v>9999</v>
      </c>
      <c r="FG318">
        <v>9999</v>
      </c>
      <c r="FH318">
        <v>9999</v>
      </c>
      <c r="FI318">
        <v>999.9</v>
      </c>
      <c r="FJ318">
        <v>4.97275</v>
      </c>
      <c r="FK318">
        <v>1.87683</v>
      </c>
      <c r="FL318">
        <v>1.87496</v>
      </c>
      <c r="FM318">
        <v>1.87775</v>
      </c>
      <c r="FN318">
        <v>1.87439</v>
      </c>
      <c r="FO318">
        <v>1.87805</v>
      </c>
      <c r="FP318">
        <v>1.87513</v>
      </c>
      <c r="FQ318">
        <v>1.87624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2.897</v>
      </c>
      <c r="GF318">
        <v>0.3285</v>
      </c>
      <c r="GG318">
        <v>1.955544260391263</v>
      </c>
      <c r="GH318">
        <v>0.004448784868333973</v>
      </c>
      <c r="GI318">
        <v>-1.803656819089732E-06</v>
      </c>
      <c r="GJ318">
        <v>4.26395578146833E-10</v>
      </c>
      <c r="GK318">
        <v>0.3285026105281108</v>
      </c>
      <c r="GL318">
        <v>0</v>
      </c>
      <c r="GM318">
        <v>0</v>
      </c>
      <c r="GN318">
        <v>0</v>
      </c>
      <c r="GO318">
        <v>-1</v>
      </c>
      <c r="GP318">
        <v>2136</v>
      </c>
      <c r="GQ318">
        <v>1</v>
      </c>
      <c r="GR318">
        <v>23</v>
      </c>
      <c r="GS318">
        <v>230464.3</v>
      </c>
      <c r="GT318">
        <v>8340</v>
      </c>
      <c r="GU318">
        <v>0.6604</v>
      </c>
      <c r="GV318">
        <v>2.56592</v>
      </c>
      <c r="GW318">
        <v>1.39893</v>
      </c>
      <c r="GX318">
        <v>2.35107</v>
      </c>
      <c r="GY318">
        <v>1.44897</v>
      </c>
      <c r="GZ318">
        <v>2.38525</v>
      </c>
      <c r="HA318">
        <v>37.1225</v>
      </c>
      <c r="HB318">
        <v>14.8238</v>
      </c>
      <c r="HC318">
        <v>18</v>
      </c>
      <c r="HD318">
        <v>493.877</v>
      </c>
      <c r="HE318">
        <v>474.416</v>
      </c>
      <c r="HF318">
        <v>35.9414</v>
      </c>
      <c r="HG318">
        <v>28.5404</v>
      </c>
      <c r="HH318">
        <v>29.9999</v>
      </c>
      <c r="HI318">
        <v>28.234</v>
      </c>
      <c r="HJ318">
        <v>28.2788</v>
      </c>
      <c r="HK318">
        <v>13.209</v>
      </c>
      <c r="HL318">
        <v>0</v>
      </c>
      <c r="HM318">
        <v>100</v>
      </c>
      <c r="HN318">
        <v>35.9302</v>
      </c>
      <c r="HO318">
        <v>199.371</v>
      </c>
      <c r="HP318">
        <v>26.2916</v>
      </c>
      <c r="HQ318">
        <v>100.538</v>
      </c>
      <c r="HR318">
        <v>101.92</v>
      </c>
    </row>
    <row r="319" spans="1:226">
      <c r="A319">
        <v>303</v>
      </c>
      <c r="B319">
        <v>1678295929.6</v>
      </c>
      <c r="C319">
        <v>4076.5</v>
      </c>
      <c r="D319" t="s">
        <v>966</v>
      </c>
      <c r="E319" t="s">
        <v>967</v>
      </c>
      <c r="F319">
        <v>5</v>
      </c>
      <c r="G319" t="s">
        <v>353</v>
      </c>
      <c r="H319" t="s">
        <v>746</v>
      </c>
      <c r="I319">
        <v>1678295921.814285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223.5178573545097</v>
      </c>
      <c r="AK319">
        <v>227.6452727272727</v>
      </c>
      <c r="AL319">
        <v>-3.206932182772454</v>
      </c>
      <c r="AM319">
        <v>64.10699790950726</v>
      </c>
      <c r="AN319">
        <f>(AP319 - AO319 + BO319*1E3/(8.314*(BQ319+273.15)) * AR319/BN319 * AQ319) * BN319/(100*BB319) * 1000/(1000 - AP319)</f>
        <v>0</v>
      </c>
      <c r="AO319">
        <v>24.62832553432929</v>
      </c>
      <c r="AP319">
        <v>28.02250060606061</v>
      </c>
      <c r="AQ319">
        <v>-8.927659735730059E-07</v>
      </c>
      <c r="AR319">
        <v>97.0788811448428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3.21</v>
      </c>
      <c r="BC319">
        <v>0.5</v>
      </c>
      <c r="BD319" t="s">
        <v>355</v>
      </c>
      <c r="BE319">
        <v>2</v>
      </c>
      <c r="BF319" t="b">
        <v>1</v>
      </c>
      <c r="BG319">
        <v>1678295921.814285</v>
      </c>
      <c r="BH319">
        <v>244.1064285714285</v>
      </c>
      <c r="BI319">
        <v>234.0860714285714</v>
      </c>
      <c r="BJ319">
        <v>28.02391071428572</v>
      </c>
      <c r="BK319">
        <v>24.63066428571429</v>
      </c>
      <c r="BL319">
        <v>241.1771428571429</v>
      </c>
      <c r="BM319">
        <v>27.69540357142857</v>
      </c>
      <c r="BN319">
        <v>500.0292857142858</v>
      </c>
      <c r="BO319">
        <v>90.87996428571429</v>
      </c>
      <c r="BP319">
        <v>0.099976525</v>
      </c>
      <c r="BQ319">
        <v>34.50408928571428</v>
      </c>
      <c r="BR319">
        <v>35.02024642857143</v>
      </c>
      <c r="BS319">
        <v>999.9000000000002</v>
      </c>
      <c r="BT319">
        <v>0</v>
      </c>
      <c r="BU319">
        <v>0</v>
      </c>
      <c r="BV319">
        <v>9992.519642857142</v>
      </c>
      <c r="BW319">
        <v>0</v>
      </c>
      <c r="BX319">
        <v>3.839958928571428</v>
      </c>
      <c r="BY319">
        <v>10.02037642857143</v>
      </c>
      <c r="BZ319">
        <v>251.1444642857143</v>
      </c>
      <c r="CA319">
        <v>239.9974642857143</v>
      </c>
      <c r="CB319">
        <v>3.393248571428571</v>
      </c>
      <c r="CC319">
        <v>234.0860714285714</v>
      </c>
      <c r="CD319">
        <v>24.63066428571429</v>
      </c>
      <c r="CE319">
        <v>2.546811785714286</v>
      </c>
      <c r="CF319">
        <v>2.238433571428571</v>
      </c>
      <c r="CG319">
        <v>21.32879285714286</v>
      </c>
      <c r="CH319">
        <v>19.24005714285715</v>
      </c>
      <c r="CI319">
        <v>2000.01</v>
      </c>
      <c r="CJ319">
        <v>0.9799924285714283</v>
      </c>
      <c r="CK319">
        <v>0.02000765714285714</v>
      </c>
      <c r="CL319">
        <v>0</v>
      </c>
      <c r="CM319">
        <v>2.106860714285715</v>
      </c>
      <c r="CN319">
        <v>0</v>
      </c>
      <c r="CO319">
        <v>6612.413928571429</v>
      </c>
      <c r="CP319">
        <v>17338.26071428571</v>
      </c>
      <c r="CQ319">
        <v>39.58017857142856</v>
      </c>
      <c r="CR319">
        <v>39.625</v>
      </c>
      <c r="CS319">
        <v>38.45507142857142</v>
      </c>
      <c r="CT319">
        <v>38.05335714285714</v>
      </c>
      <c r="CU319">
        <v>38.90378571428572</v>
      </c>
      <c r="CV319">
        <v>1959.995357142857</v>
      </c>
      <c r="CW319">
        <v>40.01964285714286</v>
      </c>
      <c r="CX319">
        <v>0</v>
      </c>
      <c r="CY319">
        <v>1678295939.8</v>
      </c>
      <c r="CZ319">
        <v>0</v>
      </c>
      <c r="DA319">
        <v>0</v>
      </c>
      <c r="DB319" t="s">
        <v>356</v>
      </c>
      <c r="DC319">
        <v>1664468064.5</v>
      </c>
      <c r="DD319">
        <v>1677795524</v>
      </c>
      <c r="DE319">
        <v>0</v>
      </c>
      <c r="DF319">
        <v>-0.419</v>
      </c>
      <c r="DG319">
        <v>-0.001</v>
      </c>
      <c r="DH319">
        <v>3.097</v>
      </c>
      <c r="DI319">
        <v>0.268</v>
      </c>
      <c r="DJ319">
        <v>400</v>
      </c>
      <c r="DK319">
        <v>24</v>
      </c>
      <c r="DL319">
        <v>0.15</v>
      </c>
      <c r="DM319">
        <v>0.13</v>
      </c>
      <c r="DN319">
        <v>9.601088536585365</v>
      </c>
      <c r="DO319">
        <v>7.504607665505234</v>
      </c>
      <c r="DP319">
        <v>0.7483061689969112</v>
      </c>
      <c r="DQ319">
        <v>0</v>
      </c>
      <c r="DR319">
        <v>3.392889756097561</v>
      </c>
      <c r="DS319">
        <v>0.009218885017427328</v>
      </c>
      <c r="DT319">
        <v>0.001345676886171066</v>
      </c>
      <c r="DU319">
        <v>1</v>
      </c>
      <c r="DV319">
        <v>1</v>
      </c>
      <c r="DW319">
        <v>2</v>
      </c>
      <c r="DX319" t="s">
        <v>357</v>
      </c>
      <c r="DY319">
        <v>2.97777</v>
      </c>
      <c r="DZ319">
        <v>2.7282</v>
      </c>
      <c r="EA319">
        <v>0.0504672</v>
      </c>
      <c r="EB319">
        <v>0.0489575</v>
      </c>
      <c r="EC319">
        <v>0.119525</v>
      </c>
      <c r="ED319">
        <v>0.110043</v>
      </c>
      <c r="EE319">
        <v>28366.3</v>
      </c>
      <c r="EF319">
        <v>28105</v>
      </c>
      <c r="EG319">
        <v>30410.9</v>
      </c>
      <c r="EH319">
        <v>29808</v>
      </c>
      <c r="EI319">
        <v>36940.5</v>
      </c>
      <c r="EJ319">
        <v>34915.6</v>
      </c>
      <c r="EK319">
        <v>46522.5</v>
      </c>
      <c r="EL319">
        <v>44320.9</v>
      </c>
      <c r="EM319">
        <v>1.85912</v>
      </c>
      <c r="EN319">
        <v>1.8726</v>
      </c>
      <c r="EO319">
        <v>0.227928</v>
      </c>
      <c r="EP319">
        <v>0</v>
      </c>
      <c r="EQ319">
        <v>31.3191</v>
      </c>
      <c r="ER319">
        <v>999.9</v>
      </c>
      <c r="ES319">
        <v>49.3</v>
      </c>
      <c r="ET319">
        <v>31.2</v>
      </c>
      <c r="EU319">
        <v>24.7515</v>
      </c>
      <c r="EV319">
        <v>63.2436</v>
      </c>
      <c r="EW319">
        <v>22.3237</v>
      </c>
      <c r="EX319">
        <v>1</v>
      </c>
      <c r="EY319">
        <v>0.10247</v>
      </c>
      <c r="EZ319">
        <v>-2.62997</v>
      </c>
      <c r="FA319">
        <v>20.2302</v>
      </c>
      <c r="FB319">
        <v>5.23017</v>
      </c>
      <c r="FC319">
        <v>11.9682</v>
      </c>
      <c r="FD319">
        <v>4.97025</v>
      </c>
      <c r="FE319">
        <v>3.28973</v>
      </c>
      <c r="FF319">
        <v>9999</v>
      </c>
      <c r="FG319">
        <v>9999</v>
      </c>
      <c r="FH319">
        <v>9999</v>
      </c>
      <c r="FI319">
        <v>999.9</v>
      </c>
      <c r="FJ319">
        <v>4.97275</v>
      </c>
      <c r="FK319">
        <v>1.87679</v>
      </c>
      <c r="FL319">
        <v>1.87487</v>
      </c>
      <c r="FM319">
        <v>1.87775</v>
      </c>
      <c r="FN319">
        <v>1.87439</v>
      </c>
      <c r="FO319">
        <v>1.87803</v>
      </c>
      <c r="FP319">
        <v>1.87507</v>
      </c>
      <c r="FQ319">
        <v>1.87622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2.84</v>
      </c>
      <c r="GF319">
        <v>0.3285</v>
      </c>
      <c r="GG319">
        <v>1.955544260391263</v>
      </c>
      <c r="GH319">
        <v>0.004448784868333973</v>
      </c>
      <c r="GI319">
        <v>-1.803656819089732E-06</v>
      </c>
      <c r="GJ319">
        <v>4.26395578146833E-10</v>
      </c>
      <c r="GK319">
        <v>0.3285026105281108</v>
      </c>
      <c r="GL319">
        <v>0</v>
      </c>
      <c r="GM319">
        <v>0</v>
      </c>
      <c r="GN319">
        <v>0</v>
      </c>
      <c r="GO319">
        <v>-1</v>
      </c>
      <c r="GP319">
        <v>2136</v>
      </c>
      <c r="GQ319">
        <v>1</v>
      </c>
      <c r="GR319">
        <v>23</v>
      </c>
      <c r="GS319">
        <v>230464.4</v>
      </c>
      <c r="GT319">
        <v>8340.1</v>
      </c>
      <c r="GU319">
        <v>0.622559</v>
      </c>
      <c r="GV319">
        <v>2.56592</v>
      </c>
      <c r="GW319">
        <v>1.39893</v>
      </c>
      <c r="GX319">
        <v>2.35107</v>
      </c>
      <c r="GY319">
        <v>1.44897</v>
      </c>
      <c r="GZ319">
        <v>2.38892</v>
      </c>
      <c r="HA319">
        <v>37.1225</v>
      </c>
      <c r="HB319">
        <v>14.8325</v>
      </c>
      <c r="HC319">
        <v>18</v>
      </c>
      <c r="HD319">
        <v>493.781</v>
      </c>
      <c r="HE319">
        <v>474.331</v>
      </c>
      <c r="HF319">
        <v>35.9223</v>
      </c>
      <c r="HG319">
        <v>28.538</v>
      </c>
      <c r="HH319">
        <v>29.9999</v>
      </c>
      <c r="HI319">
        <v>28.2322</v>
      </c>
      <c r="HJ319">
        <v>28.2764</v>
      </c>
      <c r="HK319">
        <v>12.4577</v>
      </c>
      <c r="HL319">
        <v>0</v>
      </c>
      <c r="HM319">
        <v>100</v>
      </c>
      <c r="HN319">
        <v>35.9144</v>
      </c>
      <c r="HO319">
        <v>185.951</v>
      </c>
      <c r="HP319">
        <v>26.2916</v>
      </c>
      <c r="HQ319">
        <v>100.538</v>
      </c>
      <c r="HR319">
        <v>101.92</v>
      </c>
    </row>
    <row r="320" spans="1:226">
      <c r="A320">
        <v>304</v>
      </c>
      <c r="B320">
        <v>1678295934.6</v>
      </c>
      <c r="C320">
        <v>4081.5</v>
      </c>
      <c r="D320" t="s">
        <v>968</v>
      </c>
      <c r="E320" t="s">
        <v>969</v>
      </c>
      <c r="F320">
        <v>5</v>
      </c>
      <c r="G320" t="s">
        <v>353</v>
      </c>
      <c r="H320" t="s">
        <v>746</v>
      </c>
      <c r="I320">
        <v>1678295927.1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206.3790853022243</v>
      </c>
      <c r="AK320">
        <v>211.3537515151515</v>
      </c>
      <c r="AL320">
        <v>-3.261165810858204</v>
      </c>
      <c r="AM320">
        <v>64.10699790950726</v>
      </c>
      <c r="AN320">
        <f>(AP320 - AO320 + BO320*1E3/(8.314*(BQ320+273.15)) * AR320/BN320 * AQ320) * BN320/(100*BB320) * 1000/(1000 - AP320)</f>
        <v>0</v>
      </c>
      <c r="AO320">
        <v>24.62606101106014</v>
      </c>
      <c r="AP320">
        <v>28.02635272727271</v>
      </c>
      <c r="AQ320">
        <v>1.761756955013031E-06</v>
      </c>
      <c r="AR320">
        <v>97.0788811448428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3.21</v>
      </c>
      <c r="BC320">
        <v>0.5</v>
      </c>
      <c r="BD320" t="s">
        <v>355</v>
      </c>
      <c r="BE320">
        <v>2</v>
      </c>
      <c r="BF320" t="b">
        <v>1</v>
      </c>
      <c r="BG320">
        <v>1678295927.1</v>
      </c>
      <c r="BH320">
        <v>227.470037037037</v>
      </c>
      <c r="BI320">
        <v>216.6909259259259</v>
      </c>
      <c r="BJ320">
        <v>28.02417037037037</v>
      </c>
      <c r="BK320">
        <v>24.62865925925926</v>
      </c>
      <c r="BL320">
        <v>224.6017037037037</v>
      </c>
      <c r="BM320">
        <v>27.69566296296296</v>
      </c>
      <c r="BN320">
        <v>500.0250370370371</v>
      </c>
      <c r="BO320">
        <v>90.88114074074075</v>
      </c>
      <c r="BP320">
        <v>0.09997026296296295</v>
      </c>
      <c r="BQ320">
        <v>34.49810740740741</v>
      </c>
      <c r="BR320">
        <v>35.01188148148148</v>
      </c>
      <c r="BS320">
        <v>999.9000000000001</v>
      </c>
      <c r="BT320">
        <v>0</v>
      </c>
      <c r="BU320">
        <v>0</v>
      </c>
      <c r="BV320">
        <v>9998.077037037037</v>
      </c>
      <c r="BW320">
        <v>0</v>
      </c>
      <c r="BX320">
        <v>3.58316</v>
      </c>
      <c r="BY320">
        <v>10.77910518518519</v>
      </c>
      <c r="BZ320">
        <v>234.0284074074074</v>
      </c>
      <c r="CA320">
        <v>222.1625185185185</v>
      </c>
      <c r="CB320">
        <v>3.395506666666666</v>
      </c>
      <c r="CC320">
        <v>216.6909259259259</v>
      </c>
      <c r="CD320">
        <v>24.62865925925926</v>
      </c>
      <c r="CE320">
        <v>2.546868148148148</v>
      </c>
      <c r="CF320">
        <v>2.238281481481482</v>
      </c>
      <c r="CG320">
        <v>21.32915185185185</v>
      </c>
      <c r="CH320">
        <v>19.23896296296296</v>
      </c>
      <c r="CI320">
        <v>1999.996296296297</v>
      </c>
      <c r="CJ320">
        <v>0.979992222222222</v>
      </c>
      <c r="CK320">
        <v>0.02000787037037037</v>
      </c>
      <c r="CL320">
        <v>0</v>
      </c>
      <c r="CM320">
        <v>2.097362962962963</v>
      </c>
      <c r="CN320">
        <v>0</v>
      </c>
      <c r="CO320">
        <v>6624.038148148147</v>
      </c>
      <c r="CP320">
        <v>17338.13703703704</v>
      </c>
      <c r="CQ320">
        <v>39.59470370370371</v>
      </c>
      <c r="CR320">
        <v>39.625</v>
      </c>
      <c r="CS320">
        <v>38.45803703703704</v>
      </c>
      <c r="CT320">
        <v>38.05762962962962</v>
      </c>
      <c r="CU320">
        <v>38.90025925925926</v>
      </c>
      <c r="CV320">
        <v>1959.979259259259</v>
      </c>
      <c r="CW320">
        <v>40.01962962962963</v>
      </c>
      <c r="CX320">
        <v>0</v>
      </c>
      <c r="CY320">
        <v>1678295944.6</v>
      </c>
      <c r="CZ320">
        <v>0</v>
      </c>
      <c r="DA320">
        <v>0</v>
      </c>
      <c r="DB320" t="s">
        <v>356</v>
      </c>
      <c r="DC320">
        <v>1664468064.5</v>
      </c>
      <c r="DD320">
        <v>1677795524</v>
      </c>
      <c r="DE320">
        <v>0</v>
      </c>
      <c r="DF320">
        <v>-0.419</v>
      </c>
      <c r="DG320">
        <v>-0.001</v>
      </c>
      <c r="DH320">
        <v>3.097</v>
      </c>
      <c r="DI320">
        <v>0.268</v>
      </c>
      <c r="DJ320">
        <v>400</v>
      </c>
      <c r="DK320">
        <v>24</v>
      </c>
      <c r="DL320">
        <v>0.15</v>
      </c>
      <c r="DM320">
        <v>0.13</v>
      </c>
      <c r="DN320">
        <v>10.30603512195122</v>
      </c>
      <c r="DO320">
        <v>8.522294634146343</v>
      </c>
      <c r="DP320">
        <v>0.8533879828477124</v>
      </c>
      <c r="DQ320">
        <v>0</v>
      </c>
      <c r="DR320">
        <v>3.394300487804878</v>
      </c>
      <c r="DS320">
        <v>0.02274418118467008</v>
      </c>
      <c r="DT320">
        <v>0.002605329389052602</v>
      </c>
      <c r="DU320">
        <v>1</v>
      </c>
      <c r="DV320">
        <v>1</v>
      </c>
      <c r="DW320">
        <v>2</v>
      </c>
      <c r="DX320" t="s">
        <v>357</v>
      </c>
      <c r="DY320">
        <v>2.97791</v>
      </c>
      <c r="DZ320">
        <v>2.72866</v>
      </c>
      <c r="EA320">
        <v>0.047252</v>
      </c>
      <c r="EB320">
        <v>0.0455798</v>
      </c>
      <c r="EC320">
        <v>0.119536</v>
      </c>
      <c r="ED320">
        <v>0.110037</v>
      </c>
      <c r="EE320">
        <v>28462.7</v>
      </c>
      <c r="EF320">
        <v>28204.8</v>
      </c>
      <c r="EG320">
        <v>30411.3</v>
      </c>
      <c r="EH320">
        <v>29808</v>
      </c>
      <c r="EI320">
        <v>36940.2</v>
      </c>
      <c r="EJ320">
        <v>34915.6</v>
      </c>
      <c r="EK320">
        <v>46523.1</v>
      </c>
      <c r="EL320">
        <v>44320.9</v>
      </c>
      <c r="EM320">
        <v>1.8593</v>
      </c>
      <c r="EN320">
        <v>1.87252</v>
      </c>
      <c r="EO320">
        <v>0.227027</v>
      </c>
      <c r="EP320">
        <v>0</v>
      </c>
      <c r="EQ320">
        <v>31.3225</v>
      </c>
      <c r="ER320">
        <v>999.9</v>
      </c>
      <c r="ES320">
        <v>49.3</v>
      </c>
      <c r="ET320">
        <v>31.2</v>
      </c>
      <c r="EU320">
        <v>24.7524</v>
      </c>
      <c r="EV320">
        <v>63.1336</v>
      </c>
      <c r="EW320">
        <v>22.2756</v>
      </c>
      <c r="EX320">
        <v>1</v>
      </c>
      <c r="EY320">
        <v>0.102414</v>
      </c>
      <c r="EZ320">
        <v>-2.64415</v>
      </c>
      <c r="FA320">
        <v>20.2302</v>
      </c>
      <c r="FB320">
        <v>5.22957</v>
      </c>
      <c r="FC320">
        <v>11.9692</v>
      </c>
      <c r="FD320">
        <v>4.97055</v>
      </c>
      <c r="FE320">
        <v>3.28965</v>
      </c>
      <c r="FF320">
        <v>9999</v>
      </c>
      <c r="FG320">
        <v>9999</v>
      </c>
      <c r="FH320">
        <v>9999</v>
      </c>
      <c r="FI320">
        <v>999.9</v>
      </c>
      <c r="FJ320">
        <v>4.97275</v>
      </c>
      <c r="FK320">
        <v>1.87682</v>
      </c>
      <c r="FL320">
        <v>1.87493</v>
      </c>
      <c r="FM320">
        <v>1.87775</v>
      </c>
      <c r="FN320">
        <v>1.87439</v>
      </c>
      <c r="FO320">
        <v>1.87805</v>
      </c>
      <c r="FP320">
        <v>1.87511</v>
      </c>
      <c r="FQ320">
        <v>1.87624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2.78</v>
      </c>
      <c r="GF320">
        <v>0.3285</v>
      </c>
      <c r="GG320">
        <v>1.955544260391263</v>
      </c>
      <c r="GH320">
        <v>0.004448784868333973</v>
      </c>
      <c r="GI320">
        <v>-1.803656819089732E-06</v>
      </c>
      <c r="GJ320">
        <v>4.26395578146833E-10</v>
      </c>
      <c r="GK320">
        <v>0.3285026105281108</v>
      </c>
      <c r="GL320">
        <v>0</v>
      </c>
      <c r="GM320">
        <v>0</v>
      </c>
      <c r="GN320">
        <v>0</v>
      </c>
      <c r="GO320">
        <v>-1</v>
      </c>
      <c r="GP320">
        <v>2136</v>
      </c>
      <c r="GQ320">
        <v>1</v>
      </c>
      <c r="GR320">
        <v>23</v>
      </c>
      <c r="GS320">
        <v>230464.5</v>
      </c>
      <c r="GT320">
        <v>8340.200000000001</v>
      </c>
      <c r="GU320">
        <v>0.582275</v>
      </c>
      <c r="GV320">
        <v>2.57202</v>
      </c>
      <c r="GW320">
        <v>1.39893</v>
      </c>
      <c r="GX320">
        <v>2.35107</v>
      </c>
      <c r="GY320">
        <v>1.44897</v>
      </c>
      <c r="GZ320">
        <v>2.38037</v>
      </c>
      <c r="HA320">
        <v>37.0986</v>
      </c>
      <c r="HB320">
        <v>14.8238</v>
      </c>
      <c r="HC320">
        <v>18</v>
      </c>
      <c r="HD320">
        <v>493.87</v>
      </c>
      <c r="HE320">
        <v>474.273</v>
      </c>
      <c r="HF320">
        <v>35.9079</v>
      </c>
      <c r="HG320">
        <v>28.5355</v>
      </c>
      <c r="HH320">
        <v>29.9999</v>
      </c>
      <c r="HI320">
        <v>28.2311</v>
      </c>
      <c r="HJ320">
        <v>28.2752</v>
      </c>
      <c r="HK320">
        <v>11.6382</v>
      </c>
      <c r="HL320">
        <v>0</v>
      </c>
      <c r="HM320">
        <v>100</v>
      </c>
      <c r="HN320">
        <v>35.9081</v>
      </c>
      <c r="HO320">
        <v>165.878</v>
      </c>
      <c r="HP320">
        <v>26.2916</v>
      </c>
      <c r="HQ320">
        <v>100.539</v>
      </c>
      <c r="HR320">
        <v>101.92</v>
      </c>
    </row>
    <row r="321" spans="1:226">
      <c r="A321">
        <v>305</v>
      </c>
      <c r="B321">
        <v>1678295939.6</v>
      </c>
      <c r="C321">
        <v>4086.5</v>
      </c>
      <c r="D321" t="s">
        <v>970</v>
      </c>
      <c r="E321" t="s">
        <v>971</v>
      </c>
      <c r="F321">
        <v>5</v>
      </c>
      <c r="G321" t="s">
        <v>353</v>
      </c>
      <c r="H321" t="s">
        <v>746</v>
      </c>
      <c r="I321">
        <v>1678295931.814285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189.6992577193785</v>
      </c>
      <c r="AK321">
        <v>195.1691272727272</v>
      </c>
      <c r="AL321">
        <v>-3.232516198197735</v>
      </c>
      <c r="AM321">
        <v>64.10699790950726</v>
      </c>
      <c r="AN321">
        <f>(AP321 - AO321 + BO321*1E3/(8.314*(BQ321+273.15)) * AR321/BN321 * AQ321) * BN321/(100*BB321) * 1000/(1000 - AP321)</f>
        <v>0</v>
      </c>
      <c r="AO321">
        <v>24.62443838344456</v>
      </c>
      <c r="AP321">
        <v>28.02933878787877</v>
      </c>
      <c r="AQ321">
        <v>7.039015807267723E-06</v>
      </c>
      <c r="AR321">
        <v>97.0788811448428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3.21</v>
      </c>
      <c r="BC321">
        <v>0.5</v>
      </c>
      <c r="BD321" t="s">
        <v>355</v>
      </c>
      <c r="BE321">
        <v>2</v>
      </c>
      <c r="BF321" t="b">
        <v>1</v>
      </c>
      <c r="BG321">
        <v>1678295931.814285</v>
      </c>
      <c r="BH321">
        <v>212.6526428571428</v>
      </c>
      <c r="BI321">
        <v>201.1955</v>
      </c>
      <c r="BJ321">
        <v>28.02521428571429</v>
      </c>
      <c r="BK321">
        <v>24.62681785714286</v>
      </c>
      <c r="BL321">
        <v>209.83925</v>
      </c>
      <c r="BM321">
        <v>27.69670714285715</v>
      </c>
      <c r="BN321">
        <v>500.0401428571428</v>
      </c>
      <c r="BO321">
        <v>90.88093928571429</v>
      </c>
      <c r="BP321">
        <v>0.1000898821428571</v>
      </c>
      <c r="BQ321">
        <v>34.49186785714285</v>
      </c>
      <c r="BR321">
        <v>35.003175</v>
      </c>
      <c r="BS321">
        <v>999.9000000000002</v>
      </c>
      <c r="BT321">
        <v>0</v>
      </c>
      <c r="BU321">
        <v>0</v>
      </c>
      <c r="BV321">
        <v>10000.38142857143</v>
      </c>
      <c r="BW321">
        <v>0</v>
      </c>
      <c r="BX321">
        <v>3.269849285714286</v>
      </c>
      <c r="BY321">
        <v>11.45706071428571</v>
      </c>
      <c r="BZ321">
        <v>218.7840357142857</v>
      </c>
      <c r="CA321">
        <v>206.2755357142857</v>
      </c>
      <c r="CB321">
        <v>3.398395357142857</v>
      </c>
      <c r="CC321">
        <v>201.1955</v>
      </c>
      <c r="CD321">
        <v>24.62681785714286</v>
      </c>
      <c r="CE321">
        <v>2.546957142857142</v>
      </c>
      <c r="CF321">
        <v>2.238108571428572</v>
      </c>
      <c r="CG321">
        <v>21.32972142857143</v>
      </c>
      <c r="CH321">
        <v>19.23772142857143</v>
      </c>
      <c r="CI321">
        <v>2000.001071428571</v>
      </c>
      <c r="CJ321">
        <v>0.9799939285714286</v>
      </c>
      <c r="CK321">
        <v>0.02000612857142858</v>
      </c>
      <c r="CL321">
        <v>0</v>
      </c>
      <c r="CM321">
        <v>2.040296428571428</v>
      </c>
      <c r="CN321">
        <v>0</v>
      </c>
      <c r="CO321">
        <v>6636.549642857142</v>
      </c>
      <c r="CP321">
        <v>17338.18928571428</v>
      </c>
      <c r="CQ321">
        <v>39.58235714285713</v>
      </c>
      <c r="CR321">
        <v>39.625</v>
      </c>
      <c r="CS321">
        <v>38.47739285714285</v>
      </c>
      <c r="CT321">
        <v>38.06667857142856</v>
      </c>
      <c r="CU321">
        <v>38.89935714285713</v>
      </c>
      <c r="CV321">
        <v>1959.986428571429</v>
      </c>
      <c r="CW321">
        <v>40.01571428571429</v>
      </c>
      <c r="CX321">
        <v>0</v>
      </c>
      <c r="CY321">
        <v>1678295949.4</v>
      </c>
      <c r="CZ321">
        <v>0</v>
      </c>
      <c r="DA321">
        <v>0</v>
      </c>
      <c r="DB321" t="s">
        <v>356</v>
      </c>
      <c r="DC321">
        <v>1664468064.5</v>
      </c>
      <c r="DD321">
        <v>1677795524</v>
      </c>
      <c r="DE321">
        <v>0</v>
      </c>
      <c r="DF321">
        <v>-0.419</v>
      </c>
      <c r="DG321">
        <v>-0.001</v>
      </c>
      <c r="DH321">
        <v>3.097</v>
      </c>
      <c r="DI321">
        <v>0.268</v>
      </c>
      <c r="DJ321">
        <v>400</v>
      </c>
      <c r="DK321">
        <v>24</v>
      </c>
      <c r="DL321">
        <v>0.15</v>
      </c>
      <c r="DM321">
        <v>0.13</v>
      </c>
      <c r="DN321">
        <v>10.98829853658536</v>
      </c>
      <c r="DO321">
        <v>8.714288362369333</v>
      </c>
      <c r="DP321">
        <v>0.8734702635299206</v>
      </c>
      <c r="DQ321">
        <v>0</v>
      </c>
      <c r="DR321">
        <v>3.396902682926829</v>
      </c>
      <c r="DS321">
        <v>0.03263728222996706</v>
      </c>
      <c r="DT321">
        <v>0.003586708542348742</v>
      </c>
      <c r="DU321">
        <v>1</v>
      </c>
      <c r="DV321">
        <v>1</v>
      </c>
      <c r="DW321">
        <v>2</v>
      </c>
      <c r="DX321" t="s">
        <v>357</v>
      </c>
      <c r="DY321">
        <v>2.9779</v>
      </c>
      <c r="DZ321">
        <v>2.72833</v>
      </c>
      <c r="EA321">
        <v>0.0439827</v>
      </c>
      <c r="EB321">
        <v>0.0419994</v>
      </c>
      <c r="EC321">
        <v>0.119542</v>
      </c>
      <c r="ED321">
        <v>0.110029</v>
      </c>
      <c r="EE321">
        <v>28560.1</v>
      </c>
      <c r="EF321">
        <v>28310.4</v>
      </c>
      <c r="EG321">
        <v>30411</v>
      </c>
      <c r="EH321">
        <v>29807.8</v>
      </c>
      <c r="EI321">
        <v>36939.4</v>
      </c>
      <c r="EJ321">
        <v>34915.6</v>
      </c>
      <c r="EK321">
        <v>46522.7</v>
      </c>
      <c r="EL321">
        <v>44320.8</v>
      </c>
      <c r="EM321">
        <v>1.85925</v>
      </c>
      <c r="EN321">
        <v>1.87255</v>
      </c>
      <c r="EO321">
        <v>0.225745</v>
      </c>
      <c r="EP321">
        <v>0</v>
      </c>
      <c r="EQ321">
        <v>31.3239</v>
      </c>
      <c r="ER321">
        <v>999.9</v>
      </c>
      <c r="ES321">
        <v>49.3</v>
      </c>
      <c r="ET321">
        <v>31.2</v>
      </c>
      <c r="EU321">
        <v>24.7528</v>
      </c>
      <c r="EV321">
        <v>63.0836</v>
      </c>
      <c r="EW321">
        <v>22.2556</v>
      </c>
      <c r="EX321">
        <v>1</v>
      </c>
      <c r="EY321">
        <v>0.101964</v>
      </c>
      <c r="EZ321">
        <v>-2.77991</v>
      </c>
      <c r="FA321">
        <v>20.2279</v>
      </c>
      <c r="FB321">
        <v>5.22957</v>
      </c>
      <c r="FC321">
        <v>11.9691</v>
      </c>
      <c r="FD321">
        <v>4.97065</v>
      </c>
      <c r="FE321">
        <v>3.28965</v>
      </c>
      <c r="FF321">
        <v>9999</v>
      </c>
      <c r="FG321">
        <v>9999</v>
      </c>
      <c r="FH321">
        <v>9999</v>
      </c>
      <c r="FI321">
        <v>999.9</v>
      </c>
      <c r="FJ321">
        <v>4.97275</v>
      </c>
      <c r="FK321">
        <v>1.87681</v>
      </c>
      <c r="FL321">
        <v>1.8749</v>
      </c>
      <c r="FM321">
        <v>1.87775</v>
      </c>
      <c r="FN321">
        <v>1.87439</v>
      </c>
      <c r="FO321">
        <v>1.87805</v>
      </c>
      <c r="FP321">
        <v>1.87509</v>
      </c>
      <c r="FQ321">
        <v>1.87623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2.721</v>
      </c>
      <c r="GF321">
        <v>0.3285</v>
      </c>
      <c r="GG321">
        <v>1.955544260391263</v>
      </c>
      <c r="GH321">
        <v>0.004448784868333973</v>
      </c>
      <c r="GI321">
        <v>-1.803656819089732E-06</v>
      </c>
      <c r="GJ321">
        <v>4.26395578146833E-10</v>
      </c>
      <c r="GK321">
        <v>0.3285026105281108</v>
      </c>
      <c r="GL321">
        <v>0</v>
      </c>
      <c r="GM321">
        <v>0</v>
      </c>
      <c r="GN321">
        <v>0</v>
      </c>
      <c r="GO321">
        <v>-1</v>
      </c>
      <c r="GP321">
        <v>2136</v>
      </c>
      <c r="GQ321">
        <v>1</v>
      </c>
      <c r="GR321">
        <v>23</v>
      </c>
      <c r="GS321">
        <v>230464.6</v>
      </c>
      <c r="GT321">
        <v>8340.299999999999</v>
      </c>
      <c r="GU321">
        <v>0.544434</v>
      </c>
      <c r="GV321">
        <v>2.5708</v>
      </c>
      <c r="GW321">
        <v>1.39893</v>
      </c>
      <c r="GX321">
        <v>2.35107</v>
      </c>
      <c r="GY321">
        <v>1.44897</v>
      </c>
      <c r="GZ321">
        <v>2.37915</v>
      </c>
      <c r="HA321">
        <v>37.0986</v>
      </c>
      <c r="HB321">
        <v>14.8062</v>
      </c>
      <c r="HC321">
        <v>18</v>
      </c>
      <c r="HD321">
        <v>493.826</v>
      </c>
      <c r="HE321">
        <v>474.279</v>
      </c>
      <c r="HF321">
        <v>35.9013</v>
      </c>
      <c r="HG321">
        <v>28.5331</v>
      </c>
      <c r="HH321">
        <v>29.9999</v>
      </c>
      <c r="HI321">
        <v>28.2287</v>
      </c>
      <c r="HJ321">
        <v>28.274</v>
      </c>
      <c r="HK321">
        <v>10.8735</v>
      </c>
      <c r="HL321">
        <v>0</v>
      </c>
      <c r="HM321">
        <v>100</v>
      </c>
      <c r="HN321">
        <v>36.1102</v>
      </c>
      <c r="HO321">
        <v>152.518</v>
      </c>
      <c r="HP321">
        <v>26.2916</v>
      </c>
      <c r="HQ321">
        <v>100.538</v>
      </c>
      <c r="HR321">
        <v>101.919</v>
      </c>
    </row>
    <row r="322" spans="1:226">
      <c r="A322">
        <v>306</v>
      </c>
      <c r="B322">
        <v>1678295944.6</v>
      </c>
      <c r="C322">
        <v>4091.5</v>
      </c>
      <c r="D322" t="s">
        <v>972</v>
      </c>
      <c r="E322" t="s">
        <v>973</v>
      </c>
      <c r="F322">
        <v>5</v>
      </c>
      <c r="G322" t="s">
        <v>353</v>
      </c>
      <c r="H322" t="s">
        <v>746</v>
      </c>
      <c r="I322">
        <v>1678295937.1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172.3393664025913</v>
      </c>
      <c r="AK322">
        <v>178.8232545454546</v>
      </c>
      <c r="AL322">
        <v>-3.270151497335724</v>
      </c>
      <c r="AM322">
        <v>64.10699790950726</v>
      </c>
      <c r="AN322">
        <f>(AP322 - AO322 + BO322*1E3/(8.314*(BQ322+273.15)) * AR322/BN322 * AQ322) * BN322/(100*BB322) * 1000/(1000 - AP322)</f>
        <v>0</v>
      </c>
      <c r="AO322">
        <v>24.61703515076865</v>
      </c>
      <c r="AP322">
        <v>28.03453575757574</v>
      </c>
      <c r="AQ322">
        <v>9.672541021621798E-06</v>
      </c>
      <c r="AR322">
        <v>97.0788811448428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3.21</v>
      </c>
      <c r="BC322">
        <v>0.5</v>
      </c>
      <c r="BD322" t="s">
        <v>355</v>
      </c>
      <c r="BE322">
        <v>2</v>
      </c>
      <c r="BF322" t="b">
        <v>1</v>
      </c>
      <c r="BG322">
        <v>1678295937.1</v>
      </c>
      <c r="BH322">
        <v>195.9723333333333</v>
      </c>
      <c r="BI322">
        <v>183.6364814814815</v>
      </c>
      <c r="BJ322">
        <v>28.0281</v>
      </c>
      <c r="BK322">
        <v>24.62338888888889</v>
      </c>
      <c r="BL322">
        <v>193.2216666666667</v>
      </c>
      <c r="BM322">
        <v>27.6995962962963</v>
      </c>
      <c r="BN322">
        <v>500.0464814814814</v>
      </c>
      <c r="BO322">
        <v>90.8807037037037</v>
      </c>
      <c r="BP322">
        <v>0.1001257666666667</v>
      </c>
      <c r="BQ322">
        <v>34.4839</v>
      </c>
      <c r="BR322">
        <v>34.9935</v>
      </c>
      <c r="BS322">
        <v>999.9000000000001</v>
      </c>
      <c r="BT322">
        <v>0</v>
      </c>
      <c r="BU322">
        <v>0</v>
      </c>
      <c r="BV322">
        <v>10000.87518518518</v>
      </c>
      <c r="BW322">
        <v>0</v>
      </c>
      <c r="BX322">
        <v>3.188635925925926</v>
      </c>
      <c r="BY322">
        <v>12.33584444444444</v>
      </c>
      <c r="BZ322">
        <v>201.6234074074074</v>
      </c>
      <c r="CA322">
        <v>188.2725555555555</v>
      </c>
      <c r="CB322">
        <v>3.404701851851851</v>
      </c>
      <c r="CC322">
        <v>183.6364814814815</v>
      </c>
      <c r="CD322">
        <v>24.62338888888889</v>
      </c>
      <c r="CE322">
        <v>2.547212592592593</v>
      </c>
      <c r="CF322">
        <v>2.237791481481482</v>
      </c>
      <c r="CG322">
        <v>21.33135185185186</v>
      </c>
      <c r="CH322">
        <v>19.23544814814815</v>
      </c>
      <c r="CI322">
        <v>1999.990740740741</v>
      </c>
      <c r="CJ322">
        <v>0.9799938888888888</v>
      </c>
      <c r="CK322">
        <v>0.02000617037037037</v>
      </c>
      <c r="CL322">
        <v>0</v>
      </c>
      <c r="CM322">
        <v>1.990885185185185</v>
      </c>
      <c r="CN322">
        <v>0</v>
      </c>
      <c r="CO322">
        <v>6652.524444444444</v>
      </c>
      <c r="CP322">
        <v>17338.1</v>
      </c>
      <c r="CQ322">
        <v>39.56696296296296</v>
      </c>
      <c r="CR322">
        <v>39.625</v>
      </c>
      <c r="CS322">
        <v>38.50203703703703</v>
      </c>
      <c r="CT322">
        <v>38.05529629629629</v>
      </c>
      <c r="CU322">
        <v>38.90485185185184</v>
      </c>
      <c r="CV322">
        <v>1959.975185185185</v>
      </c>
      <c r="CW322">
        <v>40.01555555555556</v>
      </c>
      <c r="CX322">
        <v>0</v>
      </c>
      <c r="CY322">
        <v>1678295954.8</v>
      </c>
      <c r="CZ322">
        <v>0</v>
      </c>
      <c r="DA322">
        <v>0</v>
      </c>
      <c r="DB322" t="s">
        <v>356</v>
      </c>
      <c r="DC322">
        <v>1664468064.5</v>
      </c>
      <c r="DD322">
        <v>1677795524</v>
      </c>
      <c r="DE322">
        <v>0</v>
      </c>
      <c r="DF322">
        <v>-0.419</v>
      </c>
      <c r="DG322">
        <v>-0.001</v>
      </c>
      <c r="DH322">
        <v>3.097</v>
      </c>
      <c r="DI322">
        <v>0.268</v>
      </c>
      <c r="DJ322">
        <v>400</v>
      </c>
      <c r="DK322">
        <v>24</v>
      </c>
      <c r="DL322">
        <v>0.15</v>
      </c>
      <c r="DM322">
        <v>0.13</v>
      </c>
      <c r="DN322">
        <v>11.76389024390244</v>
      </c>
      <c r="DO322">
        <v>9.938663414634142</v>
      </c>
      <c r="DP322">
        <v>0.9918817358705619</v>
      </c>
      <c r="DQ322">
        <v>0</v>
      </c>
      <c r="DR322">
        <v>3.401002682926829</v>
      </c>
      <c r="DS322">
        <v>0.06335310104529611</v>
      </c>
      <c r="DT322">
        <v>0.006616476117733494</v>
      </c>
      <c r="DU322">
        <v>1</v>
      </c>
      <c r="DV322">
        <v>1</v>
      </c>
      <c r="DW322">
        <v>2</v>
      </c>
      <c r="DX322" t="s">
        <v>357</v>
      </c>
      <c r="DY322">
        <v>2.97785</v>
      </c>
      <c r="DZ322">
        <v>2.7284</v>
      </c>
      <c r="EA322">
        <v>0.0406084</v>
      </c>
      <c r="EB322">
        <v>0.0384372</v>
      </c>
      <c r="EC322">
        <v>0.119563</v>
      </c>
      <c r="ED322">
        <v>0.110008</v>
      </c>
      <c r="EE322">
        <v>28661.2</v>
      </c>
      <c r="EF322">
        <v>28415.7</v>
      </c>
      <c r="EG322">
        <v>30411.3</v>
      </c>
      <c r="EH322">
        <v>29807.9</v>
      </c>
      <c r="EI322">
        <v>36938.7</v>
      </c>
      <c r="EJ322">
        <v>34916.1</v>
      </c>
      <c r="EK322">
        <v>46523.2</v>
      </c>
      <c r="EL322">
        <v>44320.8</v>
      </c>
      <c r="EM322">
        <v>1.85925</v>
      </c>
      <c r="EN322">
        <v>1.87255</v>
      </c>
      <c r="EO322">
        <v>0.226721</v>
      </c>
      <c r="EP322">
        <v>0</v>
      </c>
      <c r="EQ322">
        <v>31.3225</v>
      </c>
      <c r="ER322">
        <v>999.9</v>
      </c>
      <c r="ES322">
        <v>49.3</v>
      </c>
      <c r="ET322">
        <v>31.2</v>
      </c>
      <c r="EU322">
        <v>24.7558</v>
      </c>
      <c r="EV322">
        <v>63.3936</v>
      </c>
      <c r="EW322">
        <v>22.2957</v>
      </c>
      <c r="EX322">
        <v>1</v>
      </c>
      <c r="EY322">
        <v>0.103262</v>
      </c>
      <c r="EZ322">
        <v>-3.24357</v>
      </c>
      <c r="FA322">
        <v>20.2196</v>
      </c>
      <c r="FB322">
        <v>5.22882</v>
      </c>
      <c r="FC322">
        <v>11.9697</v>
      </c>
      <c r="FD322">
        <v>4.9706</v>
      </c>
      <c r="FE322">
        <v>3.28945</v>
      </c>
      <c r="FF322">
        <v>9999</v>
      </c>
      <c r="FG322">
        <v>9999</v>
      </c>
      <c r="FH322">
        <v>9999</v>
      </c>
      <c r="FI322">
        <v>999.9</v>
      </c>
      <c r="FJ322">
        <v>4.97278</v>
      </c>
      <c r="FK322">
        <v>1.87675</v>
      </c>
      <c r="FL322">
        <v>1.87486</v>
      </c>
      <c r="FM322">
        <v>1.87773</v>
      </c>
      <c r="FN322">
        <v>1.87438</v>
      </c>
      <c r="FO322">
        <v>1.87801</v>
      </c>
      <c r="FP322">
        <v>1.87505</v>
      </c>
      <c r="FQ322">
        <v>1.87622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2.66</v>
      </c>
      <c r="GF322">
        <v>0.3285</v>
      </c>
      <c r="GG322">
        <v>1.955544260391263</v>
      </c>
      <c r="GH322">
        <v>0.004448784868333973</v>
      </c>
      <c r="GI322">
        <v>-1.803656819089732E-06</v>
      </c>
      <c r="GJ322">
        <v>4.26395578146833E-10</v>
      </c>
      <c r="GK322">
        <v>0.3285026105281108</v>
      </c>
      <c r="GL322">
        <v>0</v>
      </c>
      <c r="GM322">
        <v>0</v>
      </c>
      <c r="GN322">
        <v>0</v>
      </c>
      <c r="GO322">
        <v>-1</v>
      </c>
      <c r="GP322">
        <v>2136</v>
      </c>
      <c r="GQ322">
        <v>1</v>
      </c>
      <c r="GR322">
        <v>23</v>
      </c>
      <c r="GS322">
        <v>230464.7</v>
      </c>
      <c r="GT322">
        <v>8340.299999999999</v>
      </c>
      <c r="GU322">
        <v>0.50293</v>
      </c>
      <c r="GV322">
        <v>2.57202</v>
      </c>
      <c r="GW322">
        <v>1.39893</v>
      </c>
      <c r="GX322">
        <v>2.35107</v>
      </c>
      <c r="GY322">
        <v>1.44897</v>
      </c>
      <c r="GZ322">
        <v>2.39136</v>
      </c>
      <c r="HA322">
        <v>37.0986</v>
      </c>
      <c r="HB322">
        <v>14.815</v>
      </c>
      <c r="HC322">
        <v>18</v>
      </c>
      <c r="HD322">
        <v>493.814</v>
      </c>
      <c r="HE322">
        <v>474.259</v>
      </c>
      <c r="HF322">
        <v>36.0577</v>
      </c>
      <c r="HG322">
        <v>28.5307</v>
      </c>
      <c r="HH322">
        <v>30.0008</v>
      </c>
      <c r="HI322">
        <v>28.2268</v>
      </c>
      <c r="HJ322">
        <v>28.2716</v>
      </c>
      <c r="HK322">
        <v>10.0479</v>
      </c>
      <c r="HL322">
        <v>0</v>
      </c>
      <c r="HM322">
        <v>100</v>
      </c>
      <c r="HN322">
        <v>36.1193</v>
      </c>
      <c r="HO322">
        <v>132.479</v>
      </c>
      <c r="HP322">
        <v>26.2916</v>
      </c>
      <c r="HQ322">
        <v>100.539</v>
      </c>
      <c r="HR322">
        <v>101.919</v>
      </c>
    </row>
    <row r="323" spans="1:226">
      <c r="A323">
        <v>307</v>
      </c>
      <c r="B323">
        <v>1678295949.6</v>
      </c>
      <c r="C323">
        <v>4096.5</v>
      </c>
      <c r="D323" t="s">
        <v>974</v>
      </c>
      <c r="E323" t="s">
        <v>975</v>
      </c>
      <c r="F323">
        <v>5</v>
      </c>
      <c r="G323" t="s">
        <v>353</v>
      </c>
      <c r="H323" t="s">
        <v>746</v>
      </c>
      <c r="I323">
        <v>1678295941.814285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155.4769703365714</v>
      </c>
      <c r="AK323">
        <v>162.5952787878788</v>
      </c>
      <c r="AL323">
        <v>-3.249934072189168</v>
      </c>
      <c r="AM323">
        <v>64.10699790950726</v>
      </c>
      <c r="AN323">
        <f>(AP323 - AO323 + BO323*1E3/(8.314*(BQ323+273.15)) * AR323/BN323 * AQ323) * BN323/(100*BB323) * 1000/(1000 - AP323)</f>
        <v>0</v>
      </c>
      <c r="AO323">
        <v>24.61744546408642</v>
      </c>
      <c r="AP323">
        <v>28.04722606060606</v>
      </c>
      <c r="AQ323">
        <v>1.394231635593308E-05</v>
      </c>
      <c r="AR323">
        <v>97.0788811448428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3.21</v>
      </c>
      <c r="BC323">
        <v>0.5</v>
      </c>
      <c r="BD323" t="s">
        <v>355</v>
      </c>
      <c r="BE323">
        <v>2</v>
      </c>
      <c r="BF323" t="b">
        <v>1</v>
      </c>
      <c r="BG323">
        <v>1678295941.814285</v>
      </c>
      <c r="BH323">
        <v>181.0719642857143</v>
      </c>
      <c r="BI323">
        <v>168.0080357142857</v>
      </c>
      <c r="BJ323">
        <v>28.03345</v>
      </c>
      <c r="BK323">
        <v>24.62042857142857</v>
      </c>
      <c r="BL323">
        <v>178.3781071428571</v>
      </c>
      <c r="BM323">
        <v>27.70494642857143</v>
      </c>
      <c r="BN323">
        <v>500.0472857142857</v>
      </c>
      <c r="BO323">
        <v>90.88048214285713</v>
      </c>
      <c r="BP323">
        <v>0.1001562857142857</v>
      </c>
      <c r="BQ323">
        <v>34.47943571428571</v>
      </c>
      <c r="BR323">
        <v>34.98847857142857</v>
      </c>
      <c r="BS323">
        <v>999.9000000000002</v>
      </c>
      <c r="BT323">
        <v>0</v>
      </c>
      <c r="BU323">
        <v>0</v>
      </c>
      <c r="BV323">
        <v>10003.49714285714</v>
      </c>
      <c r="BW323">
        <v>0</v>
      </c>
      <c r="BX323">
        <v>3.207346428571428</v>
      </c>
      <c r="BY323">
        <v>13.063875</v>
      </c>
      <c r="BZ323">
        <v>186.2943928571428</v>
      </c>
      <c r="CA323">
        <v>172.2491071428572</v>
      </c>
      <c r="CB323">
        <v>3.4130175</v>
      </c>
      <c r="CC323">
        <v>168.0080357142857</v>
      </c>
      <c r="CD323">
        <v>24.62042857142857</v>
      </c>
      <c r="CE323">
        <v>2.5476925</v>
      </c>
      <c r="CF323">
        <v>2.237516785714286</v>
      </c>
      <c r="CG323">
        <v>21.33443214285714</v>
      </c>
      <c r="CH323">
        <v>19.23347857142857</v>
      </c>
      <c r="CI323">
        <v>1999.997857142857</v>
      </c>
      <c r="CJ323">
        <v>0.9799938214285714</v>
      </c>
      <c r="CK323">
        <v>0.02000623928571428</v>
      </c>
      <c r="CL323">
        <v>0</v>
      </c>
      <c r="CM323">
        <v>2.005796428571429</v>
      </c>
      <c r="CN323">
        <v>0</v>
      </c>
      <c r="CO323">
        <v>6669.097857142856</v>
      </c>
      <c r="CP323">
        <v>17338.16428571428</v>
      </c>
      <c r="CQ323">
        <v>39.47075</v>
      </c>
      <c r="CR323">
        <v>39.625</v>
      </c>
      <c r="CS323">
        <v>38.50417857142857</v>
      </c>
      <c r="CT323">
        <v>38.05775</v>
      </c>
      <c r="CU323">
        <v>38.90149999999999</v>
      </c>
      <c r="CV323">
        <v>1959.982142857143</v>
      </c>
      <c r="CW323">
        <v>40.01571428571429</v>
      </c>
      <c r="CX323">
        <v>0</v>
      </c>
      <c r="CY323">
        <v>1678295959.6</v>
      </c>
      <c r="CZ323">
        <v>0</v>
      </c>
      <c r="DA323">
        <v>0</v>
      </c>
      <c r="DB323" t="s">
        <v>356</v>
      </c>
      <c r="DC323">
        <v>1664468064.5</v>
      </c>
      <c r="DD323">
        <v>1677795524</v>
      </c>
      <c r="DE323">
        <v>0</v>
      </c>
      <c r="DF323">
        <v>-0.419</v>
      </c>
      <c r="DG323">
        <v>-0.001</v>
      </c>
      <c r="DH323">
        <v>3.097</v>
      </c>
      <c r="DI323">
        <v>0.268</v>
      </c>
      <c r="DJ323">
        <v>400</v>
      </c>
      <c r="DK323">
        <v>24</v>
      </c>
      <c r="DL323">
        <v>0.15</v>
      </c>
      <c r="DM323">
        <v>0.13</v>
      </c>
      <c r="DN323">
        <v>12.69342</v>
      </c>
      <c r="DO323">
        <v>9.530535084427759</v>
      </c>
      <c r="DP323">
        <v>0.9287951141667359</v>
      </c>
      <c r="DQ323">
        <v>0</v>
      </c>
      <c r="DR323">
        <v>3.4093875</v>
      </c>
      <c r="DS323">
        <v>0.1064307692307609</v>
      </c>
      <c r="DT323">
        <v>0.01058994682470124</v>
      </c>
      <c r="DU323">
        <v>0</v>
      </c>
      <c r="DV323">
        <v>0</v>
      </c>
      <c r="DW323">
        <v>2</v>
      </c>
      <c r="DX323" t="s">
        <v>369</v>
      </c>
      <c r="DY323">
        <v>2.97807</v>
      </c>
      <c r="DZ323">
        <v>2.72844</v>
      </c>
      <c r="EA323">
        <v>0.03718</v>
      </c>
      <c r="EB323">
        <v>0.0346668</v>
      </c>
      <c r="EC323">
        <v>0.119602</v>
      </c>
      <c r="ED323">
        <v>0.110005</v>
      </c>
      <c r="EE323">
        <v>28764</v>
      </c>
      <c r="EF323">
        <v>28527.1</v>
      </c>
      <c r="EG323">
        <v>30411.8</v>
      </c>
      <c r="EH323">
        <v>29807.8</v>
      </c>
      <c r="EI323">
        <v>36937</v>
      </c>
      <c r="EJ323">
        <v>34916.1</v>
      </c>
      <c r="EK323">
        <v>46523.5</v>
      </c>
      <c r="EL323">
        <v>44320.9</v>
      </c>
      <c r="EM323">
        <v>1.8595</v>
      </c>
      <c r="EN323">
        <v>1.87245</v>
      </c>
      <c r="EO323">
        <v>0.226244</v>
      </c>
      <c r="EP323">
        <v>0</v>
      </c>
      <c r="EQ323">
        <v>31.3218</v>
      </c>
      <c r="ER323">
        <v>999.9</v>
      </c>
      <c r="ES323">
        <v>49.3</v>
      </c>
      <c r="ET323">
        <v>31.2</v>
      </c>
      <c r="EU323">
        <v>24.7536</v>
      </c>
      <c r="EV323">
        <v>63.1636</v>
      </c>
      <c r="EW323">
        <v>22.2556</v>
      </c>
      <c r="EX323">
        <v>1</v>
      </c>
      <c r="EY323">
        <v>0.102591</v>
      </c>
      <c r="EZ323">
        <v>-3.00362</v>
      </c>
      <c r="FA323">
        <v>20.2242</v>
      </c>
      <c r="FB323">
        <v>5.22957</v>
      </c>
      <c r="FC323">
        <v>11.9697</v>
      </c>
      <c r="FD323">
        <v>4.9707</v>
      </c>
      <c r="FE323">
        <v>3.28963</v>
      </c>
      <c r="FF323">
        <v>9999</v>
      </c>
      <c r="FG323">
        <v>9999</v>
      </c>
      <c r="FH323">
        <v>9999</v>
      </c>
      <c r="FI323">
        <v>999.9</v>
      </c>
      <c r="FJ323">
        <v>4.97277</v>
      </c>
      <c r="FK323">
        <v>1.87682</v>
      </c>
      <c r="FL323">
        <v>1.8749</v>
      </c>
      <c r="FM323">
        <v>1.87775</v>
      </c>
      <c r="FN323">
        <v>1.87439</v>
      </c>
      <c r="FO323">
        <v>1.87804</v>
      </c>
      <c r="FP323">
        <v>1.87509</v>
      </c>
      <c r="FQ323">
        <v>1.87622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2.598</v>
      </c>
      <c r="GF323">
        <v>0.3285</v>
      </c>
      <c r="GG323">
        <v>1.955544260391263</v>
      </c>
      <c r="GH323">
        <v>0.004448784868333973</v>
      </c>
      <c r="GI323">
        <v>-1.803656819089732E-06</v>
      </c>
      <c r="GJ323">
        <v>4.26395578146833E-10</v>
      </c>
      <c r="GK323">
        <v>0.3285026105281108</v>
      </c>
      <c r="GL323">
        <v>0</v>
      </c>
      <c r="GM323">
        <v>0</v>
      </c>
      <c r="GN323">
        <v>0</v>
      </c>
      <c r="GO323">
        <v>-1</v>
      </c>
      <c r="GP323">
        <v>2136</v>
      </c>
      <c r="GQ323">
        <v>1</v>
      </c>
      <c r="GR323">
        <v>23</v>
      </c>
      <c r="GS323">
        <v>230464.8</v>
      </c>
      <c r="GT323">
        <v>8340.4</v>
      </c>
      <c r="GU323">
        <v>0.463867</v>
      </c>
      <c r="GV323">
        <v>2.5708</v>
      </c>
      <c r="GW323">
        <v>1.39893</v>
      </c>
      <c r="GX323">
        <v>2.35107</v>
      </c>
      <c r="GY323">
        <v>1.44897</v>
      </c>
      <c r="GZ323">
        <v>2.43896</v>
      </c>
      <c r="HA323">
        <v>37.0986</v>
      </c>
      <c r="HB323">
        <v>14.8238</v>
      </c>
      <c r="HC323">
        <v>18</v>
      </c>
      <c r="HD323">
        <v>493.941</v>
      </c>
      <c r="HE323">
        <v>474.179</v>
      </c>
      <c r="HF323">
        <v>36.1334</v>
      </c>
      <c r="HG323">
        <v>28.5282</v>
      </c>
      <c r="HH323">
        <v>30</v>
      </c>
      <c r="HI323">
        <v>28.2249</v>
      </c>
      <c r="HJ323">
        <v>28.2698</v>
      </c>
      <c r="HK323">
        <v>9.27735</v>
      </c>
      <c r="HL323">
        <v>0</v>
      </c>
      <c r="HM323">
        <v>100</v>
      </c>
      <c r="HN323">
        <v>36.1263</v>
      </c>
      <c r="HO323">
        <v>119.012</v>
      </c>
      <c r="HP323">
        <v>26.2916</v>
      </c>
      <c r="HQ323">
        <v>100.54</v>
      </c>
      <c r="HR323">
        <v>101.92</v>
      </c>
    </row>
    <row r="324" spans="1:226">
      <c r="A324">
        <v>308</v>
      </c>
      <c r="B324">
        <v>1678295954.6</v>
      </c>
      <c r="C324">
        <v>4101.5</v>
      </c>
      <c r="D324" t="s">
        <v>976</v>
      </c>
      <c r="E324" t="s">
        <v>977</v>
      </c>
      <c r="F324">
        <v>5</v>
      </c>
      <c r="G324" t="s">
        <v>353</v>
      </c>
      <c r="H324" t="s">
        <v>746</v>
      </c>
      <c r="I324">
        <v>1678295947.1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138.1589430278046</v>
      </c>
      <c r="AK324">
        <v>146.1720181818181</v>
      </c>
      <c r="AL324">
        <v>-3.291427832083497</v>
      </c>
      <c r="AM324">
        <v>64.10699790950726</v>
      </c>
      <c r="AN324">
        <f>(AP324 - AO324 + BO324*1E3/(8.314*(BQ324+273.15)) * AR324/BN324 * AQ324) * BN324/(100*BB324) * 1000/(1000 - AP324)</f>
        <v>0</v>
      </c>
      <c r="AO324">
        <v>24.61282849955138</v>
      </c>
      <c r="AP324">
        <v>28.05460666666667</v>
      </c>
      <c r="AQ324">
        <v>7.446554297945315E-06</v>
      </c>
      <c r="AR324">
        <v>97.0788811448428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3.21</v>
      </c>
      <c r="BC324">
        <v>0.5</v>
      </c>
      <c r="BD324" t="s">
        <v>355</v>
      </c>
      <c r="BE324">
        <v>2</v>
      </c>
      <c r="BF324" t="b">
        <v>1</v>
      </c>
      <c r="BG324">
        <v>1678295947.1</v>
      </c>
      <c r="BH324">
        <v>164.3304074074074</v>
      </c>
      <c r="BI324">
        <v>150.3431111111111</v>
      </c>
      <c r="BJ324">
        <v>28.0420074074074</v>
      </c>
      <c r="BK324">
        <v>24.61640370370371</v>
      </c>
      <c r="BL324">
        <v>161.7011111111111</v>
      </c>
      <c r="BM324">
        <v>27.71350740740741</v>
      </c>
      <c r="BN324">
        <v>500.0373333333333</v>
      </c>
      <c r="BO324">
        <v>90.88101111111112</v>
      </c>
      <c r="BP324">
        <v>0.1000343185185185</v>
      </c>
      <c r="BQ324">
        <v>34.47755925925927</v>
      </c>
      <c r="BR324">
        <v>34.9895</v>
      </c>
      <c r="BS324">
        <v>999.9000000000001</v>
      </c>
      <c r="BT324">
        <v>0</v>
      </c>
      <c r="BU324">
        <v>0</v>
      </c>
      <c r="BV324">
        <v>10002.67222222222</v>
      </c>
      <c r="BW324">
        <v>0</v>
      </c>
      <c r="BX324">
        <v>3.272811481481482</v>
      </c>
      <c r="BY324">
        <v>13.98722592592592</v>
      </c>
      <c r="BZ324">
        <v>169.0713703703704</v>
      </c>
      <c r="CA324">
        <v>154.1375185185185</v>
      </c>
      <c r="CB324">
        <v>3.425600740740741</v>
      </c>
      <c r="CC324">
        <v>150.3431111111111</v>
      </c>
      <c r="CD324">
        <v>24.61640370370371</v>
      </c>
      <c r="CE324">
        <v>2.548485185185185</v>
      </c>
      <c r="CF324">
        <v>2.237164074074074</v>
      </c>
      <c r="CG324">
        <v>21.3395037037037</v>
      </c>
      <c r="CH324">
        <v>19.23094814814815</v>
      </c>
      <c r="CI324">
        <v>1999.996296296296</v>
      </c>
      <c r="CJ324">
        <v>0.9799919999999999</v>
      </c>
      <c r="CK324">
        <v>0.0200081</v>
      </c>
      <c r="CL324">
        <v>0</v>
      </c>
      <c r="CM324">
        <v>2.053062962962963</v>
      </c>
      <c r="CN324">
        <v>0</v>
      </c>
      <c r="CO324">
        <v>6689.607407407407</v>
      </c>
      <c r="CP324">
        <v>17338.14814814815</v>
      </c>
      <c r="CQ324">
        <v>39.4234074074074</v>
      </c>
      <c r="CR324">
        <v>39.625</v>
      </c>
      <c r="CS324">
        <v>38.48814814814814</v>
      </c>
      <c r="CT324">
        <v>38.04833333333334</v>
      </c>
      <c r="CU324">
        <v>38.90248148148148</v>
      </c>
      <c r="CV324">
        <v>1959.976296296297</v>
      </c>
      <c r="CW324">
        <v>40.02</v>
      </c>
      <c r="CX324">
        <v>0</v>
      </c>
      <c r="CY324">
        <v>1678295964.4</v>
      </c>
      <c r="CZ324">
        <v>0</v>
      </c>
      <c r="DA324">
        <v>0</v>
      </c>
      <c r="DB324" t="s">
        <v>356</v>
      </c>
      <c r="DC324">
        <v>1664468064.5</v>
      </c>
      <c r="DD324">
        <v>1677795524</v>
      </c>
      <c r="DE324">
        <v>0</v>
      </c>
      <c r="DF324">
        <v>-0.419</v>
      </c>
      <c r="DG324">
        <v>-0.001</v>
      </c>
      <c r="DH324">
        <v>3.097</v>
      </c>
      <c r="DI324">
        <v>0.268</v>
      </c>
      <c r="DJ324">
        <v>400</v>
      </c>
      <c r="DK324">
        <v>24</v>
      </c>
      <c r="DL324">
        <v>0.15</v>
      </c>
      <c r="DM324">
        <v>0.13</v>
      </c>
      <c r="DN324">
        <v>13.50109</v>
      </c>
      <c r="DO324">
        <v>10.29387692307691</v>
      </c>
      <c r="DP324">
        <v>1.000373948281342</v>
      </c>
      <c r="DQ324">
        <v>0</v>
      </c>
      <c r="DR324">
        <v>3.4193865</v>
      </c>
      <c r="DS324">
        <v>0.1442803001876024</v>
      </c>
      <c r="DT324">
        <v>0.01400237882468543</v>
      </c>
      <c r="DU324">
        <v>0</v>
      </c>
      <c r="DV324">
        <v>0</v>
      </c>
      <c r="DW324">
        <v>2</v>
      </c>
      <c r="DX324" t="s">
        <v>369</v>
      </c>
      <c r="DY324">
        <v>2.97784</v>
      </c>
      <c r="DZ324">
        <v>2.72825</v>
      </c>
      <c r="EA324">
        <v>0.0336357</v>
      </c>
      <c r="EB324">
        <v>0.0309451</v>
      </c>
      <c r="EC324">
        <v>0.119626</v>
      </c>
      <c r="ED324">
        <v>0.109994</v>
      </c>
      <c r="EE324">
        <v>28869.6</v>
      </c>
      <c r="EF324">
        <v>28636.7</v>
      </c>
      <c r="EG324">
        <v>30411.4</v>
      </c>
      <c r="EH324">
        <v>29807.5</v>
      </c>
      <c r="EI324">
        <v>36935.6</v>
      </c>
      <c r="EJ324">
        <v>34916</v>
      </c>
      <c r="EK324">
        <v>46523.4</v>
      </c>
      <c r="EL324">
        <v>44320.6</v>
      </c>
      <c r="EM324">
        <v>1.85933</v>
      </c>
      <c r="EN324">
        <v>1.8728</v>
      </c>
      <c r="EO324">
        <v>0.226565</v>
      </c>
      <c r="EP324">
        <v>0</v>
      </c>
      <c r="EQ324">
        <v>31.3225</v>
      </c>
      <c r="ER324">
        <v>999.9</v>
      </c>
      <c r="ES324">
        <v>49.3</v>
      </c>
      <c r="ET324">
        <v>31.2</v>
      </c>
      <c r="EU324">
        <v>24.7513</v>
      </c>
      <c r="EV324">
        <v>63.2336</v>
      </c>
      <c r="EW324">
        <v>22.3237</v>
      </c>
      <c r="EX324">
        <v>1</v>
      </c>
      <c r="EY324">
        <v>0.102424</v>
      </c>
      <c r="EZ324">
        <v>-2.90356</v>
      </c>
      <c r="FA324">
        <v>20.2258</v>
      </c>
      <c r="FB324">
        <v>5.22852</v>
      </c>
      <c r="FC324">
        <v>11.9695</v>
      </c>
      <c r="FD324">
        <v>4.97045</v>
      </c>
      <c r="FE324">
        <v>3.2895</v>
      </c>
      <c r="FF324">
        <v>9999</v>
      </c>
      <c r="FG324">
        <v>9999</v>
      </c>
      <c r="FH324">
        <v>9999</v>
      </c>
      <c r="FI324">
        <v>999.9</v>
      </c>
      <c r="FJ324">
        <v>4.97275</v>
      </c>
      <c r="FK324">
        <v>1.87682</v>
      </c>
      <c r="FL324">
        <v>1.87493</v>
      </c>
      <c r="FM324">
        <v>1.87775</v>
      </c>
      <c r="FN324">
        <v>1.87441</v>
      </c>
      <c r="FO324">
        <v>1.87805</v>
      </c>
      <c r="FP324">
        <v>1.87513</v>
      </c>
      <c r="FQ324">
        <v>1.87624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2.536</v>
      </c>
      <c r="GF324">
        <v>0.3285</v>
      </c>
      <c r="GG324">
        <v>1.955544260391263</v>
      </c>
      <c r="GH324">
        <v>0.004448784868333973</v>
      </c>
      <c r="GI324">
        <v>-1.803656819089732E-06</v>
      </c>
      <c r="GJ324">
        <v>4.26395578146833E-10</v>
      </c>
      <c r="GK324">
        <v>0.3285026105281108</v>
      </c>
      <c r="GL324">
        <v>0</v>
      </c>
      <c r="GM324">
        <v>0</v>
      </c>
      <c r="GN324">
        <v>0</v>
      </c>
      <c r="GO324">
        <v>-1</v>
      </c>
      <c r="GP324">
        <v>2136</v>
      </c>
      <c r="GQ324">
        <v>1</v>
      </c>
      <c r="GR324">
        <v>23</v>
      </c>
      <c r="GS324">
        <v>230464.8</v>
      </c>
      <c r="GT324">
        <v>8340.5</v>
      </c>
      <c r="GU324">
        <v>0.423584</v>
      </c>
      <c r="GV324">
        <v>2.58057</v>
      </c>
      <c r="GW324">
        <v>1.39893</v>
      </c>
      <c r="GX324">
        <v>2.35107</v>
      </c>
      <c r="GY324">
        <v>1.44897</v>
      </c>
      <c r="GZ324">
        <v>2.41699</v>
      </c>
      <c r="HA324">
        <v>37.0986</v>
      </c>
      <c r="HB324">
        <v>14.815</v>
      </c>
      <c r="HC324">
        <v>18</v>
      </c>
      <c r="HD324">
        <v>493.835</v>
      </c>
      <c r="HE324">
        <v>474.399</v>
      </c>
      <c r="HF324">
        <v>36.1467</v>
      </c>
      <c r="HG324">
        <v>28.5258</v>
      </c>
      <c r="HH324">
        <v>29.9999</v>
      </c>
      <c r="HI324">
        <v>28.2237</v>
      </c>
      <c r="HJ324">
        <v>28.2685</v>
      </c>
      <c r="HK324">
        <v>8.44122</v>
      </c>
      <c r="HL324">
        <v>0</v>
      </c>
      <c r="HM324">
        <v>100</v>
      </c>
      <c r="HN324">
        <v>36.1331</v>
      </c>
      <c r="HO324">
        <v>98.9742</v>
      </c>
      <c r="HP324">
        <v>26.2916</v>
      </c>
      <c r="HQ324">
        <v>100.54</v>
      </c>
      <c r="HR324">
        <v>101.919</v>
      </c>
    </row>
    <row r="325" spans="1:226">
      <c r="A325">
        <v>309</v>
      </c>
      <c r="B325">
        <v>1678295959.6</v>
      </c>
      <c r="C325">
        <v>4106.5</v>
      </c>
      <c r="D325" t="s">
        <v>978</v>
      </c>
      <c r="E325" t="s">
        <v>979</v>
      </c>
      <c r="F325">
        <v>5</v>
      </c>
      <c r="G325" t="s">
        <v>353</v>
      </c>
      <c r="H325" t="s">
        <v>746</v>
      </c>
      <c r="I325">
        <v>1678295951.814285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121.4801607307099</v>
      </c>
      <c r="AK325">
        <v>130.0693878787879</v>
      </c>
      <c r="AL325">
        <v>-3.215211838025852</v>
      </c>
      <c r="AM325">
        <v>64.10699790950726</v>
      </c>
      <c r="AN325">
        <f>(AP325 - AO325 + BO325*1E3/(8.314*(BQ325+273.15)) * AR325/BN325 * AQ325) * BN325/(100*BB325) * 1000/(1000 - AP325)</f>
        <v>0</v>
      </c>
      <c r="AO325">
        <v>24.60882547095708</v>
      </c>
      <c r="AP325">
        <v>28.06920606060605</v>
      </c>
      <c r="AQ325">
        <v>1.497714057808167E-05</v>
      </c>
      <c r="AR325">
        <v>97.0788811448428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3.21</v>
      </c>
      <c r="BC325">
        <v>0.5</v>
      </c>
      <c r="BD325" t="s">
        <v>355</v>
      </c>
      <c r="BE325">
        <v>2</v>
      </c>
      <c r="BF325" t="b">
        <v>1</v>
      </c>
      <c r="BG325">
        <v>1678295951.814285</v>
      </c>
      <c r="BH325">
        <v>149.4051785714285</v>
      </c>
      <c r="BI325">
        <v>134.7210357142857</v>
      </c>
      <c r="BJ325">
        <v>28.05214999999999</v>
      </c>
      <c r="BK325">
        <v>24.61322142857142</v>
      </c>
      <c r="BL325">
        <v>146.8342857142857</v>
      </c>
      <c r="BM325">
        <v>27.72364642857143</v>
      </c>
      <c r="BN325">
        <v>500.03175</v>
      </c>
      <c r="BO325">
        <v>90.88182500000002</v>
      </c>
      <c r="BP325">
        <v>0.1000692357142857</v>
      </c>
      <c r="BQ325">
        <v>34.48093214285715</v>
      </c>
      <c r="BR325">
        <v>34.99058571428571</v>
      </c>
      <c r="BS325">
        <v>999.9000000000002</v>
      </c>
      <c r="BT325">
        <v>0</v>
      </c>
      <c r="BU325">
        <v>0</v>
      </c>
      <c r="BV325">
        <v>9997.805357142857</v>
      </c>
      <c r="BW325">
        <v>0</v>
      </c>
      <c r="BX325">
        <v>3.296592857142856</v>
      </c>
      <c r="BY325">
        <v>14.68401428571429</v>
      </c>
      <c r="BZ325">
        <v>153.7172142857143</v>
      </c>
      <c r="CA325">
        <v>138.1208214285714</v>
      </c>
      <c r="CB325">
        <v>3.438926428571428</v>
      </c>
      <c r="CC325">
        <v>134.7210357142857</v>
      </c>
      <c r="CD325">
        <v>24.61322142857142</v>
      </c>
      <c r="CE325">
        <v>2.549428928571429</v>
      </c>
      <c r="CF325">
        <v>2.236894285714286</v>
      </c>
      <c r="CG325">
        <v>21.34555</v>
      </c>
      <c r="CH325">
        <v>19.22901785714286</v>
      </c>
      <c r="CI325">
        <v>2000.000714285714</v>
      </c>
      <c r="CJ325">
        <v>0.9799919999999999</v>
      </c>
      <c r="CK325">
        <v>0.0200081</v>
      </c>
      <c r="CL325">
        <v>0</v>
      </c>
      <c r="CM325">
        <v>2.055699999999999</v>
      </c>
      <c r="CN325">
        <v>0</v>
      </c>
      <c r="CO325">
        <v>6709.98357142857</v>
      </c>
      <c r="CP325">
        <v>17338.18928571428</v>
      </c>
      <c r="CQ325">
        <v>39.41939285714285</v>
      </c>
      <c r="CR325">
        <v>39.625</v>
      </c>
      <c r="CS325">
        <v>38.46842857142856</v>
      </c>
      <c r="CT325">
        <v>38.04435714285714</v>
      </c>
      <c r="CU325">
        <v>38.89707142857143</v>
      </c>
      <c r="CV325">
        <v>1959.980714285715</v>
      </c>
      <c r="CW325">
        <v>40.02</v>
      </c>
      <c r="CX325">
        <v>0</v>
      </c>
      <c r="CY325">
        <v>1678295969.8</v>
      </c>
      <c r="CZ325">
        <v>0</v>
      </c>
      <c r="DA325">
        <v>0</v>
      </c>
      <c r="DB325" t="s">
        <v>356</v>
      </c>
      <c r="DC325">
        <v>1664468064.5</v>
      </c>
      <c r="DD325">
        <v>1677795524</v>
      </c>
      <c r="DE325">
        <v>0</v>
      </c>
      <c r="DF325">
        <v>-0.419</v>
      </c>
      <c r="DG325">
        <v>-0.001</v>
      </c>
      <c r="DH325">
        <v>3.097</v>
      </c>
      <c r="DI325">
        <v>0.268</v>
      </c>
      <c r="DJ325">
        <v>400</v>
      </c>
      <c r="DK325">
        <v>24</v>
      </c>
      <c r="DL325">
        <v>0.15</v>
      </c>
      <c r="DM325">
        <v>0.13</v>
      </c>
      <c r="DN325">
        <v>14.1422675</v>
      </c>
      <c r="DO325">
        <v>9.000566228893049</v>
      </c>
      <c r="DP325">
        <v>0.8786313844233824</v>
      </c>
      <c r="DQ325">
        <v>0</v>
      </c>
      <c r="DR325">
        <v>3.42953025</v>
      </c>
      <c r="DS325">
        <v>0.1658972983114412</v>
      </c>
      <c r="DT325">
        <v>0.01601469005124668</v>
      </c>
      <c r="DU325">
        <v>0</v>
      </c>
      <c r="DV325">
        <v>0</v>
      </c>
      <c r="DW325">
        <v>2</v>
      </c>
      <c r="DX325" t="s">
        <v>369</v>
      </c>
      <c r="DY325">
        <v>2.97795</v>
      </c>
      <c r="DZ325">
        <v>2.72833</v>
      </c>
      <c r="EA325">
        <v>0.0300749</v>
      </c>
      <c r="EB325">
        <v>0.0270072</v>
      </c>
      <c r="EC325">
        <v>0.119667</v>
      </c>
      <c r="ED325">
        <v>0.109991</v>
      </c>
      <c r="EE325">
        <v>28976</v>
      </c>
      <c r="EF325">
        <v>28752.9</v>
      </c>
      <c r="EG325">
        <v>30411.5</v>
      </c>
      <c r="EH325">
        <v>29807.4</v>
      </c>
      <c r="EI325">
        <v>36933.7</v>
      </c>
      <c r="EJ325">
        <v>34915.9</v>
      </c>
      <c r="EK325">
        <v>46523.5</v>
      </c>
      <c r="EL325">
        <v>44320.7</v>
      </c>
      <c r="EM325">
        <v>1.8593</v>
      </c>
      <c r="EN325">
        <v>1.87278</v>
      </c>
      <c r="EO325">
        <v>0.226594</v>
      </c>
      <c r="EP325">
        <v>0</v>
      </c>
      <c r="EQ325">
        <v>31.3225</v>
      </c>
      <c r="ER325">
        <v>999.9</v>
      </c>
      <c r="ES325">
        <v>49.3</v>
      </c>
      <c r="ET325">
        <v>31.2</v>
      </c>
      <c r="EU325">
        <v>24.7554</v>
      </c>
      <c r="EV325">
        <v>63.1836</v>
      </c>
      <c r="EW325">
        <v>22.2917</v>
      </c>
      <c r="EX325">
        <v>1</v>
      </c>
      <c r="EY325">
        <v>0.102017</v>
      </c>
      <c r="EZ325">
        <v>-2.8555</v>
      </c>
      <c r="FA325">
        <v>20.2281</v>
      </c>
      <c r="FB325">
        <v>5.23077</v>
      </c>
      <c r="FC325">
        <v>11.9689</v>
      </c>
      <c r="FD325">
        <v>4.97105</v>
      </c>
      <c r="FE325">
        <v>3.28968</v>
      </c>
      <c r="FF325">
        <v>9999</v>
      </c>
      <c r="FG325">
        <v>9999</v>
      </c>
      <c r="FH325">
        <v>9999</v>
      </c>
      <c r="FI325">
        <v>999.9</v>
      </c>
      <c r="FJ325">
        <v>4.97274</v>
      </c>
      <c r="FK325">
        <v>1.87682</v>
      </c>
      <c r="FL325">
        <v>1.8749</v>
      </c>
      <c r="FM325">
        <v>1.87775</v>
      </c>
      <c r="FN325">
        <v>1.87439</v>
      </c>
      <c r="FO325">
        <v>1.87805</v>
      </c>
      <c r="FP325">
        <v>1.87514</v>
      </c>
      <c r="FQ325">
        <v>1.87625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2.473</v>
      </c>
      <c r="GF325">
        <v>0.3285</v>
      </c>
      <c r="GG325">
        <v>1.955544260391263</v>
      </c>
      <c r="GH325">
        <v>0.004448784868333973</v>
      </c>
      <c r="GI325">
        <v>-1.803656819089732E-06</v>
      </c>
      <c r="GJ325">
        <v>4.26395578146833E-10</v>
      </c>
      <c r="GK325">
        <v>0.3285026105281108</v>
      </c>
      <c r="GL325">
        <v>0</v>
      </c>
      <c r="GM325">
        <v>0</v>
      </c>
      <c r="GN325">
        <v>0</v>
      </c>
      <c r="GO325">
        <v>-1</v>
      </c>
      <c r="GP325">
        <v>2136</v>
      </c>
      <c r="GQ325">
        <v>1</v>
      </c>
      <c r="GR325">
        <v>23</v>
      </c>
      <c r="GS325">
        <v>230464.9</v>
      </c>
      <c r="GT325">
        <v>8340.6</v>
      </c>
      <c r="GU325">
        <v>0.383301</v>
      </c>
      <c r="GV325">
        <v>2.58301</v>
      </c>
      <c r="GW325">
        <v>1.39893</v>
      </c>
      <c r="GX325">
        <v>2.35107</v>
      </c>
      <c r="GY325">
        <v>1.44897</v>
      </c>
      <c r="GZ325">
        <v>2.42432</v>
      </c>
      <c r="HA325">
        <v>37.1225</v>
      </c>
      <c r="HB325">
        <v>14.815</v>
      </c>
      <c r="HC325">
        <v>18</v>
      </c>
      <c r="HD325">
        <v>493.805</v>
      </c>
      <c r="HE325">
        <v>474.368</v>
      </c>
      <c r="HF325">
        <v>36.1481</v>
      </c>
      <c r="HG325">
        <v>28.5233</v>
      </c>
      <c r="HH325">
        <v>29.9997</v>
      </c>
      <c r="HI325">
        <v>28.2214</v>
      </c>
      <c r="HJ325">
        <v>28.2668</v>
      </c>
      <c r="HK325">
        <v>7.66375</v>
      </c>
      <c r="HL325">
        <v>0</v>
      </c>
      <c r="HM325">
        <v>100</v>
      </c>
      <c r="HN325">
        <v>36.1395</v>
      </c>
      <c r="HO325">
        <v>85.60039999999999</v>
      </c>
      <c r="HP325">
        <v>26.2916</v>
      </c>
      <c r="HQ325">
        <v>100.54</v>
      </c>
      <c r="HR325">
        <v>101.919</v>
      </c>
    </row>
    <row r="326" spans="1:226">
      <c r="A326">
        <v>310</v>
      </c>
      <c r="B326">
        <v>1678295964.6</v>
      </c>
      <c r="C326">
        <v>4111.5</v>
      </c>
      <c r="D326" t="s">
        <v>980</v>
      </c>
      <c r="E326" t="s">
        <v>981</v>
      </c>
      <c r="F326">
        <v>5</v>
      </c>
      <c r="G326" t="s">
        <v>353</v>
      </c>
      <c r="H326" t="s">
        <v>746</v>
      </c>
      <c r="I326">
        <v>1678295957.1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104.0824247481191</v>
      </c>
      <c r="AK326">
        <v>113.6695333333333</v>
      </c>
      <c r="AL326">
        <v>-3.277718754823734</v>
      </c>
      <c r="AM326">
        <v>64.10699790950726</v>
      </c>
      <c r="AN326">
        <f>(AP326 - AO326 + BO326*1E3/(8.314*(BQ326+273.15)) * AR326/BN326 * AQ326) * BN326/(100*BB326) * 1000/(1000 - AP326)</f>
        <v>0</v>
      </c>
      <c r="AO326">
        <v>24.60587966943583</v>
      </c>
      <c r="AP326">
        <v>28.0819212121212</v>
      </c>
      <c r="AQ326">
        <v>1.483296914593039E-05</v>
      </c>
      <c r="AR326">
        <v>97.0788811448428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3.21</v>
      </c>
      <c r="BC326">
        <v>0.5</v>
      </c>
      <c r="BD326" t="s">
        <v>355</v>
      </c>
      <c r="BE326">
        <v>2</v>
      </c>
      <c r="BF326" t="b">
        <v>1</v>
      </c>
      <c r="BG326">
        <v>1678295957.1</v>
      </c>
      <c r="BH326">
        <v>132.662</v>
      </c>
      <c r="BI326">
        <v>117.0837333333333</v>
      </c>
      <c r="BJ326">
        <v>28.06421851851853</v>
      </c>
      <c r="BK326">
        <v>24.60973333333333</v>
      </c>
      <c r="BL326">
        <v>130.1572592592593</v>
      </c>
      <c r="BM326">
        <v>27.73571481481481</v>
      </c>
      <c r="BN326">
        <v>500.0292592592593</v>
      </c>
      <c r="BO326">
        <v>90.88204444444446</v>
      </c>
      <c r="BP326">
        <v>0.09999678518518519</v>
      </c>
      <c r="BQ326">
        <v>34.48542222222223</v>
      </c>
      <c r="BR326">
        <v>34.98994074074074</v>
      </c>
      <c r="BS326">
        <v>999.9000000000001</v>
      </c>
      <c r="BT326">
        <v>0</v>
      </c>
      <c r="BU326">
        <v>0</v>
      </c>
      <c r="BV326">
        <v>9995.111111111111</v>
      </c>
      <c r="BW326">
        <v>0</v>
      </c>
      <c r="BX326">
        <v>3.14767</v>
      </c>
      <c r="BY326">
        <v>15.57816666666667</v>
      </c>
      <c r="BZ326">
        <v>136.4924074074074</v>
      </c>
      <c r="CA326">
        <v>120.0379518518518</v>
      </c>
      <c r="CB326">
        <v>3.454478148148149</v>
      </c>
      <c r="CC326">
        <v>117.0837333333333</v>
      </c>
      <c r="CD326">
        <v>24.60973333333333</v>
      </c>
      <c r="CE326">
        <v>2.550532592592593</v>
      </c>
      <c r="CF326">
        <v>2.236582222222222</v>
      </c>
      <c r="CG326">
        <v>21.3526037037037</v>
      </c>
      <c r="CH326">
        <v>19.22678518518519</v>
      </c>
      <c r="CI326">
        <v>2000.001851851852</v>
      </c>
      <c r="CJ326">
        <v>0.9799919999999999</v>
      </c>
      <c r="CK326">
        <v>0.0200081</v>
      </c>
      <c r="CL326">
        <v>0</v>
      </c>
      <c r="CM326">
        <v>2.037018518518519</v>
      </c>
      <c r="CN326">
        <v>0</v>
      </c>
      <c r="CO326">
        <v>6734.765925925924</v>
      </c>
      <c r="CP326">
        <v>17338.2</v>
      </c>
      <c r="CQ326">
        <v>39.54607407407406</v>
      </c>
      <c r="CR326">
        <v>39.625</v>
      </c>
      <c r="CS326">
        <v>38.45577777777778</v>
      </c>
      <c r="CT326">
        <v>38.03674074074074</v>
      </c>
      <c r="CU326">
        <v>38.90485185185184</v>
      </c>
      <c r="CV326">
        <v>1959.981851851852</v>
      </c>
      <c r="CW326">
        <v>40.02</v>
      </c>
      <c r="CX326">
        <v>0</v>
      </c>
      <c r="CY326">
        <v>1678295974.6</v>
      </c>
      <c r="CZ326">
        <v>0</v>
      </c>
      <c r="DA326">
        <v>0</v>
      </c>
      <c r="DB326" t="s">
        <v>356</v>
      </c>
      <c r="DC326">
        <v>1664468064.5</v>
      </c>
      <c r="DD326">
        <v>1677795524</v>
      </c>
      <c r="DE326">
        <v>0</v>
      </c>
      <c r="DF326">
        <v>-0.419</v>
      </c>
      <c r="DG326">
        <v>-0.001</v>
      </c>
      <c r="DH326">
        <v>3.097</v>
      </c>
      <c r="DI326">
        <v>0.268</v>
      </c>
      <c r="DJ326">
        <v>400</v>
      </c>
      <c r="DK326">
        <v>24</v>
      </c>
      <c r="DL326">
        <v>0.15</v>
      </c>
      <c r="DM326">
        <v>0.13</v>
      </c>
      <c r="DN326">
        <v>14.99816585365854</v>
      </c>
      <c r="DO326">
        <v>10.05922996515679</v>
      </c>
      <c r="DP326">
        <v>1.004792844955144</v>
      </c>
      <c r="DQ326">
        <v>0</v>
      </c>
      <c r="DR326">
        <v>3.444278536585365</v>
      </c>
      <c r="DS326">
        <v>0.1741281533101134</v>
      </c>
      <c r="DT326">
        <v>0.0172260284568151</v>
      </c>
      <c r="DU326">
        <v>0</v>
      </c>
      <c r="DV326">
        <v>0</v>
      </c>
      <c r="DW326">
        <v>2</v>
      </c>
      <c r="DX326" t="s">
        <v>369</v>
      </c>
      <c r="DY326">
        <v>2.9779</v>
      </c>
      <c r="DZ326">
        <v>2.72806</v>
      </c>
      <c r="EA326">
        <v>0.0263835</v>
      </c>
      <c r="EB326">
        <v>0.023094</v>
      </c>
      <c r="EC326">
        <v>0.119703</v>
      </c>
      <c r="ED326">
        <v>0.109973</v>
      </c>
      <c r="EE326">
        <v>29086.5</v>
      </c>
      <c r="EF326">
        <v>28868.7</v>
      </c>
      <c r="EG326">
        <v>30411.7</v>
      </c>
      <c r="EH326">
        <v>29807.5</v>
      </c>
      <c r="EI326">
        <v>36931.8</v>
      </c>
      <c r="EJ326">
        <v>34916.2</v>
      </c>
      <c r="EK326">
        <v>46523.5</v>
      </c>
      <c r="EL326">
        <v>44320.6</v>
      </c>
      <c r="EM326">
        <v>1.85933</v>
      </c>
      <c r="EN326">
        <v>1.87262</v>
      </c>
      <c r="EO326">
        <v>0.226505</v>
      </c>
      <c r="EP326">
        <v>0</v>
      </c>
      <c r="EQ326">
        <v>31.3225</v>
      </c>
      <c r="ER326">
        <v>999.9</v>
      </c>
      <c r="ES326">
        <v>49.3</v>
      </c>
      <c r="ET326">
        <v>31.2</v>
      </c>
      <c r="EU326">
        <v>24.7536</v>
      </c>
      <c r="EV326">
        <v>62.8336</v>
      </c>
      <c r="EW326">
        <v>22.3838</v>
      </c>
      <c r="EX326">
        <v>1</v>
      </c>
      <c r="EY326">
        <v>0.101789</v>
      </c>
      <c r="EZ326">
        <v>-2.84645</v>
      </c>
      <c r="FA326">
        <v>20.2263</v>
      </c>
      <c r="FB326">
        <v>5.22912</v>
      </c>
      <c r="FC326">
        <v>11.9697</v>
      </c>
      <c r="FD326">
        <v>4.9701</v>
      </c>
      <c r="FE326">
        <v>3.2896</v>
      </c>
      <c r="FF326">
        <v>9999</v>
      </c>
      <c r="FG326">
        <v>9999</v>
      </c>
      <c r="FH326">
        <v>9999</v>
      </c>
      <c r="FI326">
        <v>999.9</v>
      </c>
      <c r="FJ326">
        <v>4.97275</v>
      </c>
      <c r="FK326">
        <v>1.87683</v>
      </c>
      <c r="FL326">
        <v>1.87494</v>
      </c>
      <c r="FM326">
        <v>1.87775</v>
      </c>
      <c r="FN326">
        <v>1.8744</v>
      </c>
      <c r="FO326">
        <v>1.87804</v>
      </c>
      <c r="FP326">
        <v>1.87515</v>
      </c>
      <c r="FQ326">
        <v>1.87626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2.409</v>
      </c>
      <c r="GF326">
        <v>0.3285</v>
      </c>
      <c r="GG326">
        <v>1.955544260391263</v>
      </c>
      <c r="GH326">
        <v>0.004448784868333973</v>
      </c>
      <c r="GI326">
        <v>-1.803656819089732E-06</v>
      </c>
      <c r="GJ326">
        <v>4.26395578146833E-10</v>
      </c>
      <c r="GK326">
        <v>0.3285026105281108</v>
      </c>
      <c r="GL326">
        <v>0</v>
      </c>
      <c r="GM326">
        <v>0</v>
      </c>
      <c r="GN326">
        <v>0</v>
      </c>
      <c r="GO326">
        <v>-1</v>
      </c>
      <c r="GP326">
        <v>2136</v>
      </c>
      <c r="GQ326">
        <v>1</v>
      </c>
      <c r="GR326">
        <v>23</v>
      </c>
      <c r="GS326">
        <v>230465</v>
      </c>
      <c r="GT326">
        <v>8340.700000000001</v>
      </c>
      <c r="GU326">
        <v>0.341797</v>
      </c>
      <c r="GV326">
        <v>2.59033</v>
      </c>
      <c r="GW326">
        <v>1.39893</v>
      </c>
      <c r="GX326">
        <v>2.35107</v>
      </c>
      <c r="GY326">
        <v>1.44897</v>
      </c>
      <c r="GZ326">
        <v>2.43286</v>
      </c>
      <c r="HA326">
        <v>37.0986</v>
      </c>
      <c r="HB326">
        <v>14.815</v>
      </c>
      <c r="HC326">
        <v>18</v>
      </c>
      <c r="HD326">
        <v>493.803</v>
      </c>
      <c r="HE326">
        <v>474.25</v>
      </c>
      <c r="HF326">
        <v>36.1472</v>
      </c>
      <c r="HG326">
        <v>28.5203</v>
      </c>
      <c r="HH326">
        <v>29.9999</v>
      </c>
      <c r="HI326">
        <v>28.219</v>
      </c>
      <c r="HJ326">
        <v>28.2643</v>
      </c>
      <c r="HK326">
        <v>6.82447</v>
      </c>
      <c r="HL326">
        <v>0</v>
      </c>
      <c r="HM326">
        <v>100</v>
      </c>
      <c r="HN326">
        <v>36.1477</v>
      </c>
      <c r="HO326">
        <v>65.5478</v>
      </c>
      <c r="HP326">
        <v>26.2916</v>
      </c>
      <c r="HQ326">
        <v>100.54</v>
      </c>
      <c r="HR326">
        <v>101.919</v>
      </c>
    </row>
    <row r="327" spans="1:226">
      <c r="A327">
        <v>311</v>
      </c>
      <c r="B327">
        <v>1678295969.6</v>
      </c>
      <c r="C327">
        <v>4116.5</v>
      </c>
      <c r="D327" t="s">
        <v>982</v>
      </c>
      <c r="E327" t="s">
        <v>983</v>
      </c>
      <c r="F327">
        <v>5</v>
      </c>
      <c r="G327" t="s">
        <v>353</v>
      </c>
      <c r="H327" t="s">
        <v>746</v>
      </c>
      <c r="I327">
        <v>1678295961.814285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87.27144554669215</v>
      </c>
      <c r="AK327">
        <v>97.44746303030304</v>
      </c>
      <c r="AL327">
        <v>-3.248278258354457</v>
      </c>
      <c r="AM327">
        <v>64.10699790950726</v>
      </c>
      <c r="AN327">
        <f>(AP327 - AO327 + BO327*1E3/(8.314*(BQ327+273.15)) * AR327/BN327 * AQ327) * BN327/(100*BB327) * 1000/(1000 - AP327)</f>
        <v>0</v>
      </c>
      <c r="AO327">
        <v>24.60178477733632</v>
      </c>
      <c r="AP327">
        <v>28.09606424242422</v>
      </c>
      <c r="AQ327">
        <v>1.504458251676264E-05</v>
      </c>
      <c r="AR327">
        <v>97.0788811448428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3.21</v>
      </c>
      <c r="BC327">
        <v>0.5</v>
      </c>
      <c r="BD327" t="s">
        <v>355</v>
      </c>
      <c r="BE327">
        <v>2</v>
      </c>
      <c r="BF327" t="b">
        <v>1</v>
      </c>
      <c r="BG327">
        <v>1678295961.814285</v>
      </c>
      <c r="BH327">
        <v>117.7513928571428</v>
      </c>
      <c r="BI327">
        <v>101.447525</v>
      </c>
      <c r="BJ327">
        <v>28.07623928571429</v>
      </c>
      <c r="BK327">
        <v>24.60630357142858</v>
      </c>
      <c r="BL327">
        <v>115.3065178571428</v>
      </c>
      <c r="BM327">
        <v>27.74773214285715</v>
      </c>
      <c r="BN327">
        <v>500.0154642857142</v>
      </c>
      <c r="BO327">
        <v>90.88218928571429</v>
      </c>
      <c r="BP327">
        <v>0.09999455714285713</v>
      </c>
      <c r="BQ327">
        <v>34.48859285714286</v>
      </c>
      <c r="BR327">
        <v>34.99142142857143</v>
      </c>
      <c r="BS327">
        <v>999.9000000000002</v>
      </c>
      <c r="BT327">
        <v>0</v>
      </c>
      <c r="BU327">
        <v>0</v>
      </c>
      <c r="BV327">
        <v>9990.647142857142</v>
      </c>
      <c r="BW327">
        <v>0</v>
      </c>
      <c r="BX327">
        <v>3.257584285714285</v>
      </c>
      <c r="BY327">
        <v>16.30379642857143</v>
      </c>
      <c r="BZ327">
        <v>121.1527714285714</v>
      </c>
      <c r="CA327">
        <v>104.0068892857143</v>
      </c>
      <c r="CB327">
        <v>3.469928571428571</v>
      </c>
      <c r="CC327">
        <v>101.447525</v>
      </c>
      <c r="CD327">
        <v>24.60630357142858</v>
      </c>
      <c r="CE327">
        <v>2.551629285714286</v>
      </c>
      <c r="CF327">
        <v>2.236274285714286</v>
      </c>
      <c r="CG327">
        <v>21.35962142857143</v>
      </c>
      <c r="CH327">
        <v>19.224575</v>
      </c>
      <c r="CI327">
        <v>2000.001071428571</v>
      </c>
      <c r="CJ327">
        <v>0.9799919999999999</v>
      </c>
      <c r="CK327">
        <v>0.0200081</v>
      </c>
      <c r="CL327">
        <v>0</v>
      </c>
      <c r="CM327">
        <v>2.013857142857143</v>
      </c>
      <c r="CN327">
        <v>0</v>
      </c>
      <c r="CO327">
        <v>6758.779999999998</v>
      </c>
      <c r="CP327">
        <v>17338.19642857143</v>
      </c>
      <c r="CQ327">
        <v>39.57567857142856</v>
      </c>
      <c r="CR327">
        <v>39.6205</v>
      </c>
      <c r="CS327">
        <v>38.45732142857143</v>
      </c>
      <c r="CT327">
        <v>38.03321428571428</v>
      </c>
      <c r="CU327">
        <v>38.9082857142857</v>
      </c>
      <c r="CV327">
        <v>1959.981071428572</v>
      </c>
      <c r="CW327">
        <v>40.02</v>
      </c>
      <c r="CX327">
        <v>0</v>
      </c>
      <c r="CY327">
        <v>1678295979.4</v>
      </c>
      <c r="CZ327">
        <v>0</v>
      </c>
      <c r="DA327">
        <v>0</v>
      </c>
      <c r="DB327" t="s">
        <v>356</v>
      </c>
      <c r="DC327">
        <v>1664468064.5</v>
      </c>
      <c r="DD327">
        <v>1677795524</v>
      </c>
      <c r="DE327">
        <v>0</v>
      </c>
      <c r="DF327">
        <v>-0.419</v>
      </c>
      <c r="DG327">
        <v>-0.001</v>
      </c>
      <c r="DH327">
        <v>3.097</v>
      </c>
      <c r="DI327">
        <v>0.268</v>
      </c>
      <c r="DJ327">
        <v>400</v>
      </c>
      <c r="DK327">
        <v>24</v>
      </c>
      <c r="DL327">
        <v>0.15</v>
      </c>
      <c r="DM327">
        <v>0.13</v>
      </c>
      <c r="DN327">
        <v>15.8144512195122</v>
      </c>
      <c r="DO327">
        <v>9.47858675958191</v>
      </c>
      <c r="DP327">
        <v>0.9480810107719263</v>
      </c>
      <c r="DQ327">
        <v>0</v>
      </c>
      <c r="DR327">
        <v>3.45980731707317</v>
      </c>
      <c r="DS327">
        <v>0.1898692682926876</v>
      </c>
      <c r="DT327">
        <v>0.01879651148541711</v>
      </c>
      <c r="DU327">
        <v>0</v>
      </c>
      <c r="DV327">
        <v>0</v>
      </c>
      <c r="DW327">
        <v>2</v>
      </c>
      <c r="DX327" t="s">
        <v>369</v>
      </c>
      <c r="DY327">
        <v>2.97784</v>
      </c>
      <c r="DZ327">
        <v>2.72823</v>
      </c>
      <c r="EA327">
        <v>0.0226536</v>
      </c>
      <c r="EB327">
        <v>0.0190034</v>
      </c>
      <c r="EC327">
        <v>0.119754</v>
      </c>
      <c r="ED327">
        <v>0.10997</v>
      </c>
      <c r="EE327">
        <v>29197.8</v>
      </c>
      <c r="EF327">
        <v>28989.6</v>
      </c>
      <c r="EG327">
        <v>30411.7</v>
      </c>
      <c r="EH327">
        <v>29807.6</v>
      </c>
      <c r="EI327">
        <v>36929.5</v>
      </c>
      <c r="EJ327">
        <v>34916</v>
      </c>
      <c r="EK327">
        <v>46523.7</v>
      </c>
      <c r="EL327">
        <v>44320.5</v>
      </c>
      <c r="EM327">
        <v>1.85928</v>
      </c>
      <c r="EN327">
        <v>1.87237</v>
      </c>
      <c r="EO327">
        <v>0.226699</v>
      </c>
      <c r="EP327">
        <v>0</v>
      </c>
      <c r="EQ327">
        <v>31.3225</v>
      </c>
      <c r="ER327">
        <v>999.9</v>
      </c>
      <c r="ES327">
        <v>49.3</v>
      </c>
      <c r="ET327">
        <v>31.2</v>
      </c>
      <c r="EU327">
        <v>24.7521</v>
      </c>
      <c r="EV327">
        <v>63.2036</v>
      </c>
      <c r="EW327">
        <v>22.4279</v>
      </c>
      <c r="EX327">
        <v>1</v>
      </c>
      <c r="EY327">
        <v>0.101527</v>
      </c>
      <c r="EZ327">
        <v>-2.8543</v>
      </c>
      <c r="FA327">
        <v>20.2264</v>
      </c>
      <c r="FB327">
        <v>5.22957</v>
      </c>
      <c r="FC327">
        <v>11.97</v>
      </c>
      <c r="FD327">
        <v>4.97065</v>
      </c>
      <c r="FE327">
        <v>3.28968</v>
      </c>
      <c r="FF327">
        <v>9999</v>
      </c>
      <c r="FG327">
        <v>9999</v>
      </c>
      <c r="FH327">
        <v>9999</v>
      </c>
      <c r="FI327">
        <v>999.9</v>
      </c>
      <c r="FJ327">
        <v>4.97275</v>
      </c>
      <c r="FK327">
        <v>1.87683</v>
      </c>
      <c r="FL327">
        <v>1.87493</v>
      </c>
      <c r="FM327">
        <v>1.87775</v>
      </c>
      <c r="FN327">
        <v>1.8744</v>
      </c>
      <c r="FO327">
        <v>1.87805</v>
      </c>
      <c r="FP327">
        <v>1.87514</v>
      </c>
      <c r="FQ327">
        <v>1.87625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2.345</v>
      </c>
      <c r="GF327">
        <v>0.3285</v>
      </c>
      <c r="GG327">
        <v>1.955544260391263</v>
      </c>
      <c r="GH327">
        <v>0.004448784868333973</v>
      </c>
      <c r="GI327">
        <v>-1.803656819089732E-06</v>
      </c>
      <c r="GJ327">
        <v>4.26395578146833E-10</v>
      </c>
      <c r="GK327">
        <v>0.3285026105281108</v>
      </c>
      <c r="GL327">
        <v>0</v>
      </c>
      <c r="GM327">
        <v>0</v>
      </c>
      <c r="GN327">
        <v>0</v>
      </c>
      <c r="GO327">
        <v>-1</v>
      </c>
      <c r="GP327">
        <v>2136</v>
      </c>
      <c r="GQ327">
        <v>1</v>
      </c>
      <c r="GR327">
        <v>23</v>
      </c>
      <c r="GS327">
        <v>230465.1</v>
      </c>
      <c r="GT327">
        <v>8340.799999999999</v>
      </c>
      <c r="GU327">
        <v>0.302734</v>
      </c>
      <c r="GV327">
        <v>2.59399</v>
      </c>
      <c r="GW327">
        <v>1.39893</v>
      </c>
      <c r="GX327">
        <v>2.35107</v>
      </c>
      <c r="GY327">
        <v>1.44897</v>
      </c>
      <c r="GZ327">
        <v>2.42676</v>
      </c>
      <c r="HA327">
        <v>37.1225</v>
      </c>
      <c r="HB327">
        <v>14.815</v>
      </c>
      <c r="HC327">
        <v>18</v>
      </c>
      <c r="HD327">
        <v>493.766</v>
      </c>
      <c r="HE327">
        <v>474.072</v>
      </c>
      <c r="HF327">
        <v>36.1501</v>
      </c>
      <c r="HG327">
        <v>28.5178</v>
      </c>
      <c r="HH327">
        <v>29.9998</v>
      </c>
      <c r="HI327">
        <v>28.2177</v>
      </c>
      <c r="HJ327">
        <v>28.2626</v>
      </c>
      <c r="HK327">
        <v>6.04246</v>
      </c>
      <c r="HL327">
        <v>0</v>
      </c>
      <c r="HM327">
        <v>100</v>
      </c>
      <c r="HN327">
        <v>36.1513</v>
      </c>
      <c r="HO327">
        <v>52.1418</v>
      </c>
      <c r="HP327">
        <v>26.2916</v>
      </c>
      <c r="HQ327">
        <v>100.54</v>
      </c>
      <c r="HR327">
        <v>101.919</v>
      </c>
    </row>
    <row r="328" spans="1:226">
      <c r="A328">
        <v>312</v>
      </c>
      <c r="B328">
        <v>1678295974.6</v>
      </c>
      <c r="C328">
        <v>4121.5</v>
      </c>
      <c r="D328" t="s">
        <v>984</v>
      </c>
      <c r="E328" t="s">
        <v>985</v>
      </c>
      <c r="F328">
        <v>5</v>
      </c>
      <c r="G328" t="s">
        <v>353</v>
      </c>
      <c r="H328" t="s">
        <v>746</v>
      </c>
      <c r="I328">
        <v>1678295967.1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69.88300434802902</v>
      </c>
      <c r="AK328">
        <v>81.01595030303029</v>
      </c>
      <c r="AL328">
        <v>-3.289403868786537</v>
      </c>
      <c r="AM328">
        <v>64.10699790950726</v>
      </c>
      <c r="AN328">
        <f>(AP328 - AO328 + BO328*1E3/(8.314*(BQ328+273.15)) * AR328/BN328 * AQ328) * BN328/(100*BB328) * 1000/(1000 - AP328)</f>
        <v>0</v>
      </c>
      <c r="AO328">
        <v>24.5989373547821</v>
      </c>
      <c r="AP328">
        <v>28.10890363636362</v>
      </c>
      <c r="AQ328">
        <v>1.328500710985329E-05</v>
      </c>
      <c r="AR328">
        <v>97.0788811448428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3.21</v>
      </c>
      <c r="BC328">
        <v>0.5</v>
      </c>
      <c r="BD328" t="s">
        <v>355</v>
      </c>
      <c r="BE328">
        <v>2</v>
      </c>
      <c r="BF328" t="b">
        <v>1</v>
      </c>
      <c r="BG328">
        <v>1678295967.1</v>
      </c>
      <c r="BH328">
        <v>101.0044111111111</v>
      </c>
      <c r="BI328">
        <v>83.75630740740742</v>
      </c>
      <c r="BJ328">
        <v>28.09045555555555</v>
      </c>
      <c r="BK328">
        <v>24.60297407407407</v>
      </c>
      <c r="BL328">
        <v>98.6275148148148</v>
      </c>
      <c r="BM328">
        <v>27.76195185185185</v>
      </c>
      <c r="BN328">
        <v>500.0241111111112</v>
      </c>
      <c r="BO328">
        <v>90.8828074074074</v>
      </c>
      <c r="BP328">
        <v>0.09989685925925926</v>
      </c>
      <c r="BQ328">
        <v>34.48998148148148</v>
      </c>
      <c r="BR328">
        <v>34.99358888888889</v>
      </c>
      <c r="BS328">
        <v>999.9000000000001</v>
      </c>
      <c r="BT328">
        <v>0</v>
      </c>
      <c r="BU328">
        <v>0</v>
      </c>
      <c r="BV328">
        <v>9996.506666666666</v>
      </c>
      <c r="BW328">
        <v>0</v>
      </c>
      <c r="BX328">
        <v>3.647569259259259</v>
      </c>
      <c r="BY328">
        <v>17.24808888888889</v>
      </c>
      <c r="BZ328">
        <v>103.9234888888889</v>
      </c>
      <c r="CA328">
        <v>85.86898888888891</v>
      </c>
      <c r="CB328">
        <v>3.487476296296297</v>
      </c>
      <c r="CC328">
        <v>83.75630740740742</v>
      </c>
      <c r="CD328">
        <v>24.60297407407407</v>
      </c>
      <c r="CE328">
        <v>2.552939259259259</v>
      </c>
      <c r="CF328">
        <v>2.235987037037037</v>
      </c>
      <c r="CG328">
        <v>21.36799259259259</v>
      </c>
      <c r="CH328">
        <v>19.22251481481482</v>
      </c>
      <c r="CI328">
        <v>1999.999259259259</v>
      </c>
      <c r="CJ328">
        <v>0.9799919999999999</v>
      </c>
      <c r="CK328">
        <v>0.0200081</v>
      </c>
      <c r="CL328">
        <v>0</v>
      </c>
      <c r="CM328">
        <v>2.04712962962963</v>
      </c>
      <c r="CN328">
        <v>0</v>
      </c>
      <c r="CO328">
        <v>6787.643703703704</v>
      </c>
      <c r="CP328">
        <v>17338.17407407408</v>
      </c>
      <c r="CQ328">
        <v>39.55992592592592</v>
      </c>
      <c r="CR328">
        <v>39.62033333333333</v>
      </c>
      <c r="CS328">
        <v>38.45574074074074</v>
      </c>
      <c r="CT328">
        <v>38.03681481481481</v>
      </c>
      <c r="CU328">
        <v>38.90485185185185</v>
      </c>
      <c r="CV328">
        <v>1959.97925925926</v>
      </c>
      <c r="CW328">
        <v>40.02</v>
      </c>
      <c r="CX328">
        <v>0</v>
      </c>
      <c r="CY328">
        <v>1678295984.8</v>
      </c>
      <c r="CZ328">
        <v>0</v>
      </c>
      <c r="DA328">
        <v>0</v>
      </c>
      <c r="DB328" t="s">
        <v>356</v>
      </c>
      <c r="DC328">
        <v>1664468064.5</v>
      </c>
      <c r="DD328">
        <v>1677795524</v>
      </c>
      <c r="DE328">
        <v>0</v>
      </c>
      <c r="DF328">
        <v>-0.419</v>
      </c>
      <c r="DG328">
        <v>-0.001</v>
      </c>
      <c r="DH328">
        <v>3.097</v>
      </c>
      <c r="DI328">
        <v>0.268</v>
      </c>
      <c r="DJ328">
        <v>400</v>
      </c>
      <c r="DK328">
        <v>24</v>
      </c>
      <c r="DL328">
        <v>0.15</v>
      </c>
      <c r="DM328">
        <v>0.13</v>
      </c>
      <c r="DN328">
        <v>16.62605609756098</v>
      </c>
      <c r="DO328">
        <v>10.63780557491287</v>
      </c>
      <c r="DP328">
        <v>1.057526971817436</v>
      </c>
      <c r="DQ328">
        <v>0</v>
      </c>
      <c r="DR328">
        <v>3.475923414634147</v>
      </c>
      <c r="DS328">
        <v>0.2024636236933812</v>
      </c>
      <c r="DT328">
        <v>0.01999829231852928</v>
      </c>
      <c r="DU328">
        <v>0</v>
      </c>
      <c r="DV328">
        <v>0</v>
      </c>
      <c r="DW328">
        <v>2</v>
      </c>
      <c r="DX328" t="s">
        <v>369</v>
      </c>
      <c r="DY328">
        <v>2.97782</v>
      </c>
      <c r="DZ328">
        <v>2.72835</v>
      </c>
      <c r="EA328">
        <v>0.0188055</v>
      </c>
      <c r="EB328">
        <v>0.0149307</v>
      </c>
      <c r="EC328">
        <v>0.119788</v>
      </c>
      <c r="ED328">
        <v>0.109959</v>
      </c>
      <c r="EE328">
        <v>29313</v>
      </c>
      <c r="EF328">
        <v>29110.3</v>
      </c>
      <c r="EG328">
        <v>30411.9</v>
      </c>
      <c r="EH328">
        <v>29808</v>
      </c>
      <c r="EI328">
        <v>36928.2</v>
      </c>
      <c r="EJ328">
        <v>34916.8</v>
      </c>
      <c r="EK328">
        <v>46524.1</v>
      </c>
      <c r="EL328">
        <v>44321.4</v>
      </c>
      <c r="EM328">
        <v>1.85952</v>
      </c>
      <c r="EN328">
        <v>1.87235</v>
      </c>
      <c r="EO328">
        <v>0.227123</v>
      </c>
      <c r="EP328">
        <v>0</v>
      </c>
      <c r="EQ328">
        <v>31.3225</v>
      </c>
      <c r="ER328">
        <v>999.9</v>
      </c>
      <c r="ES328">
        <v>49.3</v>
      </c>
      <c r="ET328">
        <v>31.2</v>
      </c>
      <c r="EU328">
        <v>24.7519</v>
      </c>
      <c r="EV328">
        <v>62.8236</v>
      </c>
      <c r="EW328">
        <v>22.4359</v>
      </c>
      <c r="EX328">
        <v>1</v>
      </c>
      <c r="EY328">
        <v>0.10122</v>
      </c>
      <c r="EZ328">
        <v>-2.85472</v>
      </c>
      <c r="FA328">
        <v>20.2267</v>
      </c>
      <c r="FB328">
        <v>5.22942</v>
      </c>
      <c r="FC328">
        <v>11.971</v>
      </c>
      <c r="FD328">
        <v>4.9704</v>
      </c>
      <c r="FE328">
        <v>3.28953</v>
      </c>
      <c r="FF328">
        <v>9999</v>
      </c>
      <c r="FG328">
        <v>9999</v>
      </c>
      <c r="FH328">
        <v>9999</v>
      </c>
      <c r="FI328">
        <v>999.9</v>
      </c>
      <c r="FJ328">
        <v>4.97274</v>
      </c>
      <c r="FK328">
        <v>1.87683</v>
      </c>
      <c r="FL328">
        <v>1.87496</v>
      </c>
      <c r="FM328">
        <v>1.87775</v>
      </c>
      <c r="FN328">
        <v>1.8744</v>
      </c>
      <c r="FO328">
        <v>1.87805</v>
      </c>
      <c r="FP328">
        <v>1.87515</v>
      </c>
      <c r="FQ328">
        <v>1.87629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2.279</v>
      </c>
      <c r="GF328">
        <v>0.3285</v>
      </c>
      <c r="GG328">
        <v>1.955544260391263</v>
      </c>
      <c r="GH328">
        <v>0.004448784868333973</v>
      </c>
      <c r="GI328">
        <v>-1.803656819089732E-06</v>
      </c>
      <c r="GJ328">
        <v>4.26395578146833E-10</v>
      </c>
      <c r="GK328">
        <v>0.3285026105281108</v>
      </c>
      <c r="GL328">
        <v>0</v>
      </c>
      <c r="GM328">
        <v>0</v>
      </c>
      <c r="GN328">
        <v>0</v>
      </c>
      <c r="GO328">
        <v>-1</v>
      </c>
      <c r="GP328">
        <v>2136</v>
      </c>
      <c r="GQ328">
        <v>1</v>
      </c>
      <c r="GR328">
        <v>23</v>
      </c>
      <c r="GS328">
        <v>230465.2</v>
      </c>
      <c r="GT328">
        <v>8340.799999999999</v>
      </c>
      <c r="GU328">
        <v>0.26123</v>
      </c>
      <c r="GV328">
        <v>2.60254</v>
      </c>
      <c r="GW328">
        <v>1.39893</v>
      </c>
      <c r="GX328">
        <v>2.35107</v>
      </c>
      <c r="GY328">
        <v>1.44897</v>
      </c>
      <c r="GZ328">
        <v>2.45728</v>
      </c>
      <c r="HA328">
        <v>37.0986</v>
      </c>
      <c r="HB328">
        <v>14.8062</v>
      </c>
      <c r="HC328">
        <v>18</v>
      </c>
      <c r="HD328">
        <v>493.893</v>
      </c>
      <c r="HE328">
        <v>474.05</v>
      </c>
      <c r="HF328">
        <v>36.1524</v>
      </c>
      <c r="HG328">
        <v>28.5148</v>
      </c>
      <c r="HH328">
        <v>29.9999</v>
      </c>
      <c r="HI328">
        <v>28.2159</v>
      </c>
      <c r="HJ328">
        <v>28.262</v>
      </c>
      <c r="HK328">
        <v>5.19921</v>
      </c>
      <c r="HL328">
        <v>0</v>
      </c>
      <c r="HM328">
        <v>100</v>
      </c>
      <c r="HN328">
        <v>36.1534</v>
      </c>
      <c r="HO328">
        <v>32.0632</v>
      </c>
      <c r="HP328">
        <v>26.2916</v>
      </c>
      <c r="HQ328">
        <v>100.541</v>
      </c>
      <c r="HR328">
        <v>101.92</v>
      </c>
    </row>
    <row r="329" spans="1:226">
      <c r="A329">
        <v>313</v>
      </c>
      <c r="B329">
        <v>1678296071.6</v>
      </c>
      <c r="C329">
        <v>4218.5</v>
      </c>
      <c r="D329" t="s">
        <v>986</v>
      </c>
      <c r="E329" t="s">
        <v>987</v>
      </c>
      <c r="F329">
        <v>5</v>
      </c>
      <c r="G329" t="s">
        <v>353</v>
      </c>
      <c r="H329" t="s">
        <v>746</v>
      </c>
      <c r="I329">
        <v>1678296063.599999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430.7244548697008</v>
      </c>
      <c r="AK329">
        <v>415.1799030303028</v>
      </c>
      <c r="AL329">
        <v>-0.05092430743779432</v>
      </c>
      <c r="AM329">
        <v>64.10699790950726</v>
      </c>
      <c r="AN329">
        <f>(AP329 - AO329 + BO329*1E3/(8.314*(BQ329+273.15)) * AR329/BN329 * AQ329) * BN329/(100*BB329) * 1000/(1000 - AP329)</f>
        <v>0</v>
      </c>
      <c r="AO329">
        <v>24.61686552807054</v>
      </c>
      <c r="AP329">
        <v>28.25516121212121</v>
      </c>
      <c r="AQ329">
        <v>-0.007707055203710529</v>
      </c>
      <c r="AR329">
        <v>97.0788811448428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3.21</v>
      </c>
      <c r="BC329">
        <v>0.5</v>
      </c>
      <c r="BD329" t="s">
        <v>355</v>
      </c>
      <c r="BE329">
        <v>2</v>
      </c>
      <c r="BF329" t="b">
        <v>1</v>
      </c>
      <c r="BG329">
        <v>1678296063.599999</v>
      </c>
      <c r="BH329">
        <v>403.7432580645161</v>
      </c>
      <c r="BI329">
        <v>419.9861290322582</v>
      </c>
      <c r="BJ329">
        <v>28.3011870967742</v>
      </c>
      <c r="BK329">
        <v>24.62322580645161</v>
      </c>
      <c r="BL329">
        <v>400.2686129032257</v>
      </c>
      <c r="BM329">
        <v>27.97268387096774</v>
      </c>
      <c r="BN329">
        <v>500.0246774193548</v>
      </c>
      <c r="BO329">
        <v>90.88211290322583</v>
      </c>
      <c r="BP329">
        <v>0.09993540322580646</v>
      </c>
      <c r="BQ329">
        <v>34.53292580645162</v>
      </c>
      <c r="BR329">
        <v>34.99142903225806</v>
      </c>
      <c r="BS329">
        <v>999.9000000000003</v>
      </c>
      <c r="BT329">
        <v>0</v>
      </c>
      <c r="BU329">
        <v>0</v>
      </c>
      <c r="BV329">
        <v>10002.05161290323</v>
      </c>
      <c r="BW329">
        <v>0</v>
      </c>
      <c r="BX329">
        <v>4.282331612903225</v>
      </c>
      <c r="BY329">
        <v>-16.24291612903226</v>
      </c>
      <c r="BZ329">
        <v>415.5025161290322</v>
      </c>
      <c r="CA329">
        <v>430.5886451612904</v>
      </c>
      <c r="CB329">
        <v>3.677961935483871</v>
      </c>
      <c r="CC329">
        <v>419.9861290322582</v>
      </c>
      <c r="CD329">
        <v>24.62322580645161</v>
      </c>
      <c r="CE329">
        <v>2.572071935483871</v>
      </c>
      <c r="CF329">
        <v>2.237811612903226</v>
      </c>
      <c r="CG329">
        <v>21.48988709677419</v>
      </c>
      <c r="CH329">
        <v>19.2356064516129</v>
      </c>
      <c r="CI329">
        <v>2000.000967741935</v>
      </c>
      <c r="CJ329">
        <v>0.9800069677419359</v>
      </c>
      <c r="CK329">
        <v>0.01999277096774195</v>
      </c>
      <c r="CL329">
        <v>0</v>
      </c>
      <c r="CM329">
        <v>2.040145161290322</v>
      </c>
      <c r="CN329">
        <v>0</v>
      </c>
      <c r="CO329">
        <v>6586.352903225805</v>
      </c>
      <c r="CP329">
        <v>17338.26774193548</v>
      </c>
      <c r="CQ329">
        <v>39.61464516129031</v>
      </c>
      <c r="CR329">
        <v>39.57216129032256</v>
      </c>
      <c r="CS329">
        <v>38.41509677419354</v>
      </c>
      <c r="CT329">
        <v>38.028</v>
      </c>
      <c r="CU329">
        <v>38.8728387096774</v>
      </c>
      <c r="CV329">
        <v>1960.018387096774</v>
      </c>
      <c r="CW329">
        <v>39.98258064516129</v>
      </c>
      <c r="CX329">
        <v>0</v>
      </c>
      <c r="CY329">
        <v>1678296081.4</v>
      </c>
      <c r="CZ329">
        <v>0</v>
      </c>
      <c r="DA329">
        <v>0</v>
      </c>
      <c r="DB329" t="s">
        <v>356</v>
      </c>
      <c r="DC329">
        <v>1664468064.5</v>
      </c>
      <c r="DD329">
        <v>1677795524</v>
      </c>
      <c r="DE329">
        <v>0</v>
      </c>
      <c r="DF329">
        <v>-0.419</v>
      </c>
      <c r="DG329">
        <v>-0.001</v>
      </c>
      <c r="DH329">
        <v>3.097</v>
      </c>
      <c r="DI329">
        <v>0.268</v>
      </c>
      <c r="DJ329">
        <v>400</v>
      </c>
      <c r="DK329">
        <v>24</v>
      </c>
      <c r="DL329">
        <v>0.15</v>
      </c>
      <c r="DM329">
        <v>0.13</v>
      </c>
      <c r="DN329">
        <v>-16.1355125</v>
      </c>
      <c r="DO329">
        <v>-2.708025140712882</v>
      </c>
      <c r="DP329">
        <v>0.2830280703282804</v>
      </c>
      <c r="DQ329">
        <v>0</v>
      </c>
      <c r="DR329">
        <v>3.6856105</v>
      </c>
      <c r="DS329">
        <v>-0.2293251782364086</v>
      </c>
      <c r="DT329">
        <v>0.02236612415574054</v>
      </c>
      <c r="DU329">
        <v>0</v>
      </c>
      <c r="DV329">
        <v>0</v>
      </c>
      <c r="DW329">
        <v>2</v>
      </c>
      <c r="DX329" t="s">
        <v>369</v>
      </c>
      <c r="DY329">
        <v>2.97783</v>
      </c>
      <c r="DZ329">
        <v>2.72764</v>
      </c>
      <c r="EA329">
        <v>0.08316419999999999</v>
      </c>
      <c r="EB329">
        <v>0.0866735</v>
      </c>
      <c r="EC329">
        <v>0.120217</v>
      </c>
      <c r="ED329">
        <v>0.110028</v>
      </c>
      <c r="EE329">
        <v>27393.1</v>
      </c>
      <c r="EF329">
        <v>26992.8</v>
      </c>
      <c r="EG329">
        <v>30414.4</v>
      </c>
      <c r="EH329">
        <v>29810</v>
      </c>
      <c r="EI329">
        <v>36916.9</v>
      </c>
      <c r="EJ329">
        <v>34920.8</v>
      </c>
      <c r="EK329">
        <v>46527.2</v>
      </c>
      <c r="EL329">
        <v>44323.7</v>
      </c>
      <c r="EM329">
        <v>1.8601</v>
      </c>
      <c r="EN329">
        <v>1.8742</v>
      </c>
      <c r="EO329">
        <v>0.224203</v>
      </c>
      <c r="EP329">
        <v>0</v>
      </c>
      <c r="EQ329">
        <v>31.3768</v>
      </c>
      <c r="ER329">
        <v>999.9</v>
      </c>
      <c r="ES329">
        <v>49.2</v>
      </c>
      <c r="ET329">
        <v>31.2</v>
      </c>
      <c r="EU329">
        <v>24.702</v>
      </c>
      <c r="EV329">
        <v>63.0836</v>
      </c>
      <c r="EW329">
        <v>22.1955</v>
      </c>
      <c r="EX329">
        <v>1</v>
      </c>
      <c r="EY329">
        <v>0.0982546</v>
      </c>
      <c r="EZ329">
        <v>-3.01824</v>
      </c>
      <c r="FA329">
        <v>20.2243</v>
      </c>
      <c r="FB329">
        <v>5.23092</v>
      </c>
      <c r="FC329">
        <v>11.9689</v>
      </c>
      <c r="FD329">
        <v>4.9715</v>
      </c>
      <c r="FE329">
        <v>3.29018</v>
      </c>
      <c r="FF329">
        <v>9999</v>
      </c>
      <c r="FG329">
        <v>9999</v>
      </c>
      <c r="FH329">
        <v>9999</v>
      </c>
      <c r="FI329">
        <v>999.9</v>
      </c>
      <c r="FJ329">
        <v>4.97277</v>
      </c>
      <c r="FK329">
        <v>1.87683</v>
      </c>
      <c r="FL329">
        <v>1.87493</v>
      </c>
      <c r="FM329">
        <v>1.87775</v>
      </c>
      <c r="FN329">
        <v>1.87442</v>
      </c>
      <c r="FO329">
        <v>1.87806</v>
      </c>
      <c r="FP329">
        <v>1.87514</v>
      </c>
      <c r="FQ329">
        <v>1.87625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3.473</v>
      </c>
      <c r="GF329">
        <v>0.3285</v>
      </c>
      <c r="GG329">
        <v>1.955544260391263</v>
      </c>
      <c r="GH329">
        <v>0.004448784868333973</v>
      </c>
      <c r="GI329">
        <v>-1.803656819089732E-06</v>
      </c>
      <c r="GJ329">
        <v>4.26395578146833E-10</v>
      </c>
      <c r="GK329">
        <v>0.3285026105281108</v>
      </c>
      <c r="GL329">
        <v>0</v>
      </c>
      <c r="GM329">
        <v>0</v>
      </c>
      <c r="GN329">
        <v>0</v>
      </c>
      <c r="GO329">
        <v>-1</v>
      </c>
      <c r="GP329">
        <v>2136</v>
      </c>
      <c r="GQ329">
        <v>1</v>
      </c>
      <c r="GR329">
        <v>23</v>
      </c>
      <c r="GS329">
        <v>230466.8</v>
      </c>
      <c r="GT329">
        <v>8342.5</v>
      </c>
      <c r="GU329">
        <v>1.12549</v>
      </c>
      <c r="GV329">
        <v>2.55859</v>
      </c>
      <c r="GW329">
        <v>1.39893</v>
      </c>
      <c r="GX329">
        <v>2.35229</v>
      </c>
      <c r="GY329">
        <v>1.44897</v>
      </c>
      <c r="GZ329">
        <v>2.4707</v>
      </c>
      <c r="HA329">
        <v>37.0986</v>
      </c>
      <c r="HB329">
        <v>14.7887</v>
      </c>
      <c r="HC329">
        <v>18</v>
      </c>
      <c r="HD329">
        <v>493.932</v>
      </c>
      <c r="HE329">
        <v>474.943</v>
      </c>
      <c r="HF329">
        <v>36.4733</v>
      </c>
      <c r="HG329">
        <v>28.4625</v>
      </c>
      <c r="HH329">
        <v>30</v>
      </c>
      <c r="HI329">
        <v>28.1743</v>
      </c>
      <c r="HJ329">
        <v>28.2223</v>
      </c>
      <c r="HK329">
        <v>22.6409</v>
      </c>
      <c r="HL329">
        <v>0</v>
      </c>
      <c r="HM329">
        <v>100</v>
      </c>
      <c r="HN329">
        <v>36.468</v>
      </c>
      <c r="HO329">
        <v>426.597</v>
      </c>
      <c r="HP329">
        <v>26.2916</v>
      </c>
      <c r="HQ329">
        <v>100.549</v>
      </c>
      <c r="HR329">
        <v>101.926</v>
      </c>
    </row>
    <row r="330" spans="1:226">
      <c r="A330">
        <v>314</v>
      </c>
      <c r="B330">
        <v>1678296076.6</v>
      </c>
      <c r="C330">
        <v>4223.5</v>
      </c>
      <c r="D330" t="s">
        <v>988</v>
      </c>
      <c r="E330" t="s">
        <v>989</v>
      </c>
      <c r="F330">
        <v>5</v>
      </c>
      <c r="G330" t="s">
        <v>353</v>
      </c>
      <c r="H330" t="s">
        <v>746</v>
      </c>
      <c r="I330">
        <v>1678296068.755172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430.4423536431493</v>
      </c>
      <c r="AK330">
        <v>415.0803454545452</v>
      </c>
      <c r="AL330">
        <v>-0.007447945401432688</v>
      </c>
      <c r="AM330">
        <v>64.10699790950726</v>
      </c>
      <c r="AN330">
        <f>(AP330 - AO330 + BO330*1E3/(8.314*(BQ330+273.15)) * AR330/BN330 * AQ330) * BN330/(100*BB330) * 1000/(1000 - AP330)</f>
        <v>0</v>
      </c>
      <c r="AO330">
        <v>24.63003960917523</v>
      </c>
      <c r="AP330">
        <v>28.21773575757576</v>
      </c>
      <c r="AQ330">
        <v>-0.007973318153126675</v>
      </c>
      <c r="AR330">
        <v>97.0788811448428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3.21</v>
      </c>
      <c r="BC330">
        <v>0.5</v>
      </c>
      <c r="BD330" t="s">
        <v>355</v>
      </c>
      <c r="BE330">
        <v>2</v>
      </c>
      <c r="BF330" t="b">
        <v>1</v>
      </c>
      <c r="BG330">
        <v>1678296068.755172</v>
      </c>
      <c r="BH330">
        <v>403.5539655172414</v>
      </c>
      <c r="BI330">
        <v>420.1421379310345</v>
      </c>
      <c r="BJ330">
        <v>28.27057586206896</v>
      </c>
      <c r="BK330">
        <v>24.62278620689656</v>
      </c>
      <c r="BL330">
        <v>400.0799310344827</v>
      </c>
      <c r="BM330">
        <v>27.94206896551724</v>
      </c>
      <c r="BN330">
        <v>500.0121724137932</v>
      </c>
      <c r="BO330">
        <v>90.88241724137929</v>
      </c>
      <c r="BP330">
        <v>0.09970557586206898</v>
      </c>
      <c r="BQ330">
        <v>34.53836896551724</v>
      </c>
      <c r="BR330">
        <v>35.00247241379311</v>
      </c>
      <c r="BS330">
        <v>999.9000000000002</v>
      </c>
      <c r="BT330">
        <v>0</v>
      </c>
      <c r="BU330">
        <v>0</v>
      </c>
      <c r="BV330">
        <v>10003.97931034483</v>
      </c>
      <c r="BW330">
        <v>0</v>
      </c>
      <c r="BX330">
        <v>4.374364827586207</v>
      </c>
      <c r="BY330">
        <v>-16.58821034482759</v>
      </c>
      <c r="BZ330">
        <v>415.2945517241379</v>
      </c>
      <c r="CA330">
        <v>430.7484482758621</v>
      </c>
      <c r="CB330">
        <v>3.647794137931035</v>
      </c>
      <c r="CC330">
        <v>420.1421379310345</v>
      </c>
      <c r="CD330">
        <v>24.62278620689656</v>
      </c>
      <c r="CE330">
        <v>2.569299310344827</v>
      </c>
      <c r="CF330">
        <v>2.237778275862069</v>
      </c>
      <c r="CG330">
        <v>21.47226896551724</v>
      </c>
      <c r="CH330">
        <v>19.2353724137931</v>
      </c>
      <c r="CI330">
        <v>2000.001034482758</v>
      </c>
      <c r="CJ330">
        <v>0.9800063448275863</v>
      </c>
      <c r="CK330">
        <v>0.01999340344827586</v>
      </c>
      <c r="CL330">
        <v>0</v>
      </c>
      <c r="CM330">
        <v>2.043913793103449</v>
      </c>
      <c r="CN330">
        <v>0</v>
      </c>
      <c r="CO330">
        <v>6582.330689655173</v>
      </c>
      <c r="CP330">
        <v>17338.25862068966</v>
      </c>
      <c r="CQ330">
        <v>39.57086206896551</v>
      </c>
      <c r="CR330">
        <v>39.5706896551724</v>
      </c>
      <c r="CS330">
        <v>38.42868965517241</v>
      </c>
      <c r="CT330">
        <v>38.03634482758621</v>
      </c>
      <c r="CU330">
        <v>38.88355172413793</v>
      </c>
      <c r="CV330">
        <v>1960.016896551724</v>
      </c>
      <c r="CW330">
        <v>39.98413793103448</v>
      </c>
      <c r="CX330">
        <v>0</v>
      </c>
      <c r="CY330">
        <v>1678296086.8</v>
      </c>
      <c r="CZ330">
        <v>0</v>
      </c>
      <c r="DA330">
        <v>0</v>
      </c>
      <c r="DB330" t="s">
        <v>356</v>
      </c>
      <c r="DC330">
        <v>1664468064.5</v>
      </c>
      <c r="DD330">
        <v>1677795524</v>
      </c>
      <c r="DE330">
        <v>0</v>
      </c>
      <c r="DF330">
        <v>-0.419</v>
      </c>
      <c r="DG330">
        <v>-0.001</v>
      </c>
      <c r="DH330">
        <v>3.097</v>
      </c>
      <c r="DI330">
        <v>0.268</v>
      </c>
      <c r="DJ330">
        <v>400</v>
      </c>
      <c r="DK330">
        <v>24</v>
      </c>
      <c r="DL330">
        <v>0.15</v>
      </c>
      <c r="DM330">
        <v>0.13</v>
      </c>
      <c r="DN330">
        <v>-16.43191</v>
      </c>
      <c r="DO330">
        <v>-3.962377485928653</v>
      </c>
      <c r="DP330">
        <v>0.5740670913752153</v>
      </c>
      <c r="DQ330">
        <v>0</v>
      </c>
      <c r="DR330">
        <v>3.65995975</v>
      </c>
      <c r="DS330">
        <v>-0.3497850281425934</v>
      </c>
      <c r="DT330">
        <v>0.03452954245913922</v>
      </c>
      <c r="DU330">
        <v>0</v>
      </c>
      <c r="DV330">
        <v>0</v>
      </c>
      <c r="DW330">
        <v>2</v>
      </c>
      <c r="DX330" t="s">
        <v>369</v>
      </c>
      <c r="DY330">
        <v>2.97778</v>
      </c>
      <c r="DZ330">
        <v>2.72804</v>
      </c>
      <c r="EA330">
        <v>0.0831701</v>
      </c>
      <c r="EB330">
        <v>0.08721959999999999</v>
      </c>
      <c r="EC330">
        <v>0.120107</v>
      </c>
      <c r="ED330">
        <v>0.110061</v>
      </c>
      <c r="EE330">
        <v>27393.4</v>
      </c>
      <c r="EF330">
        <v>26977.1</v>
      </c>
      <c r="EG330">
        <v>30415</v>
      </c>
      <c r="EH330">
        <v>29810.5</v>
      </c>
      <c r="EI330">
        <v>36922.3</v>
      </c>
      <c r="EJ330">
        <v>34920.4</v>
      </c>
      <c r="EK330">
        <v>46528.1</v>
      </c>
      <c r="EL330">
        <v>44324.9</v>
      </c>
      <c r="EM330">
        <v>1.85965</v>
      </c>
      <c r="EN330">
        <v>1.8746</v>
      </c>
      <c r="EO330">
        <v>0.22471</v>
      </c>
      <c r="EP330">
        <v>0</v>
      </c>
      <c r="EQ330">
        <v>31.3802</v>
      </c>
      <c r="ER330">
        <v>999.9</v>
      </c>
      <c r="ES330">
        <v>49.2</v>
      </c>
      <c r="ET330">
        <v>31.2</v>
      </c>
      <c r="EU330">
        <v>24.7033</v>
      </c>
      <c r="EV330">
        <v>63.0936</v>
      </c>
      <c r="EW330">
        <v>22.2476</v>
      </c>
      <c r="EX330">
        <v>1</v>
      </c>
      <c r="EY330">
        <v>0.0980437</v>
      </c>
      <c r="EZ330">
        <v>-2.54792</v>
      </c>
      <c r="FA330">
        <v>20.2314</v>
      </c>
      <c r="FB330">
        <v>5.22732</v>
      </c>
      <c r="FC330">
        <v>11.9688</v>
      </c>
      <c r="FD330">
        <v>4.9705</v>
      </c>
      <c r="FE330">
        <v>3.28955</v>
      </c>
      <c r="FF330">
        <v>9999</v>
      </c>
      <c r="FG330">
        <v>9999</v>
      </c>
      <c r="FH330">
        <v>9999</v>
      </c>
      <c r="FI330">
        <v>999.9</v>
      </c>
      <c r="FJ330">
        <v>4.97275</v>
      </c>
      <c r="FK330">
        <v>1.87683</v>
      </c>
      <c r="FL330">
        <v>1.87494</v>
      </c>
      <c r="FM330">
        <v>1.87775</v>
      </c>
      <c r="FN330">
        <v>1.87441</v>
      </c>
      <c r="FO330">
        <v>1.87805</v>
      </c>
      <c r="FP330">
        <v>1.87515</v>
      </c>
      <c r="FQ330">
        <v>1.87625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3.473</v>
      </c>
      <c r="GF330">
        <v>0.3285</v>
      </c>
      <c r="GG330">
        <v>1.955544260391263</v>
      </c>
      <c r="GH330">
        <v>0.004448784868333973</v>
      </c>
      <c r="GI330">
        <v>-1.803656819089732E-06</v>
      </c>
      <c r="GJ330">
        <v>4.26395578146833E-10</v>
      </c>
      <c r="GK330">
        <v>0.3285026105281108</v>
      </c>
      <c r="GL330">
        <v>0</v>
      </c>
      <c r="GM330">
        <v>0</v>
      </c>
      <c r="GN330">
        <v>0</v>
      </c>
      <c r="GO330">
        <v>-1</v>
      </c>
      <c r="GP330">
        <v>2136</v>
      </c>
      <c r="GQ330">
        <v>1</v>
      </c>
      <c r="GR330">
        <v>23</v>
      </c>
      <c r="GS330">
        <v>230466.9</v>
      </c>
      <c r="GT330">
        <v>8342.5</v>
      </c>
      <c r="GU330">
        <v>1.15234</v>
      </c>
      <c r="GV330">
        <v>2.55615</v>
      </c>
      <c r="GW330">
        <v>1.39893</v>
      </c>
      <c r="GX330">
        <v>2.35229</v>
      </c>
      <c r="GY330">
        <v>1.44897</v>
      </c>
      <c r="GZ330">
        <v>2.49146</v>
      </c>
      <c r="HA330">
        <v>37.0986</v>
      </c>
      <c r="HB330">
        <v>14.7975</v>
      </c>
      <c r="HC330">
        <v>18</v>
      </c>
      <c r="HD330">
        <v>493.664</v>
      </c>
      <c r="HE330">
        <v>475.195</v>
      </c>
      <c r="HF330">
        <v>36.4481</v>
      </c>
      <c r="HG330">
        <v>28.4595</v>
      </c>
      <c r="HH330">
        <v>29.9998</v>
      </c>
      <c r="HI330">
        <v>28.1719</v>
      </c>
      <c r="HJ330">
        <v>28.2211</v>
      </c>
      <c r="HK330">
        <v>23.1397</v>
      </c>
      <c r="HL330">
        <v>0</v>
      </c>
      <c r="HM330">
        <v>100</v>
      </c>
      <c r="HN330">
        <v>36.2918</v>
      </c>
      <c r="HO330">
        <v>440.009</v>
      </c>
      <c r="HP330">
        <v>26.2916</v>
      </c>
      <c r="HQ330">
        <v>100.551</v>
      </c>
      <c r="HR330">
        <v>101.929</v>
      </c>
    </row>
    <row r="331" spans="1:226">
      <c r="A331">
        <v>315</v>
      </c>
      <c r="B331">
        <v>1678296081.6</v>
      </c>
      <c r="C331">
        <v>4228.5</v>
      </c>
      <c r="D331" t="s">
        <v>990</v>
      </c>
      <c r="E331" t="s">
        <v>991</v>
      </c>
      <c r="F331">
        <v>5</v>
      </c>
      <c r="G331" t="s">
        <v>353</v>
      </c>
      <c r="H331" t="s">
        <v>746</v>
      </c>
      <c r="I331">
        <v>1678296073.832142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438.719980167613</v>
      </c>
      <c r="AK331">
        <v>418.8084363636364</v>
      </c>
      <c r="AL331">
        <v>0.9357566124289168</v>
      </c>
      <c r="AM331">
        <v>64.10699790950726</v>
      </c>
      <c r="AN331">
        <f>(AP331 - AO331 + BO331*1E3/(8.314*(BQ331+273.15)) * AR331/BN331 * AQ331) * BN331/(100*BB331) * 1000/(1000 - AP331)</f>
        <v>0</v>
      </c>
      <c r="AO331">
        <v>24.62857185991198</v>
      </c>
      <c r="AP331">
        <v>28.17503151515152</v>
      </c>
      <c r="AQ331">
        <v>-0.008944767974427717</v>
      </c>
      <c r="AR331">
        <v>97.0788811448428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3.21</v>
      </c>
      <c r="BC331">
        <v>0.5</v>
      </c>
      <c r="BD331" t="s">
        <v>355</v>
      </c>
      <c r="BE331">
        <v>2</v>
      </c>
      <c r="BF331" t="b">
        <v>1</v>
      </c>
      <c r="BG331">
        <v>1678296073.832142</v>
      </c>
      <c r="BH331">
        <v>403.9626428571429</v>
      </c>
      <c r="BI331">
        <v>423.0429642857143</v>
      </c>
      <c r="BJ331">
        <v>28.23411071428571</v>
      </c>
      <c r="BK331">
        <v>24.62443571428572</v>
      </c>
      <c r="BL331">
        <v>400.4872857142858</v>
      </c>
      <c r="BM331">
        <v>27.90560714285714</v>
      </c>
      <c r="BN331">
        <v>499.9977857142857</v>
      </c>
      <c r="BO331">
        <v>90.88187142857142</v>
      </c>
      <c r="BP331">
        <v>0.099699725</v>
      </c>
      <c r="BQ331">
        <v>34.543125</v>
      </c>
      <c r="BR331">
        <v>35.0087</v>
      </c>
      <c r="BS331">
        <v>999.9000000000002</v>
      </c>
      <c r="BT331">
        <v>0</v>
      </c>
      <c r="BU331">
        <v>0</v>
      </c>
      <c r="BV331">
        <v>9997.403214285716</v>
      </c>
      <c r="BW331">
        <v>0</v>
      </c>
      <c r="BX331">
        <v>4.531578214285714</v>
      </c>
      <c r="BY331">
        <v>-19.08042857142857</v>
      </c>
      <c r="BZ331">
        <v>415.6994642857144</v>
      </c>
      <c r="CA331">
        <v>433.7232857142858</v>
      </c>
      <c r="CB331">
        <v>3.609670357142857</v>
      </c>
      <c r="CC331">
        <v>423.0429642857143</v>
      </c>
      <c r="CD331">
        <v>24.62443571428572</v>
      </c>
      <c r="CE331">
        <v>2.565969285714286</v>
      </c>
      <c r="CF331">
        <v>2.237915</v>
      </c>
      <c r="CG331">
        <v>21.45108571428571</v>
      </c>
      <c r="CH331">
        <v>19.23636071428572</v>
      </c>
      <c r="CI331">
        <v>2000.0025</v>
      </c>
      <c r="CJ331">
        <v>0.9800045714285718</v>
      </c>
      <c r="CK331">
        <v>0.01999522857142857</v>
      </c>
      <c r="CL331">
        <v>0</v>
      </c>
      <c r="CM331">
        <v>2.075389285714285</v>
      </c>
      <c r="CN331">
        <v>0</v>
      </c>
      <c r="CO331">
        <v>6578.479642857143</v>
      </c>
      <c r="CP331">
        <v>17338.26071428572</v>
      </c>
      <c r="CQ331">
        <v>39.61582142857143</v>
      </c>
      <c r="CR331">
        <v>39.56199999999999</v>
      </c>
      <c r="CS331">
        <v>38.41935714285713</v>
      </c>
      <c r="CT331">
        <v>38.02653571428571</v>
      </c>
      <c r="CU331">
        <v>38.88828571428571</v>
      </c>
      <c r="CV331">
        <v>1960.013928571429</v>
      </c>
      <c r="CW331">
        <v>39.98857142857143</v>
      </c>
      <c r="CX331">
        <v>0</v>
      </c>
      <c r="CY331">
        <v>1678296091.6</v>
      </c>
      <c r="CZ331">
        <v>0</v>
      </c>
      <c r="DA331">
        <v>0</v>
      </c>
      <c r="DB331" t="s">
        <v>356</v>
      </c>
      <c r="DC331">
        <v>1664468064.5</v>
      </c>
      <c r="DD331">
        <v>1677795524</v>
      </c>
      <c r="DE331">
        <v>0</v>
      </c>
      <c r="DF331">
        <v>-0.419</v>
      </c>
      <c r="DG331">
        <v>-0.001</v>
      </c>
      <c r="DH331">
        <v>3.097</v>
      </c>
      <c r="DI331">
        <v>0.268</v>
      </c>
      <c r="DJ331">
        <v>400</v>
      </c>
      <c r="DK331">
        <v>24</v>
      </c>
      <c r="DL331">
        <v>0.15</v>
      </c>
      <c r="DM331">
        <v>0.13</v>
      </c>
      <c r="DN331">
        <v>-17.98998536585366</v>
      </c>
      <c r="DO331">
        <v>-23.11352822299651</v>
      </c>
      <c r="DP331">
        <v>2.978462573008134</v>
      </c>
      <c r="DQ331">
        <v>0</v>
      </c>
      <c r="DR331">
        <v>3.63224512195122</v>
      </c>
      <c r="DS331">
        <v>-0.4413112891985913</v>
      </c>
      <c r="DT331">
        <v>0.04403843909209378</v>
      </c>
      <c r="DU331">
        <v>0</v>
      </c>
      <c r="DV331">
        <v>0</v>
      </c>
      <c r="DW331">
        <v>2</v>
      </c>
      <c r="DX331" t="s">
        <v>369</v>
      </c>
      <c r="DY331">
        <v>2.97794</v>
      </c>
      <c r="DZ331">
        <v>2.72824</v>
      </c>
      <c r="EA331">
        <v>0.08383500000000001</v>
      </c>
      <c r="EB331">
        <v>0.0892215</v>
      </c>
      <c r="EC331">
        <v>0.119974</v>
      </c>
      <c r="ED331">
        <v>0.110058</v>
      </c>
      <c r="EE331">
        <v>27373.5</v>
      </c>
      <c r="EF331">
        <v>26917.9</v>
      </c>
      <c r="EG331">
        <v>30414.9</v>
      </c>
      <c r="EH331">
        <v>29810.5</v>
      </c>
      <c r="EI331">
        <v>36928.2</v>
      </c>
      <c r="EJ331">
        <v>34920.4</v>
      </c>
      <c r="EK331">
        <v>46528.4</v>
      </c>
      <c r="EL331">
        <v>44324.5</v>
      </c>
      <c r="EM331">
        <v>1.86003</v>
      </c>
      <c r="EN331">
        <v>1.87455</v>
      </c>
      <c r="EO331">
        <v>0.223666</v>
      </c>
      <c r="EP331">
        <v>0</v>
      </c>
      <c r="EQ331">
        <v>31.3828</v>
      </c>
      <c r="ER331">
        <v>999.9</v>
      </c>
      <c r="ES331">
        <v>49.2</v>
      </c>
      <c r="ET331">
        <v>31.2</v>
      </c>
      <c r="EU331">
        <v>24.7041</v>
      </c>
      <c r="EV331">
        <v>63.1336</v>
      </c>
      <c r="EW331">
        <v>22.48</v>
      </c>
      <c r="EX331">
        <v>1</v>
      </c>
      <c r="EY331">
        <v>0.0972256</v>
      </c>
      <c r="EZ331">
        <v>-2.60081</v>
      </c>
      <c r="FA331">
        <v>20.2307</v>
      </c>
      <c r="FB331">
        <v>5.22807</v>
      </c>
      <c r="FC331">
        <v>11.9692</v>
      </c>
      <c r="FD331">
        <v>4.97065</v>
      </c>
      <c r="FE331">
        <v>3.28958</v>
      </c>
      <c r="FF331">
        <v>9999</v>
      </c>
      <c r="FG331">
        <v>9999</v>
      </c>
      <c r="FH331">
        <v>9999</v>
      </c>
      <c r="FI331">
        <v>999.9</v>
      </c>
      <c r="FJ331">
        <v>4.97276</v>
      </c>
      <c r="FK331">
        <v>1.87683</v>
      </c>
      <c r="FL331">
        <v>1.87494</v>
      </c>
      <c r="FM331">
        <v>1.87776</v>
      </c>
      <c r="FN331">
        <v>1.87443</v>
      </c>
      <c r="FO331">
        <v>1.87806</v>
      </c>
      <c r="FP331">
        <v>1.87515</v>
      </c>
      <c r="FQ331">
        <v>1.87627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3.487</v>
      </c>
      <c r="GF331">
        <v>0.3285</v>
      </c>
      <c r="GG331">
        <v>1.955544260391263</v>
      </c>
      <c r="GH331">
        <v>0.004448784868333973</v>
      </c>
      <c r="GI331">
        <v>-1.803656819089732E-06</v>
      </c>
      <c r="GJ331">
        <v>4.26395578146833E-10</v>
      </c>
      <c r="GK331">
        <v>0.3285026105281108</v>
      </c>
      <c r="GL331">
        <v>0</v>
      </c>
      <c r="GM331">
        <v>0</v>
      </c>
      <c r="GN331">
        <v>0</v>
      </c>
      <c r="GO331">
        <v>-1</v>
      </c>
      <c r="GP331">
        <v>2136</v>
      </c>
      <c r="GQ331">
        <v>1</v>
      </c>
      <c r="GR331">
        <v>23</v>
      </c>
      <c r="GS331">
        <v>230467</v>
      </c>
      <c r="GT331">
        <v>8342.6</v>
      </c>
      <c r="GU331">
        <v>1.18286</v>
      </c>
      <c r="GV331">
        <v>2.55981</v>
      </c>
      <c r="GW331">
        <v>1.39893</v>
      </c>
      <c r="GX331">
        <v>2.35229</v>
      </c>
      <c r="GY331">
        <v>1.44897</v>
      </c>
      <c r="GZ331">
        <v>2.44263</v>
      </c>
      <c r="HA331">
        <v>37.0986</v>
      </c>
      <c r="HB331">
        <v>14.7887</v>
      </c>
      <c r="HC331">
        <v>18</v>
      </c>
      <c r="HD331">
        <v>493.862</v>
      </c>
      <c r="HE331">
        <v>475.142</v>
      </c>
      <c r="HF331">
        <v>36.298</v>
      </c>
      <c r="HG331">
        <v>28.4572</v>
      </c>
      <c r="HH331">
        <v>29.9995</v>
      </c>
      <c r="HI331">
        <v>28.1702</v>
      </c>
      <c r="HJ331">
        <v>28.2187</v>
      </c>
      <c r="HK331">
        <v>23.8311</v>
      </c>
      <c r="HL331">
        <v>0</v>
      </c>
      <c r="HM331">
        <v>100</v>
      </c>
      <c r="HN331">
        <v>36.277</v>
      </c>
      <c r="HO331">
        <v>460.068</v>
      </c>
      <c r="HP331">
        <v>26.2916</v>
      </c>
      <c r="HQ331">
        <v>100.551</v>
      </c>
      <c r="HR331">
        <v>101.928</v>
      </c>
    </row>
    <row r="332" spans="1:226">
      <c r="A332">
        <v>316</v>
      </c>
      <c r="B332">
        <v>1678296086.6</v>
      </c>
      <c r="C332">
        <v>4233.5</v>
      </c>
      <c r="D332" t="s">
        <v>992</v>
      </c>
      <c r="E332" t="s">
        <v>993</v>
      </c>
      <c r="F332">
        <v>5</v>
      </c>
      <c r="G332" t="s">
        <v>353</v>
      </c>
      <c r="H332" t="s">
        <v>746</v>
      </c>
      <c r="I332">
        <v>1678296079.1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453.7705701473287</v>
      </c>
      <c r="AK332">
        <v>428.4632484848485</v>
      </c>
      <c r="AL332">
        <v>2.096629237356792</v>
      </c>
      <c r="AM332">
        <v>64.10699790950726</v>
      </c>
      <c r="AN332">
        <f>(AP332 - AO332 + BO332*1E3/(8.314*(BQ332+273.15)) * AR332/BN332 * AQ332) * BN332/(100*BB332) * 1000/(1000 - AP332)</f>
        <v>0</v>
      </c>
      <c r="AO332">
        <v>24.62991497533094</v>
      </c>
      <c r="AP332">
        <v>28.12998484848484</v>
      </c>
      <c r="AQ332">
        <v>-0.009163339783867439</v>
      </c>
      <c r="AR332">
        <v>97.0788811448428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3.21</v>
      </c>
      <c r="BC332">
        <v>0.5</v>
      </c>
      <c r="BD332" t="s">
        <v>355</v>
      </c>
      <c r="BE332">
        <v>2</v>
      </c>
      <c r="BF332" t="b">
        <v>1</v>
      </c>
      <c r="BG332">
        <v>1678296079.1</v>
      </c>
      <c r="BH332">
        <v>406.8604814814815</v>
      </c>
      <c r="BI332">
        <v>431.0627037037037</v>
      </c>
      <c r="BJ332">
        <v>28.19153703703703</v>
      </c>
      <c r="BK332">
        <v>24.6284074074074</v>
      </c>
      <c r="BL332">
        <v>403.3758888888889</v>
      </c>
      <c r="BM332">
        <v>27.86303333333333</v>
      </c>
      <c r="BN332">
        <v>500.0056666666666</v>
      </c>
      <c r="BO332">
        <v>90.88069629629629</v>
      </c>
      <c r="BP332">
        <v>0.09979124074074076</v>
      </c>
      <c r="BQ332">
        <v>34.5477037037037</v>
      </c>
      <c r="BR332">
        <v>35.01476666666667</v>
      </c>
      <c r="BS332">
        <v>999.9000000000001</v>
      </c>
      <c r="BT332">
        <v>0</v>
      </c>
      <c r="BU332">
        <v>0</v>
      </c>
      <c r="BV332">
        <v>9994.021851851852</v>
      </c>
      <c r="BW332">
        <v>0</v>
      </c>
      <c r="BX332">
        <v>4.573509259259259</v>
      </c>
      <c r="BY332">
        <v>-24.20211111111111</v>
      </c>
      <c r="BZ332">
        <v>418.6631481481482</v>
      </c>
      <c r="CA332">
        <v>441.9471481481482</v>
      </c>
      <c r="CB332">
        <v>3.563129259259259</v>
      </c>
      <c r="CC332">
        <v>431.0627037037037</v>
      </c>
      <c r="CD332">
        <v>24.6284074074074</v>
      </c>
      <c r="CE332">
        <v>2.562066666666666</v>
      </c>
      <c r="CF332">
        <v>2.238246666666666</v>
      </c>
      <c r="CG332">
        <v>21.42623703703704</v>
      </c>
      <c r="CH332">
        <v>19.23873703703704</v>
      </c>
      <c r="CI332">
        <v>2000.001851851852</v>
      </c>
      <c r="CJ332">
        <v>0.9800044444444446</v>
      </c>
      <c r="CK332">
        <v>0.01999534444444445</v>
      </c>
      <c r="CL332">
        <v>0</v>
      </c>
      <c r="CM332">
        <v>2.075781481481481</v>
      </c>
      <c r="CN332">
        <v>0</v>
      </c>
      <c r="CO332">
        <v>6575.111851851851</v>
      </c>
      <c r="CP332">
        <v>17338.26296296296</v>
      </c>
      <c r="CQ332">
        <v>39.52522222222223</v>
      </c>
      <c r="CR332">
        <v>39.57133333333333</v>
      </c>
      <c r="CS332">
        <v>38.47192592592592</v>
      </c>
      <c r="CT332">
        <v>38.02751851851852</v>
      </c>
      <c r="CU332">
        <v>38.90959259259259</v>
      </c>
      <c r="CV332">
        <v>1960.012962962963</v>
      </c>
      <c r="CW332">
        <v>39.98888888888889</v>
      </c>
      <c r="CX332">
        <v>0</v>
      </c>
      <c r="CY332">
        <v>1678296096.4</v>
      </c>
      <c r="CZ332">
        <v>0</v>
      </c>
      <c r="DA332">
        <v>0</v>
      </c>
      <c r="DB332" t="s">
        <v>356</v>
      </c>
      <c r="DC332">
        <v>1664468064.5</v>
      </c>
      <c r="DD332">
        <v>1677795524</v>
      </c>
      <c r="DE332">
        <v>0</v>
      </c>
      <c r="DF332">
        <v>-0.419</v>
      </c>
      <c r="DG332">
        <v>-0.001</v>
      </c>
      <c r="DH332">
        <v>3.097</v>
      </c>
      <c r="DI332">
        <v>0.268</v>
      </c>
      <c r="DJ332">
        <v>400</v>
      </c>
      <c r="DK332">
        <v>24</v>
      </c>
      <c r="DL332">
        <v>0.15</v>
      </c>
      <c r="DM332">
        <v>0.13</v>
      </c>
      <c r="DN332">
        <v>-22.0545125</v>
      </c>
      <c r="DO332">
        <v>-60.46244015009378</v>
      </c>
      <c r="DP332">
        <v>6.198389408595893</v>
      </c>
      <c r="DQ332">
        <v>0</v>
      </c>
      <c r="DR332">
        <v>3.58752925</v>
      </c>
      <c r="DS332">
        <v>-0.5255246904315405</v>
      </c>
      <c r="DT332">
        <v>0.05065860886303036</v>
      </c>
      <c r="DU332">
        <v>0</v>
      </c>
      <c r="DV332">
        <v>0</v>
      </c>
      <c r="DW332">
        <v>2</v>
      </c>
      <c r="DX332" t="s">
        <v>369</v>
      </c>
      <c r="DY332">
        <v>2.97789</v>
      </c>
      <c r="DZ332">
        <v>2.72846</v>
      </c>
      <c r="EA332">
        <v>0.0853815</v>
      </c>
      <c r="EB332">
        <v>0.0915916</v>
      </c>
      <c r="EC332">
        <v>0.119844</v>
      </c>
      <c r="ED332">
        <v>0.110063</v>
      </c>
      <c r="EE332">
        <v>27327.5</v>
      </c>
      <c r="EF332">
        <v>26848.1</v>
      </c>
      <c r="EG332">
        <v>30415.1</v>
      </c>
      <c r="EH332">
        <v>29810.7</v>
      </c>
      <c r="EI332">
        <v>36933.8</v>
      </c>
      <c r="EJ332">
        <v>34920.7</v>
      </c>
      <c r="EK332">
        <v>46528.3</v>
      </c>
      <c r="EL332">
        <v>44324.9</v>
      </c>
      <c r="EM332">
        <v>1.86005</v>
      </c>
      <c r="EN332">
        <v>1.87453</v>
      </c>
      <c r="EO332">
        <v>0.225291</v>
      </c>
      <c r="EP332">
        <v>0</v>
      </c>
      <c r="EQ332">
        <v>31.3857</v>
      </c>
      <c r="ER332">
        <v>999.9</v>
      </c>
      <c r="ES332">
        <v>49.2</v>
      </c>
      <c r="ET332">
        <v>31.2</v>
      </c>
      <c r="EU332">
        <v>24.7032</v>
      </c>
      <c r="EV332">
        <v>62.9636</v>
      </c>
      <c r="EW332">
        <v>22.2476</v>
      </c>
      <c r="EX332">
        <v>1</v>
      </c>
      <c r="EY332">
        <v>0.0970401</v>
      </c>
      <c r="EZ332">
        <v>-2.75078</v>
      </c>
      <c r="FA332">
        <v>20.2282</v>
      </c>
      <c r="FB332">
        <v>5.22672</v>
      </c>
      <c r="FC332">
        <v>11.97</v>
      </c>
      <c r="FD332">
        <v>4.97015</v>
      </c>
      <c r="FE332">
        <v>3.28943</v>
      </c>
      <c r="FF332">
        <v>9999</v>
      </c>
      <c r="FG332">
        <v>9999</v>
      </c>
      <c r="FH332">
        <v>9999</v>
      </c>
      <c r="FI332">
        <v>999.9</v>
      </c>
      <c r="FJ332">
        <v>4.97275</v>
      </c>
      <c r="FK332">
        <v>1.87683</v>
      </c>
      <c r="FL332">
        <v>1.87496</v>
      </c>
      <c r="FM332">
        <v>1.87775</v>
      </c>
      <c r="FN332">
        <v>1.87443</v>
      </c>
      <c r="FO332">
        <v>1.87806</v>
      </c>
      <c r="FP332">
        <v>1.87515</v>
      </c>
      <c r="FQ332">
        <v>1.87626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3.519</v>
      </c>
      <c r="GF332">
        <v>0.3285</v>
      </c>
      <c r="GG332">
        <v>1.955544260391263</v>
      </c>
      <c r="GH332">
        <v>0.004448784868333973</v>
      </c>
      <c r="GI332">
        <v>-1.803656819089732E-06</v>
      </c>
      <c r="GJ332">
        <v>4.26395578146833E-10</v>
      </c>
      <c r="GK332">
        <v>0.3285026105281108</v>
      </c>
      <c r="GL332">
        <v>0</v>
      </c>
      <c r="GM332">
        <v>0</v>
      </c>
      <c r="GN332">
        <v>0</v>
      </c>
      <c r="GO332">
        <v>-1</v>
      </c>
      <c r="GP332">
        <v>2136</v>
      </c>
      <c r="GQ332">
        <v>1</v>
      </c>
      <c r="GR332">
        <v>23</v>
      </c>
      <c r="GS332">
        <v>230467</v>
      </c>
      <c r="GT332">
        <v>8342.700000000001</v>
      </c>
      <c r="GU332">
        <v>1.21948</v>
      </c>
      <c r="GV332">
        <v>2.56104</v>
      </c>
      <c r="GW332">
        <v>1.39893</v>
      </c>
      <c r="GX332">
        <v>2.35107</v>
      </c>
      <c r="GY332">
        <v>1.44897</v>
      </c>
      <c r="GZ332">
        <v>2.46338</v>
      </c>
      <c r="HA332">
        <v>37.0986</v>
      </c>
      <c r="HB332">
        <v>14.7887</v>
      </c>
      <c r="HC332">
        <v>18</v>
      </c>
      <c r="HD332">
        <v>493.855</v>
      </c>
      <c r="HE332">
        <v>475.106</v>
      </c>
      <c r="HF332">
        <v>36.2541</v>
      </c>
      <c r="HG332">
        <v>28.454</v>
      </c>
      <c r="HH332">
        <v>29.9998</v>
      </c>
      <c r="HI332">
        <v>28.1671</v>
      </c>
      <c r="HJ332">
        <v>28.2163</v>
      </c>
      <c r="HK332">
        <v>24.4779</v>
      </c>
      <c r="HL332">
        <v>0</v>
      </c>
      <c r="HM332">
        <v>100</v>
      </c>
      <c r="HN332">
        <v>36.2661</v>
      </c>
      <c r="HO332">
        <v>473.433</v>
      </c>
      <c r="HP332">
        <v>26.2916</v>
      </c>
      <c r="HQ332">
        <v>100.551</v>
      </c>
      <c r="HR332">
        <v>101.929</v>
      </c>
    </row>
    <row r="333" spans="1:226">
      <c r="A333">
        <v>317</v>
      </c>
      <c r="B333">
        <v>1678296091.6</v>
      </c>
      <c r="C333">
        <v>4238.5</v>
      </c>
      <c r="D333" t="s">
        <v>994</v>
      </c>
      <c r="E333" t="s">
        <v>995</v>
      </c>
      <c r="F333">
        <v>5</v>
      </c>
      <c r="G333" t="s">
        <v>353</v>
      </c>
      <c r="H333" t="s">
        <v>746</v>
      </c>
      <c r="I333">
        <v>1678296083.814285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469.8959722031993</v>
      </c>
      <c r="AK333">
        <v>441.5547939393937</v>
      </c>
      <c r="AL333">
        <v>2.689377548788701</v>
      </c>
      <c r="AM333">
        <v>64.10699790950726</v>
      </c>
      <c r="AN333">
        <f>(AP333 - AO333 + BO333*1E3/(8.314*(BQ333+273.15)) * AR333/BN333 * AQ333) * BN333/(100*BB333) * 1000/(1000 - AP333)</f>
        <v>0</v>
      </c>
      <c r="AO333">
        <v>24.63158017859996</v>
      </c>
      <c r="AP333">
        <v>28.08411090909091</v>
      </c>
      <c r="AQ333">
        <v>-0.008962519448318072</v>
      </c>
      <c r="AR333">
        <v>97.0788811448428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3.21</v>
      </c>
      <c r="BC333">
        <v>0.5</v>
      </c>
      <c r="BD333" t="s">
        <v>355</v>
      </c>
      <c r="BE333">
        <v>2</v>
      </c>
      <c r="BF333" t="b">
        <v>1</v>
      </c>
      <c r="BG333">
        <v>1678296083.814285</v>
      </c>
      <c r="BH333">
        <v>413.330392857143</v>
      </c>
      <c r="BI333">
        <v>443.3361785714286</v>
      </c>
      <c r="BJ333">
        <v>28.15027857142857</v>
      </c>
      <c r="BK333">
        <v>24.62966428571428</v>
      </c>
      <c r="BL333">
        <v>409.8252857142858</v>
      </c>
      <c r="BM333">
        <v>27.821775</v>
      </c>
      <c r="BN333">
        <v>500.0354285714286</v>
      </c>
      <c r="BO333">
        <v>90.88000000000001</v>
      </c>
      <c r="BP333">
        <v>0.1000496571428572</v>
      </c>
      <c r="BQ333">
        <v>34.55010714285714</v>
      </c>
      <c r="BR333">
        <v>35.02</v>
      </c>
      <c r="BS333">
        <v>999.9000000000002</v>
      </c>
      <c r="BT333">
        <v>0</v>
      </c>
      <c r="BU333">
        <v>0</v>
      </c>
      <c r="BV333">
        <v>9993.182857142858</v>
      </c>
      <c r="BW333">
        <v>0</v>
      </c>
      <c r="BX333">
        <v>4.577634285714285</v>
      </c>
      <c r="BY333">
        <v>-30.00565714285714</v>
      </c>
      <c r="BZ333">
        <v>425.3025357142856</v>
      </c>
      <c r="CA333">
        <v>454.5310714285715</v>
      </c>
      <c r="CB333">
        <v>3.520614642857143</v>
      </c>
      <c r="CC333">
        <v>443.3361785714286</v>
      </c>
      <c r="CD333">
        <v>24.62966428571428</v>
      </c>
      <c r="CE333">
        <v>2.558296071428571</v>
      </c>
      <c r="CF333">
        <v>2.238343214285714</v>
      </c>
      <c r="CG333">
        <v>21.40219642857143</v>
      </c>
      <c r="CH333">
        <v>19.23942857142857</v>
      </c>
      <c r="CI333">
        <v>2000.003571428572</v>
      </c>
      <c r="CJ333">
        <v>0.9800057142857145</v>
      </c>
      <c r="CK333">
        <v>0.01999405</v>
      </c>
      <c r="CL333">
        <v>0</v>
      </c>
      <c r="CM333">
        <v>2.090657142857143</v>
      </c>
      <c r="CN333">
        <v>0</v>
      </c>
      <c r="CO333">
        <v>6573.36857142857</v>
      </c>
      <c r="CP333">
        <v>17338.27857142857</v>
      </c>
      <c r="CQ333">
        <v>39.51539285714286</v>
      </c>
      <c r="CR333">
        <v>39.57549999999999</v>
      </c>
      <c r="CS333">
        <v>38.46182142857143</v>
      </c>
      <c r="CT333">
        <v>38.02875</v>
      </c>
      <c r="CU333">
        <v>38.89710714285714</v>
      </c>
      <c r="CV333">
        <v>1960.017857142857</v>
      </c>
      <c r="CW333">
        <v>39.98571428571429</v>
      </c>
      <c r="CX333">
        <v>0</v>
      </c>
      <c r="CY333">
        <v>1678296101.8</v>
      </c>
      <c r="CZ333">
        <v>0</v>
      </c>
      <c r="DA333">
        <v>0</v>
      </c>
      <c r="DB333" t="s">
        <v>356</v>
      </c>
      <c r="DC333">
        <v>1664468064.5</v>
      </c>
      <c r="DD333">
        <v>1677795524</v>
      </c>
      <c r="DE333">
        <v>0</v>
      </c>
      <c r="DF333">
        <v>-0.419</v>
      </c>
      <c r="DG333">
        <v>-0.001</v>
      </c>
      <c r="DH333">
        <v>3.097</v>
      </c>
      <c r="DI333">
        <v>0.268</v>
      </c>
      <c r="DJ333">
        <v>400</v>
      </c>
      <c r="DK333">
        <v>24</v>
      </c>
      <c r="DL333">
        <v>0.15</v>
      </c>
      <c r="DM333">
        <v>0.13</v>
      </c>
      <c r="DN333">
        <v>-26.82203</v>
      </c>
      <c r="DO333">
        <v>-75.23803677298305</v>
      </c>
      <c r="DP333">
        <v>7.31726796797138</v>
      </c>
      <c r="DQ333">
        <v>0</v>
      </c>
      <c r="DR333">
        <v>3.542504</v>
      </c>
      <c r="DS333">
        <v>-0.54416150093811</v>
      </c>
      <c r="DT333">
        <v>0.05238059950019668</v>
      </c>
      <c r="DU333">
        <v>0</v>
      </c>
      <c r="DV333">
        <v>0</v>
      </c>
      <c r="DW333">
        <v>2</v>
      </c>
      <c r="DX333" t="s">
        <v>369</v>
      </c>
      <c r="DY333">
        <v>2.97798</v>
      </c>
      <c r="DZ333">
        <v>2.72837</v>
      </c>
      <c r="EA333">
        <v>0.0873902</v>
      </c>
      <c r="EB333">
        <v>0.0940426</v>
      </c>
      <c r="EC333">
        <v>0.11971</v>
      </c>
      <c r="ED333">
        <v>0.110072</v>
      </c>
      <c r="EE333">
        <v>27267.5</v>
      </c>
      <c r="EF333">
        <v>26775.1</v>
      </c>
      <c r="EG333">
        <v>30415.1</v>
      </c>
      <c r="EH333">
        <v>29810.1</v>
      </c>
      <c r="EI333">
        <v>36939.9</v>
      </c>
      <c r="EJ333">
        <v>34919.8</v>
      </c>
      <c r="EK333">
        <v>46528.7</v>
      </c>
      <c r="EL333">
        <v>44324</v>
      </c>
      <c r="EM333">
        <v>1.8599</v>
      </c>
      <c r="EN333">
        <v>1.87477</v>
      </c>
      <c r="EO333">
        <v>0.22497</v>
      </c>
      <c r="EP333">
        <v>0</v>
      </c>
      <c r="EQ333">
        <v>31.389</v>
      </c>
      <c r="ER333">
        <v>999.9</v>
      </c>
      <c r="ES333">
        <v>49.2</v>
      </c>
      <c r="ET333">
        <v>31.2</v>
      </c>
      <c r="EU333">
        <v>24.701</v>
      </c>
      <c r="EV333">
        <v>63.0336</v>
      </c>
      <c r="EW333">
        <v>22.2236</v>
      </c>
      <c r="EX333">
        <v>1</v>
      </c>
      <c r="EY333">
        <v>0.0970376</v>
      </c>
      <c r="EZ333">
        <v>-2.77652</v>
      </c>
      <c r="FA333">
        <v>20.2278</v>
      </c>
      <c r="FB333">
        <v>5.22852</v>
      </c>
      <c r="FC333">
        <v>11.9701</v>
      </c>
      <c r="FD333">
        <v>4.97055</v>
      </c>
      <c r="FE333">
        <v>3.28965</v>
      </c>
      <c r="FF333">
        <v>9999</v>
      </c>
      <c r="FG333">
        <v>9999</v>
      </c>
      <c r="FH333">
        <v>9999</v>
      </c>
      <c r="FI333">
        <v>999.9</v>
      </c>
      <c r="FJ333">
        <v>4.97275</v>
      </c>
      <c r="FK333">
        <v>1.87683</v>
      </c>
      <c r="FL333">
        <v>1.8749</v>
      </c>
      <c r="FM333">
        <v>1.87775</v>
      </c>
      <c r="FN333">
        <v>1.87441</v>
      </c>
      <c r="FO333">
        <v>1.87806</v>
      </c>
      <c r="FP333">
        <v>1.87515</v>
      </c>
      <c r="FQ333">
        <v>1.87627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3.559</v>
      </c>
      <c r="GF333">
        <v>0.3285</v>
      </c>
      <c r="GG333">
        <v>1.955544260391263</v>
      </c>
      <c r="GH333">
        <v>0.004448784868333973</v>
      </c>
      <c r="GI333">
        <v>-1.803656819089732E-06</v>
      </c>
      <c r="GJ333">
        <v>4.26395578146833E-10</v>
      </c>
      <c r="GK333">
        <v>0.3285026105281108</v>
      </c>
      <c r="GL333">
        <v>0</v>
      </c>
      <c r="GM333">
        <v>0</v>
      </c>
      <c r="GN333">
        <v>0</v>
      </c>
      <c r="GO333">
        <v>-1</v>
      </c>
      <c r="GP333">
        <v>2136</v>
      </c>
      <c r="GQ333">
        <v>1</v>
      </c>
      <c r="GR333">
        <v>23</v>
      </c>
      <c r="GS333">
        <v>230467.1</v>
      </c>
      <c r="GT333">
        <v>8342.799999999999</v>
      </c>
      <c r="GU333">
        <v>1.25244</v>
      </c>
      <c r="GV333">
        <v>2.55371</v>
      </c>
      <c r="GW333">
        <v>1.39893</v>
      </c>
      <c r="GX333">
        <v>2.35229</v>
      </c>
      <c r="GY333">
        <v>1.44897</v>
      </c>
      <c r="GZ333">
        <v>2.46216</v>
      </c>
      <c r="HA333">
        <v>37.0986</v>
      </c>
      <c r="HB333">
        <v>14.7887</v>
      </c>
      <c r="HC333">
        <v>18</v>
      </c>
      <c r="HD333">
        <v>493.76</v>
      </c>
      <c r="HE333">
        <v>475.258</v>
      </c>
      <c r="HF333">
        <v>36.2415</v>
      </c>
      <c r="HG333">
        <v>28.4517</v>
      </c>
      <c r="HH333">
        <v>30</v>
      </c>
      <c r="HI333">
        <v>28.1654</v>
      </c>
      <c r="HJ333">
        <v>28.2146</v>
      </c>
      <c r="HK333">
        <v>25.2244</v>
      </c>
      <c r="HL333">
        <v>0</v>
      </c>
      <c r="HM333">
        <v>100</v>
      </c>
      <c r="HN333">
        <v>36.236</v>
      </c>
      <c r="HO333">
        <v>493.468</v>
      </c>
      <c r="HP333">
        <v>26.2916</v>
      </c>
      <c r="HQ333">
        <v>100.551</v>
      </c>
      <c r="HR333">
        <v>101.927</v>
      </c>
    </row>
    <row r="334" spans="1:226">
      <c r="A334">
        <v>318</v>
      </c>
      <c r="B334">
        <v>1678296096.6</v>
      </c>
      <c r="C334">
        <v>4243.5</v>
      </c>
      <c r="D334" t="s">
        <v>996</v>
      </c>
      <c r="E334" t="s">
        <v>997</v>
      </c>
      <c r="F334">
        <v>5</v>
      </c>
      <c r="G334" t="s">
        <v>353</v>
      </c>
      <c r="H334" t="s">
        <v>746</v>
      </c>
      <c r="I334">
        <v>1678296089.1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487.2488247025254</v>
      </c>
      <c r="AK334">
        <v>456.8185030303031</v>
      </c>
      <c r="AL334">
        <v>3.1149409247151</v>
      </c>
      <c r="AM334">
        <v>64.10699790950726</v>
      </c>
      <c r="AN334">
        <f>(AP334 - AO334 + BO334*1E3/(8.314*(BQ334+273.15)) * AR334/BN334 * AQ334) * BN334/(100*BB334) * 1000/(1000 - AP334)</f>
        <v>0</v>
      </c>
      <c r="AO334">
        <v>24.63332249963482</v>
      </c>
      <c r="AP334">
        <v>28.03731636363635</v>
      </c>
      <c r="AQ334">
        <v>-0.009738354770614433</v>
      </c>
      <c r="AR334">
        <v>97.0788811448428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3.21</v>
      </c>
      <c r="BC334">
        <v>0.5</v>
      </c>
      <c r="BD334" t="s">
        <v>355</v>
      </c>
      <c r="BE334">
        <v>2</v>
      </c>
      <c r="BF334" t="b">
        <v>1</v>
      </c>
      <c r="BG334">
        <v>1678296089.1</v>
      </c>
      <c r="BH334">
        <v>424.6573703703704</v>
      </c>
      <c r="BI334">
        <v>459.9288888888889</v>
      </c>
      <c r="BJ334">
        <v>28.10242222222222</v>
      </c>
      <c r="BK334">
        <v>24.63136296296297</v>
      </c>
      <c r="BL334">
        <v>421.1165185185185</v>
      </c>
      <c r="BM334">
        <v>27.77392222222222</v>
      </c>
      <c r="BN334">
        <v>500.0462962962963</v>
      </c>
      <c r="BO334">
        <v>90.87987777777779</v>
      </c>
      <c r="BP334">
        <v>0.1000713555555555</v>
      </c>
      <c r="BQ334">
        <v>34.55133333333334</v>
      </c>
      <c r="BR334">
        <v>35.03170370370371</v>
      </c>
      <c r="BS334">
        <v>999.9000000000001</v>
      </c>
      <c r="BT334">
        <v>0</v>
      </c>
      <c r="BU334">
        <v>0</v>
      </c>
      <c r="BV334">
        <v>9994.320740740739</v>
      </c>
      <c r="BW334">
        <v>0</v>
      </c>
      <c r="BX334">
        <v>4.571824074074073</v>
      </c>
      <c r="BY334">
        <v>-35.27136666666667</v>
      </c>
      <c r="BZ334">
        <v>436.936</v>
      </c>
      <c r="CA334">
        <v>471.5436296296296</v>
      </c>
      <c r="CB334">
        <v>3.471067407407407</v>
      </c>
      <c r="CC334">
        <v>459.9288888888889</v>
      </c>
      <c r="CD334">
        <v>24.63136296296297</v>
      </c>
      <c r="CE334">
        <v>2.553943703703704</v>
      </c>
      <c r="CF334">
        <v>2.238493703703704</v>
      </c>
      <c r="CG334">
        <v>21.3744074074074</v>
      </c>
      <c r="CH334">
        <v>19.24051111111111</v>
      </c>
      <c r="CI334">
        <v>2000.004074074074</v>
      </c>
      <c r="CJ334">
        <v>0.9800074074074075</v>
      </c>
      <c r="CK334">
        <v>0.01999230740740741</v>
      </c>
      <c r="CL334">
        <v>0</v>
      </c>
      <c r="CM334">
        <v>2.1186</v>
      </c>
      <c r="CN334">
        <v>0</v>
      </c>
      <c r="CO334">
        <v>6573.184074074073</v>
      </c>
      <c r="CP334">
        <v>17338.2962962963</v>
      </c>
      <c r="CQ334">
        <v>39.47433333333333</v>
      </c>
      <c r="CR334">
        <v>39.58066666666667</v>
      </c>
      <c r="CS334">
        <v>38.47203703703703</v>
      </c>
      <c r="CT334">
        <v>38.03214814814815</v>
      </c>
      <c r="CU334">
        <v>38.88866666666667</v>
      </c>
      <c r="CV334">
        <v>1960.022592592592</v>
      </c>
      <c r="CW334">
        <v>39.98148148148148</v>
      </c>
      <c r="CX334">
        <v>0</v>
      </c>
      <c r="CY334">
        <v>1678296106.6</v>
      </c>
      <c r="CZ334">
        <v>0</v>
      </c>
      <c r="DA334">
        <v>0</v>
      </c>
      <c r="DB334" t="s">
        <v>356</v>
      </c>
      <c r="DC334">
        <v>1664468064.5</v>
      </c>
      <c r="DD334">
        <v>1677795524</v>
      </c>
      <c r="DE334">
        <v>0</v>
      </c>
      <c r="DF334">
        <v>-0.419</v>
      </c>
      <c r="DG334">
        <v>-0.001</v>
      </c>
      <c r="DH334">
        <v>3.097</v>
      </c>
      <c r="DI334">
        <v>0.268</v>
      </c>
      <c r="DJ334">
        <v>400</v>
      </c>
      <c r="DK334">
        <v>24</v>
      </c>
      <c r="DL334">
        <v>0.15</v>
      </c>
      <c r="DM334">
        <v>0.13</v>
      </c>
      <c r="DN334">
        <v>-31.1576625</v>
      </c>
      <c r="DO334">
        <v>-63.94412420262658</v>
      </c>
      <c r="DP334">
        <v>6.318273090832949</v>
      </c>
      <c r="DQ334">
        <v>0</v>
      </c>
      <c r="DR334">
        <v>3.506067499999999</v>
      </c>
      <c r="DS334">
        <v>-0.5590408255159639</v>
      </c>
      <c r="DT334">
        <v>0.05378748728793716</v>
      </c>
      <c r="DU334">
        <v>0</v>
      </c>
      <c r="DV334">
        <v>0</v>
      </c>
      <c r="DW334">
        <v>2</v>
      </c>
      <c r="DX334" t="s">
        <v>369</v>
      </c>
      <c r="DY334">
        <v>2.97791</v>
      </c>
      <c r="DZ334">
        <v>2.72819</v>
      </c>
      <c r="EA334">
        <v>0.0896783</v>
      </c>
      <c r="EB334">
        <v>0.0965553</v>
      </c>
      <c r="EC334">
        <v>0.119571</v>
      </c>
      <c r="ED334">
        <v>0.110079</v>
      </c>
      <c r="EE334">
        <v>27199</v>
      </c>
      <c r="EF334">
        <v>26701</v>
      </c>
      <c r="EG334">
        <v>30414.9</v>
      </c>
      <c r="EH334">
        <v>29810.2</v>
      </c>
      <c r="EI334">
        <v>36945.9</v>
      </c>
      <c r="EJ334">
        <v>34920</v>
      </c>
      <c r="EK334">
        <v>46528.6</v>
      </c>
      <c r="EL334">
        <v>44324.4</v>
      </c>
      <c r="EM334">
        <v>1.85992</v>
      </c>
      <c r="EN334">
        <v>1.87475</v>
      </c>
      <c r="EO334">
        <v>0.225849</v>
      </c>
      <c r="EP334">
        <v>0</v>
      </c>
      <c r="EQ334">
        <v>31.3912</v>
      </c>
      <c r="ER334">
        <v>999.9</v>
      </c>
      <c r="ES334">
        <v>49.2</v>
      </c>
      <c r="ET334">
        <v>31.2</v>
      </c>
      <c r="EU334">
        <v>24.7062</v>
      </c>
      <c r="EV334">
        <v>63.1336</v>
      </c>
      <c r="EW334">
        <v>22.1314</v>
      </c>
      <c r="EX334">
        <v>1</v>
      </c>
      <c r="EY334">
        <v>0.0969817</v>
      </c>
      <c r="EZ334">
        <v>-2.75185</v>
      </c>
      <c r="FA334">
        <v>20.2282</v>
      </c>
      <c r="FB334">
        <v>5.22822</v>
      </c>
      <c r="FC334">
        <v>11.97</v>
      </c>
      <c r="FD334">
        <v>4.9707</v>
      </c>
      <c r="FE334">
        <v>3.2896</v>
      </c>
      <c r="FF334">
        <v>9999</v>
      </c>
      <c r="FG334">
        <v>9999</v>
      </c>
      <c r="FH334">
        <v>9999</v>
      </c>
      <c r="FI334">
        <v>999.9</v>
      </c>
      <c r="FJ334">
        <v>4.97275</v>
      </c>
      <c r="FK334">
        <v>1.87682</v>
      </c>
      <c r="FL334">
        <v>1.8749</v>
      </c>
      <c r="FM334">
        <v>1.87775</v>
      </c>
      <c r="FN334">
        <v>1.8744</v>
      </c>
      <c r="FO334">
        <v>1.87805</v>
      </c>
      <c r="FP334">
        <v>1.87515</v>
      </c>
      <c r="FQ334">
        <v>1.87625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3.607</v>
      </c>
      <c r="GF334">
        <v>0.3285</v>
      </c>
      <c r="GG334">
        <v>1.955544260391263</v>
      </c>
      <c r="GH334">
        <v>0.004448784868333973</v>
      </c>
      <c r="GI334">
        <v>-1.803656819089732E-06</v>
      </c>
      <c r="GJ334">
        <v>4.26395578146833E-10</v>
      </c>
      <c r="GK334">
        <v>0.3285026105281108</v>
      </c>
      <c r="GL334">
        <v>0</v>
      </c>
      <c r="GM334">
        <v>0</v>
      </c>
      <c r="GN334">
        <v>0</v>
      </c>
      <c r="GO334">
        <v>-1</v>
      </c>
      <c r="GP334">
        <v>2136</v>
      </c>
      <c r="GQ334">
        <v>1</v>
      </c>
      <c r="GR334">
        <v>23</v>
      </c>
      <c r="GS334">
        <v>230467.2</v>
      </c>
      <c r="GT334">
        <v>8342.9</v>
      </c>
      <c r="GU334">
        <v>1.28906</v>
      </c>
      <c r="GV334">
        <v>2.55981</v>
      </c>
      <c r="GW334">
        <v>1.39893</v>
      </c>
      <c r="GX334">
        <v>2.35229</v>
      </c>
      <c r="GY334">
        <v>1.44897</v>
      </c>
      <c r="GZ334">
        <v>2.4585</v>
      </c>
      <c r="HA334">
        <v>37.0986</v>
      </c>
      <c r="HB334">
        <v>14.7887</v>
      </c>
      <c r="HC334">
        <v>18</v>
      </c>
      <c r="HD334">
        <v>493.761</v>
      </c>
      <c r="HE334">
        <v>475.226</v>
      </c>
      <c r="HF334">
        <v>36.2168</v>
      </c>
      <c r="HG334">
        <v>28.4492</v>
      </c>
      <c r="HH334">
        <v>29.9999</v>
      </c>
      <c r="HI334">
        <v>28.1636</v>
      </c>
      <c r="HJ334">
        <v>28.2127</v>
      </c>
      <c r="HK334">
        <v>25.8664</v>
      </c>
      <c r="HL334">
        <v>0</v>
      </c>
      <c r="HM334">
        <v>100</v>
      </c>
      <c r="HN334">
        <v>36.2011</v>
      </c>
      <c r="HO334">
        <v>506.825</v>
      </c>
      <c r="HP334">
        <v>26.2916</v>
      </c>
      <c r="HQ334">
        <v>100.551</v>
      </c>
      <c r="HR334">
        <v>101.928</v>
      </c>
    </row>
    <row r="335" spans="1:226">
      <c r="A335">
        <v>319</v>
      </c>
      <c r="B335">
        <v>1678296101.6</v>
      </c>
      <c r="C335">
        <v>4248.5</v>
      </c>
      <c r="D335" t="s">
        <v>998</v>
      </c>
      <c r="E335" t="s">
        <v>999</v>
      </c>
      <c r="F335">
        <v>5</v>
      </c>
      <c r="G335" t="s">
        <v>353</v>
      </c>
      <c r="H335" t="s">
        <v>746</v>
      </c>
      <c r="I335">
        <v>1678296093.814285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504.4527285791793</v>
      </c>
      <c r="AK335">
        <v>473.1099757575757</v>
      </c>
      <c r="AL335">
        <v>3.270593546271303</v>
      </c>
      <c r="AM335">
        <v>64.10699790950726</v>
      </c>
      <c r="AN335">
        <f>(AP335 - AO335 + BO335*1E3/(8.314*(BQ335+273.15)) * AR335/BN335 * AQ335) * BN335/(100*BB335) * 1000/(1000 - AP335)</f>
        <v>0</v>
      </c>
      <c r="AO335">
        <v>24.63847368651298</v>
      </c>
      <c r="AP335">
        <v>27.99437454545453</v>
      </c>
      <c r="AQ335">
        <v>-0.008539014229862729</v>
      </c>
      <c r="AR335">
        <v>97.0788811448428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3.21</v>
      </c>
      <c r="BC335">
        <v>0.5</v>
      </c>
      <c r="BD335" t="s">
        <v>355</v>
      </c>
      <c r="BE335">
        <v>2</v>
      </c>
      <c r="BF335" t="b">
        <v>1</v>
      </c>
      <c r="BG335">
        <v>1678296093.814285</v>
      </c>
      <c r="BH335">
        <v>437.6350357142857</v>
      </c>
      <c r="BI335">
        <v>475.4603214285715</v>
      </c>
      <c r="BJ335">
        <v>28.05944642857143</v>
      </c>
      <c r="BK335">
        <v>24.63387857142857</v>
      </c>
      <c r="BL335">
        <v>434.0536428571428</v>
      </c>
      <c r="BM335">
        <v>27.73094642857143</v>
      </c>
      <c r="BN335">
        <v>500.0439642857143</v>
      </c>
      <c r="BO335">
        <v>90.87955714285717</v>
      </c>
      <c r="BP335">
        <v>0.1000186857142857</v>
      </c>
      <c r="BQ335">
        <v>34.55228214285714</v>
      </c>
      <c r="BR335">
        <v>35.04265714285714</v>
      </c>
      <c r="BS335">
        <v>999.9000000000002</v>
      </c>
      <c r="BT335">
        <v>0</v>
      </c>
      <c r="BU335">
        <v>0</v>
      </c>
      <c r="BV335">
        <v>9999.841428571428</v>
      </c>
      <c r="BW335">
        <v>0</v>
      </c>
      <c r="BX335">
        <v>4.571228928571428</v>
      </c>
      <c r="BY335">
        <v>-37.82526071428571</v>
      </c>
      <c r="BZ335">
        <v>450.2688571428571</v>
      </c>
      <c r="CA335">
        <v>487.4686071428571</v>
      </c>
      <c r="CB335">
        <v>3.4255725</v>
      </c>
      <c r="CC335">
        <v>475.4603214285715</v>
      </c>
      <c r="CD335">
        <v>24.63387857142857</v>
      </c>
      <c r="CE335">
        <v>2.550028928571428</v>
      </c>
      <c r="CF335">
        <v>2.238713928571429</v>
      </c>
      <c r="CG335">
        <v>21.34937142857142</v>
      </c>
      <c r="CH335">
        <v>19.24208571428571</v>
      </c>
      <c r="CI335">
        <v>2000.003214285714</v>
      </c>
      <c r="CJ335">
        <v>0.9800080000000003</v>
      </c>
      <c r="CK335">
        <v>0.0199917</v>
      </c>
      <c r="CL335">
        <v>0</v>
      </c>
      <c r="CM335">
        <v>2.126725</v>
      </c>
      <c r="CN335">
        <v>0</v>
      </c>
      <c r="CO335">
        <v>6574.831071428571</v>
      </c>
      <c r="CP335">
        <v>17338.30357142857</v>
      </c>
      <c r="CQ335">
        <v>39.45071428571428</v>
      </c>
      <c r="CR335">
        <v>39.57099999999999</v>
      </c>
      <c r="CS335">
        <v>38.46407142857142</v>
      </c>
      <c r="CT335">
        <v>38.03778571428571</v>
      </c>
      <c r="CU335">
        <v>38.85914285714286</v>
      </c>
      <c r="CV335">
        <v>1960.023214285713</v>
      </c>
      <c r="CW335">
        <v>39.98</v>
      </c>
      <c r="CX335">
        <v>0</v>
      </c>
      <c r="CY335">
        <v>1678296111.4</v>
      </c>
      <c r="CZ335">
        <v>0</v>
      </c>
      <c r="DA335">
        <v>0</v>
      </c>
      <c r="DB335" t="s">
        <v>356</v>
      </c>
      <c r="DC335">
        <v>1664468064.5</v>
      </c>
      <c r="DD335">
        <v>1677795524</v>
      </c>
      <c r="DE335">
        <v>0</v>
      </c>
      <c r="DF335">
        <v>-0.419</v>
      </c>
      <c r="DG335">
        <v>-0.001</v>
      </c>
      <c r="DH335">
        <v>3.097</v>
      </c>
      <c r="DI335">
        <v>0.268</v>
      </c>
      <c r="DJ335">
        <v>400</v>
      </c>
      <c r="DK335">
        <v>24</v>
      </c>
      <c r="DL335">
        <v>0.15</v>
      </c>
      <c r="DM335">
        <v>0.13</v>
      </c>
      <c r="DN335">
        <v>-36.21074</v>
      </c>
      <c r="DO335">
        <v>-33.87853958724201</v>
      </c>
      <c r="DP335">
        <v>3.402631602730451</v>
      </c>
      <c r="DQ335">
        <v>0</v>
      </c>
      <c r="DR335">
        <v>3.449232000000001</v>
      </c>
      <c r="DS335">
        <v>-0.577832645403379</v>
      </c>
      <c r="DT335">
        <v>0.05558931238106832</v>
      </c>
      <c r="DU335">
        <v>0</v>
      </c>
      <c r="DV335">
        <v>0</v>
      </c>
      <c r="DW335">
        <v>2</v>
      </c>
      <c r="DX335" t="s">
        <v>369</v>
      </c>
      <c r="DY335">
        <v>2.97799</v>
      </c>
      <c r="DZ335">
        <v>2.72844</v>
      </c>
      <c r="EA335">
        <v>0.0920598</v>
      </c>
      <c r="EB335">
        <v>0.09891809999999999</v>
      </c>
      <c r="EC335">
        <v>0.119443</v>
      </c>
      <c r="ED335">
        <v>0.110095</v>
      </c>
      <c r="EE335">
        <v>27127.7</v>
      </c>
      <c r="EF335">
        <v>26631.1</v>
      </c>
      <c r="EG335">
        <v>30414.8</v>
      </c>
      <c r="EH335">
        <v>29810.2</v>
      </c>
      <c r="EI335">
        <v>36951.3</v>
      </c>
      <c r="EJ335">
        <v>34919.7</v>
      </c>
      <c r="EK335">
        <v>46528.3</v>
      </c>
      <c r="EL335">
        <v>44324.6</v>
      </c>
      <c r="EM335">
        <v>1.85987</v>
      </c>
      <c r="EN335">
        <v>1.87485</v>
      </c>
      <c r="EO335">
        <v>0.226423</v>
      </c>
      <c r="EP335">
        <v>0</v>
      </c>
      <c r="EQ335">
        <v>31.394</v>
      </c>
      <c r="ER335">
        <v>999.9</v>
      </c>
      <c r="ES335">
        <v>49.2</v>
      </c>
      <c r="ET335">
        <v>31.2</v>
      </c>
      <c r="EU335">
        <v>24.7051</v>
      </c>
      <c r="EV335">
        <v>63.2036</v>
      </c>
      <c r="EW335">
        <v>22.2476</v>
      </c>
      <c r="EX335">
        <v>1</v>
      </c>
      <c r="EY335">
        <v>0.09671490000000001</v>
      </c>
      <c r="EZ335">
        <v>-2.68505</v>
      </c>
      <c r="FA335">
        <v>20.2292</v>
      </c>
      <c r="FB335">
        <v>5.22852</v>
      </c>
      <c r="FC335">
        <v>11.9706</v>
      </c>
      <c r="FD335">
        <v>4.9707</v>
      </c>
      <c r="FE335">
        <v>3.28975</v>
      </c>
      <c r="FF335">
        <v>9999</v>
      </c>
      <c r="FG335">
        <v>9999</v>
      </c>
      <c r="FH335">
        <v>9999</v>
      </c>
      <c r="FI335">
        <v>999.9</v>
      </c>
      <c r="FJ335">
        <v>4.97276</v>
      </c>
      <c r="FK335">
        <v>1.87682</v>
      </c>
      <c r="FL335">
        <v>1.8749</v>
      </c>
      <c r="FM335">
        <v>1.87775</v>
      </c>
      <c r="FN335">
        <v>1.8744</v>
      </c>
      <c r="FO335">
        <v>1.87805</v>
      </c>
      <c r="FP335">
        <v>1.87515</v>
      </c>
      <c r="FQ335">
        <v>1.87627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3.655</v>
      </c>
      <c r="GF335">
        <v>0.3285</v>
      </c>
      <c r="GG335">
        <v>1.955544260391263</v>
      </c>
      <c r="GH335">
        <v>0.004448784868333973</v>
      </c>
      <c r="GI335">
        <v>-1.803656819089732E-06</v>
      </c>
      <c r="GJ335">
        <v>4.26395578146833E-10</v>
      </c>
      <c r="GK335">
        <v>0.3285026105281108</v>
      </c>
      <c r="GL335">
        <v>0</v>
      </c>
      <c r="GM335">
        <v>0</v>
      </c>
      <c r="GN335">
        <v>0</v>
      </c>
      <c r="GO335">
        <v>-1</v>
      </c>
      <c r="GP335">
        <v>2136</v>
      </c>
      <c r="GQ335">
        <v>1</v>
      </c>
      <c r="GR335">
        <v>23</v>
      </c>
      <c r="GS335">
        <v>230467.3</v>
      </c>
      <c r="GT335">
        <v>8343</v>
      </c>
      <c r="GU335">
        <v>1.32202</v>
      </c>
      <c r="GV335">
        <v>2.55737</v>
      </c>
      <c r="GW335">
        <v>1.39893</v>
      </c>
      <c r="GX335">
        <v>2.35107</v>
      </c>
      <c r="GY335">
        <v>1.44897</v>
      </c>
      <c r="GZ335">
        <v>2.45239</v>
      </c>
      <c r="HA335">
        <v>37.0747</v>
      </c>
      <c r="HB335">
        <v>14.7887</v>
      </c>
      <c r="HC335">
        <v>18</v>
      </c>
      <c r="HD335">
        <v>493.717</v>
      </c>
      <c r="HE335">
        <v>475.278</v>
      </c>
      <c r="HF335">
        <v>36.1863</v>
      </c>
      <c r="HG335">
        <v>28.4468</v>
      </c>
      <c r="HH335">
        <v>29.9999</v>
      </c>
      <c r="HI335">
        <v>28.1612</v>
      </c>
      <c r="HJ335">
        <v>28.211</v>
      </c>
      <c r="HK335">
        <v>26.6138</v>
      </c>
      <c r="HL335">
        <v>0</v>
      </c>
      <c r="HM335">
        <v>100</v>
      </c>
      <c r="HN335">
        <v>36.1511</v>
      </c>
      <c r="HO335">
        <v>526.871</v>
      </c>
      <c r="HP335">
        <v>26.2916</v>
      </c>
      <c r="HQ335">
        <v>100.551</v>
      </c>
      <c r="HR335">
        <v>101.928</v>
      </c>
    </row>
    <row r="336" spans="1:226">
      <c r="A336">
        <v>320</v>
      </c>
      <c r="B336">
        <v>1678296106.6</v>
      </c>
      <c r="C336">
        <v>4253.5</v>
      </c>
      <c r="D336" t="s">
        <v>1000</v>
      </c>
      <c r="E336" t="s">
        <v>1001</v>
      </c>
      <c r="F336">
        <v>5</v>
      </c>
      <c r="G336" t="s">
        <v>353</v>
      </c>
      <c r="H336" t="s">
        <v>746</v>
      </c>
      <c r="I336">
        <v>1678296099.1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521.527727414781</v>
      </c>
      <c r="AK336">
        <v>489.6072606060604</v>
      </c>
      <c r="AL336">
        <v>3.319134480469216</v>
      </c>
      <c r="AM336">
        <v>64.10699790950726</v>
      </c>
      <c r="AN336">
        <f>(AP336 - AO336 + BO336*1E3/(8.314*(BQ336+273.15)) * AR336/BN336 * AQ336) * BN336/(100*BB336) * 1000/(1000 - AP336)</f>
        <v>0</v>
      </c>
      <c r="AO336">
        <v>24.64334688568843</v>
      </c>
      <c r="AP336">
        <v>27.95280909090907</v>
      </c>
      <c r="AQ336">
        <v>-0.008504729271261086</v>
      </c>
      <c r="AR336">
        <v>97.0788811448428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3.21</v>
      </c>
      <c r="BC336">
        <v>0.5</v>
      </c>
      <c r="BD336" t="s">
        <v>355</v>
      </c>
      <c r="BE336">
        <v>2</v>
      </c>
      <c r="BF336" t="b">
        <v>1</v>
      </c>
      <c r="BG336">
        <v>1678296099.1</v>
      </c>
      <c r="BH336">
        <v>453.6102962962963</v>
      </c>
      <c r="BI336">
        <v>493.1862222222222</v>
      </c>
      <c r="BJ336">
        <v>28.01264074074074</v>
      </c>
      <c r="BK336">
        <v>24.63778148148148</v>
      </c>
      <c r="BL336">
        <v>449.9794444444444</v>
      </c>
      <c r="BM336">
        <v>27.68414074074073</v>
      </c>
      <c r="BN336">
        <v>500.0293333333333</v>
      </c>
      <c r="BO336">
        <v>90.87967777777777</v>
      </c>
      <c r="BP336">
        <v>0.09995482592592593</v>
      </c>
      <c r="BQ336">
        <v>34.55319629629629</v>
      </c>
      <c r="BR336">
        <v>35.05461481481482</v>
      </c>
      <c r="BS336">
        <v>999.9000000000001</v>
      </c>
      <c r="BT336">
        <v>0</v>
      </c>
      <c r="BU336">
        <v>0</v>
      </c>
      <c r="BV336">
        <v>9999.30962962963</v>
      </c>
      <c r="BW336">
        <v>0</v>
      </c>
      <c r="BX336">
        <v>4.341818518518519</v>
      </c>
      <c r="BY336">
        <v>-39.57598888888889</v>
      </c>
      <c r="BZ336">
        <v>466.6827777777777</v>
      </c>
      <c r="CA336">
        <v>505.6442222222223</v>
      </c>
      <c r="CB336">
        <v>3.374857407407408</v>
      </c>
      <c r="CC336">
        <v>493.1862222222222</v>
      </c>
      <c r="CD336">
        <v>24.63778148148148</v>
      </c>
      <c r="CE336">
        <v>2.545779259259259</v>
      </c>
      <c r="CF336">
        <v>2.239072592592593</v>
      </c>
      <c r="CG336">
        <v>21.32215925925926</v>
      </c>
      <c r="CH336">
        <v>19.24465555555555</v>
      </c>
      <c r="CI336">
        <v>1999.998888888889</v>
      </c>
      <c r="CJ336">
        <v>0.9800080000000002</v>
      </c>
      <c r="CK336">
        <v>0.0199917</v>
      </c>
      <c r="CL336">
        <v>0</v>
      </c>
      <c r="CM336">
        <v>2.108940740740741</v>
      </c>
      <c r="CN336">
        <v>0</v>
      </c>
      <c r="CO336">
        <v>6577.965185185185</v>
      </c>
      <c r="CP336">
        <v>17338.27407407407</v>
      </c>
      <c r="CQ336">
        <v>39.42337037037036</v>
      </c>
      <c r="CR336">
        <v>39.56666666666666</v>
      </c>
      <c r="CS336">
        <v>38.48818518518519</v>
      </c>
      <c r="CT336">
        <v>38.02074074074074</v>
      </c>
      <c r="CU336">
        <v>38.86792592592592</v>
      </c>
      <c r="CV336">
        <v>1960.018888888888</v>
      </c>
      <c r="CW336">
        <v>39.98</v>
      </c>
      <c r="CX336">
        <v>0</v>
      </c>
      <c r="CY336">
        <v>1678296116.8</v>
      </c>
      <c r="CZ336">
        <v>0</v>
      </c>
      <c r="DA336">
        <v>0</v>
      </c>
      <c r="DB336" t="s">
        <v>356</v>
      </c>
      <c r="DC336">
        <v>1664468064.5</v>
      </c>
      <c r="DD336">
        <v>1677795524</v>
      </c>
      <c r="DE336">
        <v>0</v>
      </c>
      <c r="DF336">
        <v>-0.419</v>
      </c>
      <c r="DG336">
        <v>-0.001</v>
      </c>
      <c r="DH336">
        <v>3.097</v>
      </c>
      <c r="DI336">
        <v>0.268</v>
      </c>
      <c r="DJ336">
        <v>400</v>
      </c>
      <c r="DK336">
        <v>24</v>
      </c>
      <c r="DL336">
        <v>0.15</v>
      </c>
      <c r="DM336">
        <v>0.13</v>
      </c>
      <c r="DN336">
        <v>-38.51183</v>
      </c>
      <c r="DO336">
        <v>-19.16760450281425</v>
      </c>
      <c r="DP336">
        <v>1.952326774671699</v>
      </c>
      <c r="DQ336">
        <v>0</v>
      </c>
      <c r="DR336">
        <v>3.401292750000001</v>
      </c>
      <c r="DS336">
        <v>-0.5780596998123901</v>
      </c>
      <c r="DT336">
        <v>0.0556124820515817</v>
      </c>
      <c r="DU336">
        <v>0</v>
      </c>
      <c r="DV336">
        <v>0</v>
      </c>
      <c r="DW336">
        <v>2</v>
      </c>
      <c r="DX336" t="s">
        <v>369</v>
      </c>
      <c r="DY336">
        <v>2.97793</v>
      </c>
      <c r="DZ336">
        <v>2.72826</v>
      </c>
      <c r="EA336">
        <v>0.0944377</v>
      </c>
      <c r="EB336">
        <v>0.101395</v>
      </c>
      <c r="EC336">
        <v>0.119323</v>
      </c>
      <c r="ED336">
        <v>0.110108</v>
      </c>
      <c r="EE336">
        <v>27057.7</v>
      </c>
      <c r="EF336">
        <v>26557.8</v>
      </c>
      <c r="EG336">
        <v>30416</v>
      </c>
      <c r="EH336">
        <v>29810.1</v>
      </c>
      <c r="EI336">
        <v>36957.8</v>
      </c>
      <c r="EJ336">
        <v>34919</v>
      </c>
      <c r="EK336">
        <v>46529.9</v>
      </c>
      <c r="EL336">
        <v>44324.2</v>
      </c>
      <c r="EM336">
        <v>1.85963</v>
      </c>
      <c r="EN336">
        <v>1.87495</v>
      </c>
      <c r="EO336">
        <v>0.226997</v>
      </c>
      <c r="EP336">
        <v>0</v>
      </c>
      <c r="EQ336">
        <v>31.3974</v>
      </c>
      <c r="ER336">
        <v>999.9</v>
      </c>
      <c r="ES336">
        <v>49.2</v>
      </c>
      <c r="ET336">
        <v>31.2</v>
      </c>
      <c r="EU336">
        <v>24.7021</v>
      </c>
      <c r="EV336">
        <v>63.0936</v>
      </c>
      <c r="EW336">
        <v>22.1514</v>
      </c>
      <c r="EX336">
        <v>1</v>
      </c>
      <c r="EY336">
        <v>0.09642779999999999</v>
      </c>
      <c r="EZ336">
        <v>-2.5966</v>
      </c>
      <c r="FA336">
        <v>20.2306</v>
      </c>
      <c r="FB336">
        <v>5.22897</v>
      </c>
      <c r="FC336">
        <v>11.9716</v>
      </c>
      <c r="FD336">
        <v>4.9704</v>
      </c>
      <c r="FE336">
        <v>3.28978</v>
      </c>
      <c r="FF336">
        <v>9999</v>
      </c>
      <c r="FG336">
        <v>9999</v>
      </c>
      <c r="FH336">
        <v>9999</v>
      </c>
      <c r="FI336">
        <v>999.9</v>
      </c>
      <c r="FJ336">
        <v>4.97277</v>
      </c>
      <c r="FK336">
        <v>1.87683</v>
      </c>
      <c r="FL336">
        <v>1.8749</v>
      </c>
      <c r="FM336">
        <v>1.87775</v>
      </c>
      <c r="FN336">
        <v>1.8744</v>
      </c>
      <c r="FO336">
        <v>1.87805</v>
      </c>
      <c r="FP336">
        <v>1.87515</v>
      </c>
      <c r="FQ336">
        <v>1.87626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3.704</v>
      </c>
      <c r="GF336">
        <v>0.3285</v>
      </c>
      <c r="GG336">
        <v>1.955544260391263</v>
      </c>
      <c r="GH336">
        <v>0.004448784868333973</v>
      </c>
      <c r="GI336">
        <v>-1.803656819089732E-06</v>
      </c>
      <c r="GJ336">
        <v>4.26395578146833E-10</v>
      </c>
      <c r="GK336">
        <v>0.3285026105281108</v>
      </c>
      <c r="GL336">
        <v>0</v>
      </c>
      <c r="GM336">
        <v>0</v>
      </c>
      <c r="GN336">
        <v>0</v>
      </c>
      <c r="GO336">
        <v>-1</v>
      </c>
      <c r="GP336">
        <v>2136</v>
      </c>
      <c r="GQ336">
        <v>1</v>
      </c>
      <c r="GR336">
        <v>23</v>
      </c>
      <c r="GS336">
        <v>230467.4</v>
      </c>
      <c r="GT336">
        <v>8343</v>
      </c>
      <c r="GU336">
        <v>1.35742</v>
      </c>
      <c r="GV336">
        <v>2.55493</v>
      </c>
      <c r="GW336">
        <v>1.39893</v>
      </c>
      <c r="GX336">
        <v>2.35107</v>
      </c>
      <c r="GY336">
        <v>1.44897</v>
      </c>
      <c r="GZ336">
        <v>2.44995</v>
      </c>
      <c r="HA336">
        <v>37.0747</v>
      </c>
      <c r="HB336">
        <v>14.7887</v>
      </c>
      <c r="HC336">
        <v>18</v>
      </c>
      <c r="HD336">
        <v>493.564</v>
      </c>
      <c r="HE336">
        <v>475.327</v>
      </c>
      <c r="HF336">
        <v>36.1338</v>
      </c>
      <c r="HG336">
        <v>28.4449</v>
      </c>
      <c r="HH336">
        <v>30</v>
      </c>
      <c r="HI336">
        <v>28.1593</v>
      </c>
      <c r="HJ336">
        <v>28.2091</v>
      </c>
      <c r="HK336">
        <v>27.2447</v>
      </c>
      <c r="HL336">
        <v>0</v>
      </c>
      <c r="HM336">
        <v>100</v>
      </c>
      <c r="HN336">
        <v>36.0905</v>
      </c>
      <c r="HO336">
        <v>540.234</v>
      </c>
      <c r="HP336">
        <v>26.2916</v>
      </c>
      <c r="HQ336">
        <v>100.554</v>
      </c>
      <c r="HR336">
        <v>101.927</v>
      </c>
    </row>
    <row r="337" spans="1:226">
      <c r="A337">
        <v>321</v>
      </c>
      <c r="B337">
        <v>1678296111.6</v>
      </c>
      <c r="C337">
        <v>4258.5</v>
      </c>
      <c r="D337" t="s">
        <v>1002</v>
      </c>
      <c r="E337" t="s">
        <v>1003</v>
      </c>
      <c r="F337">
        <v>5</v>
      </c>
      <c r="G337" t="s">
        <v>353</v>
      </c>
      <c r="H337" t="s">
        <v>746</v>
      </c>
      <c r="I337">
        <v>1678296103.814285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538.8810800468727</v>
      </c>
      <c r="AK337">
        <v>506.467418181818</v>
      </c>
      <c r="AL337">
        <v>3.363596729541856</v>
      </c>
      <c r="AM337">
        <v>64.10699790950726</v>
      </c>
      <c r="AN337">
        <f>(AP337 - AO337 + BO337*1E3/(8.314*(BQ337+273.15)) * AR337/BN337 * AQ337) * BN337/(100*BB337) * 1000/(1000 - AP337)</f>
        <v>0</v>
      </c>
      <c r="AO337">
        <v>24.64329188963632</v>
      </c>
      <c r="AP337">
        <v>27.91217272727272</v>
      </c>
      <c r="AQ337">
        <v>-0.00834753860644933</v>
      </c>
      <c r="AR337">
        <v>97.0788811448428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3.21</v>
      </c>
      <c r="BC337">
        <v>0.5</v>
      </c>
      <c r="BD337" t="s">
        <v>355</v>
      </c>
      <c r="BE337">
        <v>2</v>
      </c>
      <c r="BF337" t="b">
        <v>1</v>
      </c>
      <c r="BG337">
        <v>1678296103.814285</v>
      </c>
      <c r="BH337">
        <v>468.6607857142857</v>
      </c>
      <c r="BI337">
        <v>508.9833214285715</v>
      </c>
      <c r="BJ337">
        <v>27.97240714285715</v>
      </c>
      <c r="BK337">
        <v>24.64092142857143</v>
      </c>
      <c r="BL337">
        <v>464.9838928571429</v>
      </c>
      <c r="BM337">
        <v>27.64390714285714</v>
      </c>
      <c r="BN337">
        <v>500.0284285714286</v>
      </c>
      <c r="BO337">
        <v>90.88042142857141</v>
      </c>
      <c r="BP337">
        <v>0.09996655714285714</v>
      </c>
      <c r="BQ337">
        <v>34.55383214285714</v>
      </c>
      <c r="BR337">
        <v>35.06241071428572</v>
      </c>
      <c r="BS337">
        <v>999.9000000000002</v>
      </c>
      <c r="BT337">
        <v>0</v>
      </c>
      <c r="BU337">
        <v>0</v>
      </c>
      <c r="BV337">
        <v>9999.69357142857</v>
      </c>
      <c r="BW337">
        <v>0</v>
      </c>
      <c r="BX337">
        <v>4.259551071428571</v>
      </c>
      <c r="BY337">
        <v>-40.32268214285715</v>
      </c>
      <c r="BZ337">
        <v>482.1469642857143</v>
      </c>
      <c r="CA337">
        <v>521.8420357142858</v>
      </c>
      <c r="CB337">
        <v>3.331481785714286</v>
      </c>
      <c r="CC337">
        <v>508.9833214285715</v>
      </c>
      <c r="CD337">
        <v>24.64092142857143</v>
      </c>
      <c r="CE337">
        <v>2.542143571428572</v>
      </c>
      <c r="CF337">
        <v>2.2393775</v>
      </c>
      <c r="CG337">
        <v>21.29885357142857</v>
      </c>
      <c r="CH337">
        <v>19.24683571428571</v>
      </c>
      <c r="CI337">
        <v>1999.997857142857</v>
      </c>
      <c r="CJ337">
        <v>0.9800080000000003</v>
      </c>
      <c r="CK337">
        <v>0.0199917</v>
      </c>
      <c r="CL337">
        <v>0</v>
      </c>
      <c r="CM337">
        <v>2.102642857142857</v>
      </c>
      <c r="CN337">
        <v>0</v>
      </c>
      <c r="CO337">
        <v>6581.713928571428</v>
      </c>
      <c r="CP337">
        <v>17338.26785714286</v>
      </c>
      <c r="CQ337">
        <v>39.41721428571429</v>
      </c>
      <c r="CR337">
        <v>39.56424999999999</v>
      </c>
      <c r="CS337">
        <v>38.52214285714285</v>
      </c>
      <c r="CT337">
        <v>38.02892857142857</v>
      </c>
      <c r="CU337">
        <v>38.86817857142857</v>
      </c>
      <c r="CV337">
        <v>1960.017857142857</v>
      </c>
      <c r="CW337">
        <v>39.98</v>
      </c>
      <c r="CX337">
        <v>0</v>
      </c>
      <c r="CY337">
        <v>1678296121.6</v>
      </c>
      <c r="CZ337">
        <v>0</v>
      </c>
      <c r="DA337">
        <v>0</v>
      </c>
      <c r="DB337" t="s">
        <v>356</v>
      </c>
      <c r="DC337">
        <v>1664468064.5</v>
      </c>
      <c r="DD337">
        <v>1677795524</v>
      </c>
      <c r="DE337">
        <v>0</v>
      </c>
      <c r="DF337">
        <v>-0.419</v>
      </c>
      <c r="DG337">
        <v>-0.001</v>
      </c>
      <c r="DH337">
        <v>3.097</v>
      </c>
      <c r="DI337">
        <v>0.268</v>
      </c>
      <c r="DJ337">
        <v>400</v>
      </c>
      <c r="DK337">
        <v>24</v>
      </c>
      <c r="DL337">
        <v>0.15</v>
      </c>
      <c r="DM337">
        <v>0.13</v>
      </c>
      <c r="DN337">
        <v>-39.69658780487805</v>
      </c>
      <c r="DO337">
        <v>-11.25712055749133</v>
      </c>
      <c r="DP337">
        <v>1.17413782259011</v>
      </c>
      <c r="DQ337">
        <v>0</v>
      </c>
      <c r="DR337">
        <v>3.361743902439025</v>
      </c>
      <c r="DS337">
        <v>-0.5587772822299594</v>
      </c>
      <c r="DT337">
        <v>0.05513785826489147</v>
      </c>
      <c r="DU337">
        <v>0</v>
      </c>
      <c r="DV337">
        <v>0</v>
      </c>
      <c r="DW337">
        <v>2</v>
      </c>
      <c r="DX337" t="s">
        <v>369</v>
      </c>
      <c r="DY337">
        <v>2.97802</v>
      </c>
      <c r="DZ337">
        <v>2.7285</v>
      </c>
      <c r="EA337">
        <v>0.0968231</v>
      </c>
      <c r="EB337">
        <v>0.103652</v>
      </c>
      <c r="EC337">
        <v>0.119208</v>
      </c>
      <c r="ED337">
        <v>0.110116</v>
      </c>
      <c r="EE337">
        <v>26986.5</v>
      </c>
      <c r="EF337">
        <v>26491.5</v>
      </c>
      <c r="EG337">
        <v>30416</v>
      </c>
      <c r="EH337">
        <v>29810.6</v>
      </c>
      <c r="EI337">
        <v>36962.7</v>
      </c>
      <c r="EJ337">
        <v>34919.4</v>
      </c>
      <c r="EK337">
        <v>46529.6</v>
      </c>
      <c r="EL337">
        <v>44324.9</v>
      </c>
      <c r="EM337">
        <v>1.8598</v>
      </c>
      <c r="EN337">
        <v>1.8747</v>
      </c>
      <c r="EO337">
        <v>0.226982</v>
      </c>
      <c r="EP337">
        <v>0</v>
      </c>
      <c r="EQ337">
        <v>31.4014</v>
      </c>
      <c r="ER337">
        <v>999.9</v>
      </c>
      <c r="ES337">
        <v>49.2</v>
      </c>
      <c r="ET337">
        <v>31.2</v>
      </c>
      <c r="EU337">
        <v>24.7026</v>
      </c>
      <c r="EV337">
        <v>63.2536</v>
      </c>
      <c r="EW337">
        <v>22.2596</v>
      </c>
      <c r="EX337">
        <v>1</v>
      </c>
      <c r="EY337">
        <v>0.0963618</v>
      </c>
      <c r="EZ337">
        <v>-2.52132</v>
      </c>
      <c r="FA337">
        <v>20.2316</v>
      </c>
      <c r="FB337">
        <v>5.22912</v>
      </c>
      <c r="FC337">
        <v>11.9703</v>
      </c>
      <c r="FD337">
        <v>4.97035</v>
      </c>
      <c r="FE337">
        <v>3.28973</v>
      </c>
      <c r="FF337">
        <v>9999</v>
      </c>
      <c r="FG337">
        <v>9999</v>
      </c>
      <c r="FH337">
        <v>9999</v>
      </c>
      <c r="FI337">
        <v>999.9</v>
      </c>
      <c r="FJ337">
        <v>4.97277</v>
      </c>
      <c r="FK337">
        <v>1.87683</v>
      </c>
      <c r="FL337">
        <v>1.87495</v>
      </c>
      <c r="FM337">
        <v>1.87775</v>
      </c>
      <c r="FN337">
        <v>1.87442</v>
      </c>
      <c r="FO337">
        <v>1.87806</v>
      </c>
      <c r="FP337">
        <v>1.87516</v>
      </c>
      <c r="FQ337">
        <v>1.87632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3.753</v>
      </c>
      <c r="GF337">
        <v>0.3285</v>
      </c>
      <c r="GG337">
        <v>1.955544260391263</v>
      </c>
      <c r="GH337">
        <v>0.004448784868333973</v>
      </c>
      <c r="GI337">
        <v>-1.803656819089732E-06</v>
      </c>
      <c r="GJ337">
        <v>4.26395578146833E-10</v>
      </c>
      <c r="GK337">
        <v>0.3285026105281108</v>
      </c>
      <c r="GL337">
        <v>0</v>
      </c>
      <c r="GM337">
        <v>0</v>
      </c>
      <c r="GN337">
        <v>0</v>
      </c>
      <c r="GO337">
        <v>-1</v>
      </c>
      <c r="GP337">
        <v>2136</v>
      </c>
      <c r="GQ337">
        <v>1</v>
      </c>
      <c r="GR337">
        <v>23</v>
      </c>
      <c r="GS337">
        <v>230467.5</v>
      </c>
      <c r="GT337">
        <v>8343.1</v>
      </c>
      <c r="GU337">
        <v>1.38916</v>
      </c>
      <c r="GV337">
        <v>2.55493</v>
      </c>
      <c r="GW337">
        <v>1.39893</v>
      </c>
      <c r="GX337">
        <v>2.35107</v>
      </c>
      <c r="GY337">
        <v>1.44897</v>
      </c>
      <c r="GZ337">
        <v>2.45239</v>
      </c>
      <c r="HA337">
        <v>37.0747</v>
      </c>
      <c r="HB337">
        <v>14.7887</v>
      </c>
      <c r="HC337">
        <v>18</v>
      </c>
      <c r="HD337">
        <v>493.65</v>
      </c>
      <c r="HE337">
        <v>475.15</v>
      </c>
      <c r="HF337">
        <v>36.0725</v>
      </c>
      <c r="HG337">
        <v>28.4432</v>
      </c>
      <c r="HH337">
        <v>29.9999</v>
      </c>
      <c r="HI337">
        <v>28.1576</v>
      </c>
      <c r="HJ337">
        <v>28.2074</v>
      </c>
      <c r="HK337">
        <v>27.8615</v>
      </c>
      <c r="HL337">
        <v>0</v>
      </c>
      <c r="HM337">
        <v>100</v>
      </c>
      <c r="HN337">
        <v>36.0222</v>
      </c>
      <c r="HO337">
        <v>560.269</v>
      </c>
      <c r="HP337">
        <v>26.2916</v>
      </c>
      <c r="HQ337">
        <v>100.554</v>
      </c>
      <c r="HR337">
        <v>101.929</v>
      </c>
    </row>
    <row r="338" spans="1:226">
      <c r="A338">
        <v>322</v>
      </c>
      <c r="B338">
        <v>1678296116.6</v>
      </c>
      <c r="C338">
        <v>4263.5</v>
      </c>
      <c r="D338" t="s">
        <v>1004</v>
      </c>
      <c r="E338" t="s">
        <v>1005</v>
      </c>
      <c r="F338">
        <v>5</v>
      </c>
      <c r="G338" t="s">
        <v>353</v>
      </c>
      <c r="H338" t="s">
        <v>746</v>
      </c>
      <c r="I338">
        <v>1678296109.1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555.1795825772339</v>
      </c>
      <c r="AK338">
        <v>522.9631212121211</v>
      </c>
      <c r="AL338">
        <v>3.284635925782582</v>
      </c>
      <c r="AM338">
        <v>64.10699790950726</v>
      </c>
      <c r="AN338">
        <f>(AP338 - AO338 + BO338*1E3/(8.314*(BQ338+273.15)) * AR338/BN338 * AQ338) * BN338/(100*BB338) * 1000/(1000 - AP338)</f>
        <v>0</v>
      </c>
      <c r="AO338">
        <v>24.64478204450156</v>
      </c>
      <c r="AP338">
        <v>27.87205575757576</v>
      </c>
      <c r="AQ338">
        <v>-0.007579192565513608</v>
      </c>
      <c r="AR338">
        <v>97.0788811448428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3.21</v>
      </c>
      <c r="BC338">
        <v>0.5</v>
      </c>
      <c r="BD338" t="s">
        <v>355</v>
      </c>
      <c r="BE338">
        <v>2</v>
      </c>
      <c r="BF338" t="b">
        <v>1</v>
      </c>
      <c r="BG338">
        <v>1678296109.1</v>
      </c>
      <c r="BH338">
        <v>485.741037037037</v>
      </c>
      <c r="BI338">
        <v>526.4392222222223</v>
      </c>
      <c r="BJ338">
        <v>27.92861481481481</v>
      </c>
      <c r="BK338">
        <v>24.64364074074074</v>
      </c>
      <c r="BL338">
        <v>482.0125925925926</v>
      </c>
      <c r="BM338">
        <v>27.60011481481482</v>
      </c>
      <c r="BN338">
        <v>500.0380740740741</v>
      </c>
      <c r="BO338">
        <v>90.88200740740741</v>
      </c>
      <c r="BP338">
        <v>0.1000173592592593</v>
      </c>
      <c r="BQ338">
        <v>34.55174444444445</v>
      </c>
      <c r="BR338">
        <v>35.06907777777778</v>
      </c>
      <c r="BS338">
        <v>999.9000000000001</v>
      </c>
      <c r="BT338">
        <v>0</v>
      </c>
      <c r="BU338">
        <v>0</v>
      </c>
      <c r="BV338">
        <v>10002.13592592593</v>
      </c>
      <c r="BW338">
        <v>0</v>
      </c>
      <c r="BX338">
        <v>4.244055555555556</v>
      </c>
      <c r="BY338">
        <v>-40.6982962962963</v>
      </c>
      <c r="BZ338">
        <v>499.6963333333333</v>
      </c>
      <c r="CA338">
        <v>539.7403333333334</v>
      </c>
      <c r="CB338">
        <v>3.284969259259259</v>
      </c>
      <c r="CC338">
        <v>526.4392222222223</v>
      </c>
      <c r="CD338">
        <v>24.64364074074074</v>
      </c>
      <c r="CE338">
        <v>2.538208148148148</v>
      </c>
      <c r="CF338">
        <v>2.239664814814815</v>
      </c>
      <c r="CG338">
        <v>21.27359259259259</v>
      </c>
      <c r="CH338">
        <v>19.24888888888889</v>
      </c>
      <c r="CI338">
        <v>1999.997037037037</v>
      </c>
      <c r="CJ338">
        <v>0.9800056296296297</v>
      </c>
      <c r="CK338">
        <v>0.01999411481481481</v>
      </c>
      <c r="CL338">
        <v>0</v>
      </c>
      <c r="CM338">
        <v>2.126955555555556</v>
      </c>
      <c r="CN338">
        <v>0</v>
      </c>
      <c r="CO338">
        <v>6586.415185185185</v>
      </c>
      <c r="CP338">
        <v>17338.23703703704</v>
      </c>
      <c r="CQ338">
        <v>39.45811111111112</v>
      </c>
      <c r="CR338">
        <v>39.56433333333333</v>
      </c>
      <c r="CS338">
        <v>38.51596296296296</v>
      </c>
      <c r="CT338">
        <v>38.01377777777777</v>
      </c>
      <c r="CU338">
        <v>38.87255555555556</v>
      </c>
      <c r="CV338">
        <v>1960.011111111111</v>
      </c>
      <c r="CW338">
        <v>39.98592592592592</v>
      </c>
      <c r="CX338">
        <v>0</v>
      </c>
      <c r="CY338">
        <v>1678296126.4</v>
      </c>
      <c r="CZ338">
        <v>0</v>
      </c>
      <c r="DA338">
        <v>0</v>
      </c>
      <c r="DB338" t="s">
        <v>356</v>
      </c>
      <c r="DC338">
        <v>1664468064.5</v>
      </c>
      <c r="DD338">
        <v>1677795524</v>
      </c>
      <c r="DE338">
        <v>0</v>
      </c>
      <c r="DF338">
        <v>-0.419</v>
      </c>
      <c r="DG338">
        <v>-0.001</v>
      </c>
      <c r="DH338">
        <v>3.097</v>
      </c>
      <c r="DI338">
        <v>0.268</v>
      </c>
      <c r="DJ338">
        <v>400</v>
      </c>
      <c r="DK338">
        <v>24</v>
      </c>
      <c r="DL338">
        <v>0.15</v>
      </c>
      <c r="DM338">
        <v>0.13</v>
      </c>
      <c r="DN338">
        <v>-40.35226829268293</v>
      </c>
      <c r="DO338">
        <v>-4.858032752613312</v>
      </c>
      <c r="DP338">
        <v>0.5807280940668781</v>
      </c>
      <c r="DQ338">
        <v>0</v>
      </c>
      <c r="DR338">
        <v>3.316111707317073</v>
      </c>
      <c r="DS338">
        <v>-0.5302120557491219</v>
      </c>
      <c r="DT338">
        <v>0.05231152878120206</v>
      </c>
      <c r="DU338">
        <v>0</v>
      </c>
      <c r="DV338">
        <v>0</v>
      </c>
      <c r="DW338">
        <v>2</v>
      </c>
      <c r="DX338" t="s">
        <v>369</v>
      </c>
      <c r="DY338">
        <v>2.97804</v>
      </c>
      <c r="DZ338">
        <v>2.72837</v>
      </c>
      <c r="EA338">
        <v>0.099107</v>
      </c>
      <c r="EB338">
        <v>0.105888</v>
      </c>
      <c r="EC338">
        <v>0.119088</v>
      </c>
      <c r="ED338">
        <v>0.110112</v>
      </c>
      <c r="EE338">
        <v>26917.9</v>
      </c>
      <c r="EF338">
        <v>26425.3</v>
      </c>
      <c r="EG338">
        <v>30415.7</v>
      </c>
      <c r="EH338">
        <v>29810.4</v>
      </c>
      <c r="EI338">
        <v>36967.6</v>
      </c>
      <c r="EJ338">
        <v>34919.4</v>
      </c>
      <c r="EK338">
        <v>46529.3</v>
      </c>
      <c r="EL338">
        <v>44324.5</v>
      </c>
      <c r="EM338">
        <v>1.8596</v>
      </c>
      <c r="EN338">
        <v>1.8751</v>
      </c>
      <c r="EO338">
        <v>0.226751</v>
      </c>
      <c r="EP338">
        <v>0</v>
      </c>
      <c r="EQ338">
        <v>31.405</v>
      </c>
      <c r="ER338">
        <v>999.9</v>
      </c>
      <c r="ES338">
        <v>49.2</v>
      </c>
      <c r="ET338">
        <v>31.2</v>
      </c>
      <c r="EU338">
        <v>24.7027</v>
      </c>
      <c r="EV338">
        <v>63.0836</v>
      </c>
      <c r="EW338">
        <v>22.0994</v>
      </c>
      <c r="EX338">
        <v>1</v>
      </c>
      <c r="EY338">
        <v>0.0962652</v>
      </c>
      <c r="EZ338">
        <v>-2.44826</v>
      </c>
      <c r="FA338">
        <v>20.2328</v>
      </c>
      <c r="FB338">
        <v>5.22912</v>
      </c>
      <c r="FC338">
        <v>11.9707</v>
      </c>
      <c r="FD338">
        <v>4.97015</v>
      </c>
      <c r="FE338">
        <v>3.2896</v>
      </c>
      <c r="FF338">
        <v>9999</v>
      </c>
      <c r="FG338">
        <v>9999</v>
      </c>
      <c r="FH338">
        <v>9999</v>
      </c>
      <c r="FI338">
        <v>999.9</v>
      </c>
      <c r="FJ338">
        <v>4.97277</v>
      </c>
      <c r="FK338">
        <v>1.87683</v>
      </c>
      <c r="FL338">
        <v>1.87494</v>
      </c>
      <c r="FM338">
        <v>1.87775</v>
      </c>
      <c r="FN338">
        <v>1.8744</v>
      </c>
      <c r="FO338">
        <v>1.87805</v>
      </c>
      <c r="FP338">
        <v>1.87515</v>
      </c>
      <c r="FQ338">
        <v>1.87626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3.801</v>
      </c>
      <c r="GF338">
        <v>0.3285</v>
      </c>
      <c r="GG338">
        <v>1.955544260391263</v>
      </c>
      <c r="GH338">
        <v>0.004448784868333973</v>
      </c>
      <c r="GI338">
        <v>-1.803656819089732E-06</v>
      </c>
      <c r="GJ338">
        <v>4.26395578146833E-10</v>
      </c>
      <c r="GK338">
        <v>0.3285026105281108</v>
      </c>
      <c r="GL338">
        <v>0</v>
      </c>
      <c r="GM338">
        <v>0</v>
      </c>
      <c r="GN338">
        <v>0</v>
      </c>
      <c r="GO338">
        <v>-1</v>
      </c>
      <c r="GP338">
        <v>2136</v>
      </c>
      <c r="GQ338">
        <v>1</v>
      </c>
      <c r="GR338">
        <v>23</v>
      </c>
      <c r="GS338">
        <v>230467.5</v>
      </c>
      <c r="GT338">
        <v>8343.200000000001</v>
      </c>
      <c r="GU338">
        <v>1.42456</v>
      </c>
      <c r="GV338">
        <v>2.55249</v>
      </c>
      <c r="GW338">
        <v>1.39893</v>
      </c>
      <c r="GX338">
        <v>2.35107</v>
      </c>
      <c r="GY338">
        <v>1.44897</v>
      </c>
      <c r="GZ338">
        <v>2.45361</v>
      </c>
      <c r="HA338">
        <v>37.0747</v>
      </c>
      <c r="HB338">
        <v>14.7887</v>
      </c>
      <c r="HC338">
        <v>18</v>
      </c>
      <c r="HD338">
        <v>493.53</v>
      </c>
      <c r="HE338">
        <v>475.402</v>
      </c>
      <c r="HF338">
        <v>35.9972</v>
      </c>
      <c r="HG338">
        <v>28.4413</v>
      </c>
      <c r="HH338">
        <v>29.9998</v>
      </c>
      <c r="HI338">
        <v>28.1562</v>
      </c>
      <c r="HJ338">
        <v>28.2061</v>
      </c>
      <c r="HK338">
        <v>28.5718</v>
      </c>
      <c r="HL338">
        <v>0</v>
      </c>
      <c r="HM338">
        <v>100</v>
      </c>
      <c r="HN338">
        <v>35.9488</v>
      </c>
      <c r="HO338">
        <v>573.644</v>
      </c>
      <c r="HP338">
        <v>26.2916</v>
      </c>
      <c r="HQ338">
        <v>100.553</v>
      </c>
      <c r="HR338">
        <v>101.928</v>
      </c>
    </row>
    <row r="339" spans="1:226">
      <c r="A339">
        <v>323</v>
      </c>
      <c r="B339">
        <v>1678296121.6</v>
      </c>
      <c r="C339">
        <v>4268.5</v>
      </c>
      <c r="D339" t="s">
        <v>1006</v>
      </c>
      <c r="E339" t="s">
        <v>1007</v>
      </c>
      <c r="F339">
        <v>5</v>
      </c>
      <c r="G339" t="s">
        <v>353</v>
      </c>
      <c r="H339" t="s">
        <v>746</v>
      </c>
      <c r="I339">
        <v>1678296113.814285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572.0421562174691</v>
      </c>
      <c r="AK339">
        <v>539.4188000000001</v>
      </c>
      <c r="AL339">
        <v>3.300983394838635</v>
      </c>
      <c r="AM339">
        <v>64.10699790950726</v>
      </c>
      <c r="AN339">
        <f>(AP339 - AO339 + BO339*1E3/(8.314*(BQ339+273.15)) * AR339/BN339 * AQ339) * BN339/(100*BB339) * 1000/(1000 - AP339)</f>
        <v>0</v>
      </c>
      <c r="AO339">
        <v>24.64426824013547</v>
      </c>
      <c r="AP339">
        <v>27.83099393939395</v>
      </c>
      <c r="AQ339">
        <v>-0.008237469929773287</v>
      </c>
      <c r="AR339">
        <v>97.0788811448428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3.21</v>
      </c>
      <c r="BC339">
        <v>0.5</v>
      </c>
      <c r="BD339" t="s">
        <v>355</v>
      </c>
      <c r="BE339">
        <v>2</v>
      </c>
      <c r="BF339" t="b">
        <v>1</v>
      </c>
      <c r="BG339">
        <v>1678296113.814285</v>
      </c>
      <c r="BH339">
        <v>500.9915714285714</v>
      </c>
      <c r="BI339">
        <v>541.9193214285714</v>
      </c>
      <c r="BJ339">
        <v>27.89020357142856</v>
      </c>
      <c r="BK339">
        <v>24.64412857142858</v>
      </c>
      <c r="BL339">
        <v>497.2175714285714</v>
      </c>
      <c r="BM339">
        <v>27.56170357142857</v>
      </c>
      <c r="BN339">
        <v>500.0436071428571</v>
      </c>
      <c r="BO339">
        <v>90.88240714285712</v>
      </c>
      <c r="BP339">
        <v>0.1000054321428571</v>
      </c>
      <c r="BQ339">
        <v>34.54649285714286</v>
      </c>
      <c r="BR339">
        <v>35.075575</v>
      </c>
      <c r="BS339">
        <v>999.9000000000002</v>
      </c>
      <c r="BT339">
        <v>0</v>
      </c>
      <c r="BU339">
        <v>0</v>
      </c>
      <c r="BV339">
        <v>10003.13428571429</v>
      </c>
      <c r="BW339">
        <v>0</v>
      </c>
      <c r="BX339">
        <v>4.439032142857143</v>
      </c>
      <c r="BY339">
        <v>-40.92788214285714</v>
      </c>
      <c r="BZ339">
        <v>515.3646071428572</v>
      </c>
      <c r="CA339">
        <v>555.6119285714286</v>
      </c>
      <c r="CB339">
        <v>3.246071428571429</v>
      </c>
      <c r="CC339">
        <v>541.9193214285714</v>
      </c>
      <c r="CD339">
        <v>24.64412857142858</v>
      </c>
      <c r="CE339">
        <v>2.534728214285714</v>
      </c>
      <c r="CF339">
        <v>2.239718928571429</v>
      </c>
      <c r="CG339">
        <v>21.25122142857143</v>
      </c>
      <c r="CH339">
        <v>19.24927142857143</v>
      </c>
      <c r="CI339">
        <v>1999.995714285714</v>
      </c>
      <c r="CJ339">
        <v>0.9800040000000001</v>
      </c>
      <c r="CK339">
        <v>0.01999580714285714</v>
      </c>
      <c r="CL339">
        <v>0</v>
      </c>
      <c r="CM339">
        <v>2.125589285714286</v>
      </c>
      <c r="CN339">
        <v>0</v>
      </c>
      <c r="CO339">
        <v>6590.895714285715</v>
      </c>
      <c r="CP339">
        <v>17338.22142857143</v>
      </c>
      <c r="CQ339">
        <v>39.4775</v>
      </c>
      <c r="CR339">
        <v>39.56424999999999</v>
      </c>
      <c r="CS339">
        <v>38.50425</v>
      </c>
      <c r="CT339">
        <v>38.02892857142857</v>
      </c>
      <c r="CU339">
        <v>38.8815</v>
      </c>
      <c r="CV339">
        <v>1960.005714285714</v>
      </c>
      <c r="CW339">
        <v>39.99</v>
      </c>
      <c r="CX339">
        <v>0</v>
      </c>
      <c r="CY339">
        <v>1678296131.8</v>
      </c>
      <c r="CZ339">
        <v>0</v>
      </c>
      <c r="DA339">
        <v>0</v>
      </c>
      <c r="DB339" t="s">
        <v>356</v>
      </c>
      <c r="DC339">
        <v>1664468064.5</v>
      </c>
      <c r="DD339">
        <v>1677795524</v>
      </c>
      <c r="DE339">
        <v>0</v>
      </c>
      <c r="DF339">
        <v>-0.419</v>
      </c>
      <c r="DG339">
        <v>-0.001</v>
      </c>
      <c r="DH339">
        <v>3.097</v>
      </c>
      <c r="DI339">
        <v>0.268</v>
      </c>
      <c r="DJ339">
        <v>400</v>
      </c>
      <c r="DK339">
        <v>24</v>
      </c>
      <c r="DL339">
        <v>0.15</v>
      </c>
      <c r="DM339">
        <v>0.13</v>
      </c>
      <c r="DN339">
        <v>-40.72859268292682</v>
      </c>
      <c r="DO339">
        <v>-2.872354703832783</v>
      </c>
      <c r="DP339">
        <v>0.4026501485676888</v>
      </c>
      <c r="DQ339">
        <v>0</v>
      </c>
      <c r="DR339">
        <v>3.273022926829269</v>
      </c>
      <c r="DS339">
        <v>-0.5011515679442421</v>
      </c>
      <c r="DT339">
        <v>0.0494319534873953</v>
      </c>
      <c r="DU339">
        <v>0</v>
      </c>
      <c r="DV339">
        <v>0</v>
      </c>
      <c r="DW339">
        <v>2</v>
      </c>
      <c r="DX339" t="s">
        <v>369</v>
      </c>
      <c r="DY339">
        <v>2.97801</v>
      </c>
      <c r="DZ339">
        <v>2.72833</v>
      </c>
      <c r="EA339">
        <v>0.101364</v>
      </c>
      <c r="EB339">
        <v>0.108165</v>
      </c>
      <c r="EC339">
        <v>0.118969</v>
      </c>
      <c r="ED339">
        <v>0.110113</v>
      </c>
      <c r="EE339">
        <v>26850.6</v>
      </c>
      <c r="EF339">
        <v>26358.4</v>
      </c>
      <c r="EG339">
        <v>30415.7</v>
      </c>
      <c r="EH339">
        <v>29810.9</v>
      </c>
      <c r="EI339">
        <v>36972.9</v>
      </c>
      <c r="EJ339">
        <v>34920</v>
      </c>
      <c r="EK339">
        <v>46529.3</v>
      </c>
      <c r="EL339">
        <v>44325.2</v>
      </c>
      <c r="EM339">
        <v>1.8597</v>
      </c>
      <c r="EN339">
        <v>1.87503</v>
      </c>
      <c r="EO339">
        <v>0.226777</v>
      </c>
      <c r="EP339">
        <v>0</v>
      </c>
      <c r="EQ339">
        <v>31.405</v>
      </c>
      <c r="ER339">
        <v>999.9</v>
      </c>
      <c r="ES339">
        <v>49.2</v>
      </c>
      <c r="ET339">
        <v>31.2</v>
      </c>
      <c r="EU339">
        <v>24.7025</v>
      </c>
      <c r="EV339">
        <v>63.0936</v>
      </c>
      <c r="EW339">
        <v>22.484</v>
      </c>
      <c r="EX339">
        <v>1</v>
      </c>
      <c r="EY339">
        <v>0.0957114</v>
      </c>
      <c r="EZ339">
        <v>-2.38856</v>
      </c>
      <c r="FA339">
        <v>20.2335</v>
      </c>
      <c r="FB339">
        <v>5.22852</v>
      </c>
      <c r="FC339">
        <v>11.9701</v>
      </c>
      <c r="FD339">
        <v>4.9697</v>
      </c>
      <c r="FE339">
        <v>3.28955</v>
      </c>
      <c r="FF339">
        <v>9999</v>
      </c>
      <c r="FG339">
        <v>9999</v>
      </c>
      <c r="FH339">
        <v>9999</v>
      </c>
      <c r="FI339">
        <v>999.9</v>
      </c>
      <c r="FJ339">
        <v>4.97277</v>
      </c>
      <c r="FK339">
        <v>1.87683</v>
      </c>
      <c r="FL339">
        <v>1.87491</v>
      </c>
      <c r="FM339">
        <v>1.87775</v>
      </c>
      <c r="FN339">
        <v>1.8744</v>
      </c>
      <c r="FO339">
        <v>1.87805</v>
      </c>
      <c r="FP339">
        <v>1.87515</v>
      </c>
      <c r="FQ339">
        <v>1.87622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3.847</v>
      </c>
      <c r="GF339">
        <v>0.3285</v>
      </c>
      <c r="GG339">
        <v>1.955544260391263</v>
      </c>
      <c r="GH339">
        <v>0.004448784868333973</v>
      </c>
      <c r="GI339">
        <v>-1.803656819089732E-06</v>
      </c>
      <c r="GJ339">
        <v>4.26395578146833E-10</v>
      </c>
      <c r="GK339">
        <v>0.3285026105281108</v>
      </c>
      <c r="GL339">
        <v>0</v>
      </c>
      <c r="GM339">
        <v>0</v>
      </c>
      <c r="GN339">
        <v>0</v>
      </c>
      <c r="GO339">
        <v>-1</v>
      </c>
      <c r="GP339">
        <v>2136</v>
      </c>
      <c r="GQ339">
        <v>1</v>
      </c>
      <c r="GR339">
        <v>23</v>
      </c>
      <c r="GS339">
        <v>230467.6</v>
      </c>
      <c r="GT339">
        <v>8343.299999999999</v>
      </c>
      <c r="GU339">
        <v>1.4563</v>
      </c>
      <c r="GV339">
        <v>2.55493</v>
      </c>
      <c r="GW339">
        <v>1.39893</v>
      </c>
      <c r="GX339">
        <v>2.35107</v>
      </c>
      <c r="GY339">
        <v>1.44897</v>
      </c>
      <c r="GZ339">
        <v>2.44507</v>
      </c>
      <c r="HA339">
        <v>37.0747</v>
      </c>
      <c r="HB339">
        <v>14.7887</v>
      </c>
      <c r="HC339">
        <v>18</v>
      </c>
      <c r="HD339">
        <v>493.57</v>
      </c>
      <c r="HE339">
        <v>475.338</v>
      </c>
      <c r="HF339">
        <v>35.9221</v>
      </c>
      <c r="HG339">
        <v>28.439</v>
      </c>
      <c r="HH339">
        <v>29.9998</v>
      </c>
      <c r="HI339">
        <v>28.154</v>
      </c>
      <c r="HJ339">
        <v>28.2044</v>
      </c>
      <c r="HK339">
        <v>29.2096</v>
      </c>
      <c r="HL339">
        <v>0</v>
      </c>
      <c r="HM339">
        <v>100</v>
      </c>
      <c r="HN339">
        <v>35.871</v>
      </c>
      <c r="HO339">
        <v>593.776</v>
      </c>
      <c r="HP339">
        <v>26.2916</v>
      </c>
      <c r="HQ339">
        <v>100.553</v>
      </c>
      <c r="HR339">
        <v>101.93</v>
      </c>
    </row>
    <row r="340" spans="1:226">
      <c r="A340">
        <v>324</v>
      </c>
      <c r="B340">
        <v>1678296126.6</v>
      </c>
      <c r="C340">
        <v>4273.5</v>
      </c>
      <c r="D340" t="s">
        <v>1008</v>
      </c>
      <c r="E340" t="s">
        <v>1009</v>
      </c>
      <c r="F340">
        <v>5</v>
      </c>
      <c r="G340" t="s">
        <v>353</v>
      </c>
      <c r="H340" t="s">
        <v>746</v>
      </c>
      <c r="I340">
        <v>1678296119.1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589.1617438555143</v>
      </c>
      <c r="AK340">
        <v>556.1208666666664</v>
      </c>
      <c r="AL340">
        <v>3.350022534973625</v>
      </c>
      <c r="AM340">
        <v>64.10699790950726</v>
      </c>
      <c r="AN340">
        <f>(AP340 - AO340 + BO340*1E3/(8.314*(BQ340+273.15)) * AR340/BN340 * AQ340) * BN340/(100*BB340) * 1000/(1000 - AP340)</f>
        <v>0</v>
      </c>
      <c r="AO340">
        <v>24.64394932482313</v>
      </c>
      <c r="AP340">
        <v>27.79635272727272</v>
      </c>
      <c r="AQ340">
        <v>-0.00670718649343089</v>
      </c>
      <c r="AR340">
        <v>97.0788811448428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3.21</v>
      </c>
      <c r="BC340">
        <v>0.5</v>
      </c>
      <c r="BD340" t="s">
        <v>355</v>
      </c>
      <c r="BE340">
        <v>2</v>
      </c>
      <c r="BF340" t="b">
        <v>1</v>
      </c>
      <c r="BG340">
        <v>1678296119.1</v>
      </c>
      <c r="BH340">
        <v>518.0337777777778</v>
      </c>
      <c r="BI340">
        <v>559.2294074074075</v>
      </c>
      <c r="BJ340">
        <v>27.84824444444444</v>
      </c>
      <c r="BK340">
        <v>24.64437037037037</v>
      </c>
      <c r="BL340">
        <v>514.2096296296296</v>
      </c>
      <c r="BM340">
        <v>27.51974444444445</v>
      </c>
      <c r="BN340">
        <v>500.0376666666667</v>
      </c>
      <c r="BO340">
        <v>90.88250740740742</v>
      </c>
      <c r="BP340">
        <v>0.0999498925925926</v>
      </c>
      <c r="BQ340">
        <v>34.53815555555556</v>
      </c>
      <c r="BR340">
        <v>35.07435925925926</v>
      </c>
      <c r="BS340">
        <v>999.9000000000001</v>
      </c>
      <c r="BT340">
        <v>0</v>
      </c>
      <c r="BU340">
        <v>0</v>
      </c>
      <c r="BV340">
        <v>10007.04555555555</v>
      </c>
      <c r="BW340">
        <v>0</v>
      </c>
      <c r="BX340">
        <v>4.573561851851852</v>
      </c>
      <c r="BY340">
        <v>-41.19563333333333</v>
      </c>
      <c r="BZ340">
        <v>532.8728888888888</v>
      </c>
      <c r="CA340">
        <v>573.3594814814816</v>
      </c>
      <c r="CB340">
        <v>3.203865555555556</v>
      </c>
      <c r="CC340">
        <v>559.2294074074075</v>
      </c>
      <c r="CD340">
        <v>24.64437037037037</v>
      </c>
      <c r="CE340">
        <v>2.530917407407407</v>
      </c>
      <c r="CF340">
        <v>2.239742592592592</v>
      </c>
      <c r="CG340">
        <v>21.2266925925926</v>
      </c>
      <c r="CH340">
        <v>19.24944444444444</v>
      </c>
      <c r="CI340">
        <v>1999.998148148148</v>
      </c>
      <c r="CJ340">
        <v>0.9800008888888889</v>
      </c>
      <c r="CK340">
        <v>0.01999899629629629</v>
      </c>
      <c r="CL340">
        <v>0</v>
      </c>
      <c r="CM340">
        <v>2.101414814814815</v>
      </c>
      <c r="CN340">
        <v>0</v>
      </c>
      <c r="CO340">
        <v>6596.151111111111</v>
      </c>
      <c r="CP340">
        <v>17338.21851851852</v>
      </c>
      <c r="CQ340">
        <v>39.49518518518518</v>
      </c>
      <c r="CR340">
        <v>39.56199999999999</v>
      </c>
      <c r="CS340">
        <v>38.47888888888888</v>
      </c>
      <c r="CT340">
        <v>38.02303703703704</v>
      </c>
      <c r="CU340">
        <v>38.891</v>
      </c>
      <c r="CV340">
        <v>1960.000370370371</v>
      </c>
      <c r="CW340">
        <v>39.99777777777778</v>
      </c>
      <c r="CX340">
        <v>0</v>
      </c>
      <c r="CY340">
        <v>1678296136.6</v>
      </c>
      <c r="CZ340">
        <v>0</v>
      </c>
      <c r="DA340">
        <v>0</v>
      </c>
      <c r="DB340" t="s">
        <v>356</v>
      </c>
      <c r="DC340">
        <v>1664468064.5</v>
      </c>
      <c r="DD340">
        <v>1677795524</v>
      </c>
      <c r="DE340">
        <v>0</v>
      </c>
      <c r="DF340">
        <v>-0.419</v>
      </c>
      <c r="DG340">
        <v>-0.001</v>
      </c>
      <c r="DH340">
        <v>3.097</v>
      </c>
      <c r="DI340">
        <v>0.268</v>
      </c>
      <c r="DJ340">
        <v>400</v>
      </c>
      <c r="DK340">
        <v>24</v>
      </c>
      <c r="DL340">
        <v>0.15</v>
      </c>
      <c r="DM340">
        <v>0.13</v>
      </c>
      <c r="DN340">
        <v>-41.08679512195122</v>
      </c>
      <c r="DO340">
        <v>-2.848279442508701</v>
      </c>
      <c r="DP340">
        <v>0.3765473001423558</v>
      </c>
      <c r="DQ340">
        <v>0</v>
      </c>
      <c r="DR340">
        <v>3.232178048780487</v>
      </c>
      <c r="DS340">
        <v>-0.4804475958188088</v>
      </c>
      <c r="DT340">
        <v>0.04739462690651101</v>
      </c>
      <c r="DU340">
        <v>0</v>
      </c>
      <c r="DV340">
        <v>0</v>
      </c>
      <c r="DW340">
        <v>2</v>
      </c>
      <c r="DX340" t="s">
        <v>369</v>
      </c>
      <c r="DY340">
        <v>2.97793</v>
      </c>
      <c r="DZ340">
        <v>2.72823</v>
      </c>
      <c r="EA340">
        <v>0.103617</v>
      </c>
      <c r="EB340">
        <v>0.11042</v>
      </c>
      <c r="EC340">
        <v>0.118867</v>
      </c>
      <c r="ED340">
        <v>0.110114</v>
      </c>
      <c r="EE340">
        <v>26783.2</v>
      </c>
      <c r="EF340">
        <v>26291.6</v>
      </c>
      <c r="EG340">
        <v>30415.7</v>
      </c>
      <c r="EH340">
        <v>29810.6</v>
      </c>
      <c r="EI340">
        <v>36977.5</v>
      </c>
      <c r="EJ340">
        <v>34919.9</v>
      </c>
      <c r="EK340">
        <v>46529.4</v>
      </c>
      <c r="EL340">
        <v>44324.9</v>
      </c>
      <c r="EM340">
        <v>1.85977</v>
      </c>
      <c r="EN340">
        <v>1.87523</v>
      </c>
      <c r="EO340">
        <v>0.226162</v>
      </c>
      <c r="EP340">
        <v>0</v>
      </c>
      <c r="EQ340">
        <v>31.4036</v>
      </c>
      <c r="ER340">
        <v>999.9</v>
      </c>
      <c r="ES340">
        <v>49.2</v>
      </c>
      <c r="ET340">
        <v>31.2</v>
      </c>
      <c r="EU340">
        <v>24.704</v>
      </c>
      <c r="EV340">
        <v>63.2536</v>
      </c>
      <c r="EW340">
        <v>22.2075</v>
      </c>
      <c r="EX340">
        <v>1</v>
      </c>
      <c r="EY340">
        <v>0.0956656</v>
      </c>
      <c r="EZ340">
        <v>-2.34989</v>
      </c>
      <c r="FA340">
        <v>20.2339</v>
      </c>
      <c r="FB340">
        <v>5.22897</v>
      </c>
      <c r="FC340">
        <v>11.9698</v>
      </c>
      <c r="FD340">
        <v>4.96965</v>
      </c>
      <c r="FE340">
        <v>3.28955</v>
      </c>
      <c r="FF340">
        <v>9999</v>
      </c>
      <c r="FG340">
        <v>9999</v>
      </c>
      <c r="FH340">
        <v>9999</v>
      </c>
      <c r="FI340">
        <v>999.9</v>
      </c>
      <c r="FJ340">
        <v>4.97277</v>
      </c>
      <c r="FK340">
        <v>1.87683</v>
      </c>
      <c r="FL340">
        <v>1.87498</v>
      </c>
      <c r="FM340">
        <v>1.87775</v>
      </c>
      <c r="FN340">
        <v>1.87447</v>
      </c>
      <c r="FO340">
        <v>1.87808</v>
      </c>
      <c r="FP340">
        <v>1.87515</v>
      </c>
      <c r="FQ340">
        <v>1.87629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3.895</v>
      </c>
      <c r="GF340">
        <v>0.3285</v>
      </c>
      <c r="GG340">
        <v>1.955544260391263</v>
      </c>
      <c r="GH340">
        <v>0.004448784868333973</v>
      </c>
      <c r="GI340">
        <v>-1.803656819089732E-06</v>
      </c>
      <c r="GJ340">
        <v>4.26395578146833E-10</v>
      </c>
      <c r="GK340">
        <v>0.3285026105281108</v>
      </c>
      <c r="GL340">
        <v>0</v>
      </c>
      <c r="GM340">
        <v>0</v>
      </c>
      <c r="GN340">
        <v>0</v>
      </c>
      <c r="GO340">
        <v>-1</v>
      </c>
      <c r="GP340">
        <v>2136</v>
      </c>
      <c r="GQ340">
        <v>1</v>
      </c>
      <c r="GR340">
        <v>23</v>
      </c>
      <c r="GS340">
        <v>230467.7</v>
      </c>
      <c r="GT340">
        <v>8343.4</v>
      </c>
      <c r="GU340">
        <v>1.4917</v>
      </c>
      <c r="GV340">
        <v>2.55005</v>
      </c>
      <c r="GW340">
        <v>1.39893</v>
      </c>
      <c r="GX340">
        <v>2.35107</v>
      </c>
      <c r="GY340">
        <v>1.44897</v>
      </c>
      <c r="GZ340">
        <v>2.46216</v>
      </c>
      <c r="HA340">
        <v>37.0747</v>
      </c>
      <c r="HB340">
        <v>14.7887</v>
      </c>
      <c r="HC340">
        <v>18</v>
      </c>
      <c r="HD340">
        <v>493.599</v>
      </c>
      <c r="HE340">
        <v>475.45</v>
      </c>
      <c r="HF340">
        <v>35.8389</v>
      </c>
      <c r="HG340">
        <v>28.4376</v>
      </c>
      <c r="HH340">
        <v>29.9998</v>
      </c>
      <c r="HI340">
        <v>28.152</v>
      </c>
      <c r="HJ340">
        <v>28.2019</v>
      </c>
      <c r="HK340">
        <v>29.9211</v>
      </c>
      <c r="HL340">
        <v>0</v>
      </c>
      <c r="HM340">
        <v>100</v>
      </c>
      <c r="HN340">
        <v>35.7964</v>
      </c>
      <c r="HO340">
        <v>607.138</v>
      </c>
      <c r="HP340">
        <v>26.2916</v>
      </c>
      <c r="HQ340">
        <v>100.553</v>
      </c>
      <c r="HR340">
        <v>101.929</v>
      </c>
    </row>
    <row r="341" spans="1:226">
      <c r="A341">
        <v>325</v>
      </c>
      <c r="B341">
        <v>1678296131.6</v>
      </c>
      <c r="C341">
        <v>4278.5</v>
      </c>
      <c r="D341" t="s">
        <v>1010</v>
      </c>
      <c r="E341" t="s">
        <v>1011</v>
      </c>
      <c r="F341">
        <v>5</v>
      </c>
      <c r="G341" t="s">
        <v>353</v>
      </c>
      <c r="H341" t="s">
        <v>746</v>
      </c>
      <c r="I341">
        <v>1678296123.814285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606.4805196084922</v>
      </c>
      <c r="AK341">
        <v>573.0443999999999</v>
      </c>
      <c r="AL341">
        <v>3.392107462312995</v>
      </c>
      <c r="AM341">
        <v>64.10699790950726</v>
      </c>
      <c r="AN341">
        <f>(AP341 - AO341 + BO341*1E3/(8.314*(BQ341+273.15)) * AR341/BN341 * AQ341) * BN341/(100*BB341) * 1000/(1000 - AP341)</f>
        <v>0</v>
      </c>
      <c r="AO341">
        <v>24.6447401036749</v>
      </c>
      <c r="AP341">
        <v>27.76294909090908</v>
      </c>
      <c r="AQ341">
        <v>-0.007454746343697602</v>
      </c>
      <c r="AR341">
        <v>97.0788811448428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3.21</v>
      </c>
      <c r="BC341">
        <v>0.5</v>
      </c>
      <c r="BD341" t="s">
        <v>355</v>
      </c>
      <c r="BE341">
        <v>2</v>
      </c>
      <c r="BF341" t="b">
        <v>1</v>
      </c>
      <c r="BG341">
        <v>1678296123.814285</v>
      </c>
      <c r="BH341">
        <v>533.2886785714286</v>
      </c>
      <c r="BI341">
        <v>574.9592857142858</v>
      </c>
      <c r="BJ341">
        <v>27.81377857142857</v>
      </c>
      <c r="BK341">
        <v>24.64430357142857</v>
      </c>
      <c r="BL341">
        <v>529.4201785714286</v>
      </c>
      <c r="BM341">
        <v>27.48527857142857</v>
      </c>
      <c r="BN341">
        <v>500.02925</v>
      </c>
      <c r="BO341">
        <v>90.88194642857142</v>
      </c>
      <c r="BP341">
        <v>0.09993519642857145</v>
      </c>
      <c r="BQ341">
        <v>34.52983928571429</v>
      </c>
      <c r="BR341">
        <v>35.07055357142857</v>
      </c>
      <c r="BS341">
        <v>999.9000000000002</v>
      </c>
      <c r="BT341">
        <v>0</v>
      </c>
      <c r="BU341">
        <v>0</v>
      </c>
      <c r="BV341">
        <v>10004.08678571429</v>
      </c>
      <c r="BW341">
        <v>0</v>
      </c>
      <c r="BX341">
        <v>4.57862</v>
      </c>
      <c r="BY341">
        <v>-41.67058571428573</v>
      </c>
      <c r="BZ341">
        <v>548.54525</v>
      </c>
      <c r="CA341">
        <v>589.48675</v>
      </c>
      <c r="CB341">
        <v>3.169466785714286</v>
      </c>
      <c r="CC341">
        <v>574.9592857142858</v>
      </c>
      <c r="CD341">
        <v>24.64430357142857</v>
      </c>
      <c r="CE341">
        <v>2.52777</v>
      </c>
      <c r="CF341">
        <v>2.2397225</v>
      </c>
      <c r="CG341">
        <v>21.20641071428571</v>
      </c>
      <c r="CH341">
        <v>19.24930357142857</v>
      </c>
      <c r="CI341">
        <v>1999.997142857143</v>
      </c>
      <c r="CJ341">
        <v>0.9800022857142859</v>
      </c>
      <c r="CK341">
        <v>0.01999757142857143</v>
      </c>
      <c r="CL341">
        <v>0</v>
      </c>
      <c r="CM341">
        <v>2.097239285714286</v>
      </c>
      <c r="CN341">
        <v>0</v>
      </c>
      <c r="CO341">
        <v>6600.961071428571</v>
      </c>
      <c r="CP341">
        <v>17338.21428571429</v>
      </c>
      <c r="CQ341">
        <v>39.51985714285713</v>
      </c>
      <c r="CR341">
        <v>39.56649999999998</v>
      </c>
      <c r="CS341">
        <v>38.46189285714285</v>
      </c>
      <c r="CT341">
        <v>38.02442857142857</v>
      </c>
      <c r="CU341">
        <v>38.89714285714285</v>
      </c>
      <c r="CV341">
        <v>1960.002857142857</v>
      </c>
      <c r="CW341">
        <v>39.99428571428572</v>
      </c>
      <c r="CX341">
        <v>0</v>
      </c>
      <c r="CY341">
        <v>1678296141.4</v>
      </c>
      <c r="CZ341">
        <v>0</v>
      </c>
      <c r="DA341">
        <v>0</v>
      </c>
      <c r="DB341" t="s">
        <v>356</v>
      </c>
      <c r="DC341">
        <v>1664468064.5</v>
      </c>
      <c r="DD341">
        <v>1677795524</v>
      </c>
      <c r="DE341">
        <v>0</v>
      </c>
      <c r="DF341">
        <v>-0.419</v>
      </c>
      <c r="DG341">
        <v>-0.001</v>
      </c>
      <c r="DH341">
        <v>3.097</v>
      </c>
      <c r="DI341">
        <v>0.268</v>
      </c>
      <c r="DJ341">
        <v>400</v>
      </c>
      <c r="DK341">
        <v>24</v>
      </c>
      <c r="DL341">
        <v>0.15</v>
      </c>
      <c r="DM341">
        <v>0.13</v>
      </c>
      <c r="DN341">
        <v>-41.42831</v>
      </c>
      <c r="DO341">
        <v>-5.99904315196993</v>
      </c>
      <c r="DP341">
        <v>0.5821399431408224</v>
      </c>
      <c r="DQ341">
        <v>0</v>
      </c>
      <c r="DR341">
        <v>3.1879825</v>
      </c>
      <c r="DS341">
        <v>-0.442135384615387</v>
      </c>
      <c r="DT341">
        <v>0.04257148151932232</v>
      </c>
      <c r="DU341">
        <v>0</v>
      </c>
      <c r="DV341">
        <v>0</v>
      </c>
      <c r="DW341">
        <v>2</v>
      </c>
      <c r="DX341" t="s">
        <v>369</v>
      </c>
      <c r="DY341">
        <v>2.97796</v>
      </c>
      <c r="DZ341">
        <v>2.72844</v>
      </c>
      <c r="EA341">
        <v>0.105867</v>
      </c>
      <c r="EB341">
        <v>0.112649</v>
      </c>
      <c r="EC341">
        <v>0.118764</v>
      </c>
      <c r="ED341">
        <v>0.110115</v>
      </c>
      <c r="EE341">
        <v>26715.8</v>
      </c>
      <c r="EF341">
        <v>26225.9</v>
      </c>
      <c r="EG341">
        <v>30415.4</v>
      </c>
      <c r="EH341">
        <v>29810.8</v>
      </c>
      <c r="EI341">
        <v>36981.9</v>
      </c>
      <c r="EJ341">
        <v>34920.2</v>
      </c>
      <c r="EK341">
        <v>46529.2</v>
      </c>
      <c r="EL341">
        <v>44325.1</v>
      </c>
      <c r="EM341">
        <v>1.85965</v>
      </c>
      <c r="EN341">
        <v>1.87497</v>
      </c>
      <c r="EO341">
        <v>0.226051</v>
      </c>
      <c r="EP341">
        <v>0</v>
      </c>
      <c r="EQ341">
        <v>31.4023</v>
      </c>
      <c r="ER341">
        <v>999.9</v>
      </c>
      <c r="ES341">
        <v>49.2</v>
      </c>
      <c r="ET341">
        <v>31.2</v>
      </c>
      <c r="EU341">
        <v>24.7012</v>
      </c>
      <c r="EV341">
        <v>63.2036</v>
      </c>
      <c r="EW341">
        <v>22.1715</v>
      </c>
      <c r="EX341">
        <v>1</v>
      </c>
      <c r="EY341">
        <v>0.09531249999999999</v>
      </c>
      <c r="EZ341">
        <v>-2.34427</v>
      </c>
      <c r="FA341">
        <v>20.2339</v>
      </c>
      <c r="FB341">
        <v>5.22972</v>
      </c>
      <c r="FC341">
        <v>11.9686</v>
      </c>
      <c r="FD341">
        <v>4.96985</v>
      </c>
      <c r="FE341">
        <v>3.28963</v>
      </c>
      <c r="FF341">
        <v>9999</v>
      </c>
      <c r="FG341">
        <v>9999</v>
      </c>
      <c r="FH341">
        <v>9999</v>
      </c>
      <c r="FI341">
        <v>999.9</v>
      </c>
      <c r="FJ341">
        <v>4.97277</v>
      </c>
      <c r="FK341">
        <v>1.87683</v>
      </c>
      <c r="FL341">
        <v>1.87498</v>
      </c>
      <c r="FM341">
        <v>1.87776</v>
      </c>
      <c r="FN341">
        <v>1.87445</v>
      </c>
      <c r="FO341">
        <v>1.87805</v>
      </c>
      <c r="FP341">
        <v>1.87515</v>
      </c>
      <c r="FQ341">
        <v>1.87629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3.942</v>
      </c>
      <c r="GF341">
        <v>0.3285</v>
      </c>
      <c r="GG341">
        <v>1.955544260391263</v>
      </c>
      <c r="GH341">
        <v>0.004448784868333973</v>
      </c>
      <c r="GI341">
        <v>-1.803656819089732E-06</v>
      </c>
      <c r="GJ341">
        <v>4.26395578146833E-10</v>
      </c>
      <c r="GK341">
        <v>0.3285026105281108</v>
      </c>
      <c r="GL341">
        <v>0</v>
      </c>
      <c r="GM341">
        <v>0</v>
      </c>
      <c r="GN341">
        <v>0</v>
      </c>
      <c r="GO341">
        <v>-1</v>
      </c>
      <c r="GP341">
        <v>2136</v>
      </c>
      <c r="GQ341">
        <v>1</v>
      </c>
      <c r="GR341">
        <v>23</v>
      </c>
      <c r="GS341">
        <v>230467.8</v>
      </c>
      <c r="GT341">
        <v>8343.5</v>
      </c>
      <c r="GU341">
        <v>1.52344</v>
      </c>
      <c r="GV341">
        <v>2.55371</v>
      </c>
      <c r="GW341">
        <v>1.39893</v>
      </c>
      <c r="GX341">
        <v>2.35107</v>
      </c>
      <c r="GY341">
        <v>1.44897</v>
      </c>
      <c r="GZ341">
        <v>2.45605</v>
      </c>
      <c r="HA341">
        <v>37.0747</v>
      </c>
      <c r="HB341">
        <v>14.7887</v>
      </c>
      <c r="HC341">
        <v>18</v>
      </c>
      <c r="HD341">
        <v>493.522</v>
      </c>
      <c r="HE341">
        <v>475.281</v>
      </c>
      <c r="HF341">
        <v>35.7658</v>
      </c>
      <c r="HG341">
        <v>28.4365</v>
      </c>
      <c r="HH341">
        <v>29.9999</v>
      </c>
      <c r="HI341">
        <v>28.1509</v>
      </c>
      <c r="HJ341">
        <v>28.2013</v>
      </c>
      <c r="HK341">
        <v>30.5511</v>
      </c>
      <c r="HL341">
        <v>0</v>
      </c>
      <c r="HM341">
        <v>100</v>
      </c>
      <c r="HN341">
        <v>35.732</v>
      </c>
      <c r="HO341">
        <v>627.175</v>
      </c>
      <c r="HP341">
        <v>26.2916</v>
      </c>
      <c r="HQ341">
        <v>100.553</v>
      </c>
      <c r="HR341">
        <v>101.929</v>
      </c>
    </row>
    <row r="342" spans="1:226">
      <c r="A342">
        <v>326</v>
      </c>
      <c r="B342">
        <v>1678296136.6</v>
      </c>
      <c r="C342">
        <v>4283.5</v>
      </c>
      <c r="D342" t="s">
        <v>1012</v>
      </c>
      <c r="E342" t="s">
        <v>1013</v>
      </c>
      <c r="F342">
        <v>5</v>
      </c>
      <c r="G342" t="s">
        <v>353</v>
      </c>
      <c r="H342" t="s">
        <v>746</v>
      </c>
      <c r="I342">
        <v>1678296129.1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623.6728908715174</v>
      </c>
      <c r="AK342">
        <v>590.0032787878786</v>
      </c>
      <c r="AL342">
        <v>3.409009836397842</v>
      </c>
      <c r="AM342">
        <v>64.10699790950726</v>
      </c>
      <c r="AN342">
        <f>(AP342 - AO342 + BO342*1E3/(8.314*(BQ342+273.15)) * AR342/BN342 * AQ342) * BN342/(100*BB342) * 1000/(1000 - AP342)</f>
        <v>0</v>
      </c>
      <c r="AO342">
        <v>24.64317605828549</v>
      </c>
      <c r="AP342">
        <v>27.72503090909091</v>
      </c>
      <c r="AQ342">
        <v>-0.007323859610625155</v>
      </c>
      <c r="AR342">
        <v>97.0788811448428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3.21</v>
      </c>
      <c r="BC342">
        <v>0.5</v>
      </c>
      <c r="BD342" t="s">
        <v>355</v>
      </c>
      <c r="BE342">
        <v>2</v>
      </c>
      <c r="BF342" t="b">
        <v>1</v>
      </c>
      <c r="BG342">
        <v>1678296129.1</v>
      </c>
      <c r="BH342">
        <v>550.5532962962963</v>
      </c>
      <c r="BI342">
        <v>592.7020370370369</v>
      </c>
      <c r="BJ342">
        <v>27.77572962962963</v>
      </c>
      <c r="BK342">
        <v>24.64408148148148</v>
      </c>
      <c r="BL342">
        <v>546.6352592592592</v>
      </c>
      <c r="BM342">
        <v>27.44722592592593</v>
      </c>
      <c r="BN342">
        <v>500.0283333333333</v>
      </c>
      <c r="BO342">
        <v>90.88265185185185</v>
      </c>
      <c r="BP342">
        <v>0.09999880740740741</v>
      </c>
      <c r="BQ342">
        <v>34.52008148148148</v>
      </c>
      <c r="BR342">
        <v>35.05904074074074</v>
      </c>
      <c r="BS342">
        <v>999.9000000000001</v>
      </c>
      <c r="BT342">
        <v>0</v>
      </c>
      <c r="BU342">
        <v>0</v>
      </c>
      <c r="BV342">
        <v>9998.794074074074</v>
      </c>
      <c r="BW342">
        <v>0</v>
      </c>
      <c r="BX342">
        <v>4.57862</v>
      </c>
      <c r="BY342">
        <v>-42.14865925925925</v>
      </c>
      <c r="BZ342">
        <v>566.2817037037038</v>
      </c>
      <c r="CA342">
        <v>607.6775925925925</v>
      </c>
      <c r="CB342">
        <v>3.131638518518518</v>
      </c>
      <c r="CC342">
        <v>592.7020370370369</v>
      </c>
      <c r="CD342">
        <v>24.64408148148148</v>
      </c>
      <c r="CE342">
        <v>2.524331851851852</v>
      </c>
      <c r="CF342">
        <v>2.239720370370371</v>
      </c>
      <c r="CG342">
        <v>21.18423333333333</v>
      </c>
      <c r="CH342">
        <v>19.24928888888889</v>
      </c>
      <c r="CI342">
        <v>1999.999259259259</v>
      </c>
      <c r="CJ342">
        <v>0.9800044444444447</v>
      </c>
      <c r="CK342">
        <v>0.01999534444444445</v>
      </c>
      <c r="CL342">
        <v>0</v>
      </c>
      <c r="CM342">
        <v>2.065403703703704</v>
      </c>
      <c r="CN342">
        <v>0</v>
      </c>
      <c r="CO342">
        <v>6606.397037037037</v>
      </c>
      <c r="CP342">
        <v>17338.24074074074</v>
      </c>
      <c r="CQ342">
        <v>39.43488888888888</v>
      </c>
      <c r="CR342">
        <v>39.569</v>
      </c>
      <c r="CS342">
        <v>38.49277777777777</v>
      </c>
      <c r="CT342">
        <v>38.02992592592592</v>
      </c>
      <c r="CU342">
        <v>38.89796296296296</v>
      </c>
      <c r="CV342">
        <v>1960.01037037037</v>
      </c>
      <c r="CW342">
        <v>39.98888888888889</v>
      </c>
      <c r="CX342">
        <v>0</v>
      </c>
      <c r="CY342">
        <v>1678296146.8</v>
      </c>
      <c r="CZ342">
        <v>0</v>
      </c>
      <c r="DA342">
        <v>0</v>
      </c>
      <c r="DB342" t="s">
        <v>356</v>
      </c>
      <c r="DC342">
        <v>1664468064.5</v>
      </c>
      <c r="DD342">
        <v>1677795524</v>
      </c>
      <c r="DE342">
        <v>0</v>
      </c>
      <c r="DF342">
        <v>-0.419</v>
      </c>
      <c r="DG342">
        <v>-0.001</v>
      </c>
      <c r="DH342">
        <v>3.097</v>
      </c>
      <c r="DI342">
        <v>0.268</v>
      </c>
      <c r="DJ342">
        <v>400</v>
      </c>
      <c r="DK342">
        <v>24</v>
      </c>
      <c r="DL342">
        <v>0.15</v>
      </c>
      <c r="DM342">
        <v>0.13</v>
      </c>
      <c r="DN342">
        <v>-41.7916875</v>
      </c>
      <c r="DO342">
        <v>-5.738094934333883</v>
      </c>
      <c r="DP342">
        <v>0.5574814477574571</v>
      </c>
      <c r="DQ342">
        <v>0</v>
      </c>
      <c r="DR342">
        <v>3.15863675</v>
      </c>
      <c r="DS342">
        <v>-0.4298990994371559</v>
      </c>
      <c r="DT342">
        <v>0.04138208721098419</v>
      </c>
      <c r="DU342">
        <v>0</v>
      </c>
      <c r="DV342">
        <v>0</v>
      </c>
      <c r="DW342">
        <v>2</v>
      </c>
      <c r="DX342" t="s">
        <v>369</v>
      </c>
      <c r="DY342">
        <v>2.97794</v>
      </c>
      <c r="DZ342">
        <v>2.72825</v>
      </c>
      <c r="EA342">
        <v>0.108095</v>
      </c>
      <c r="EB342">
        <v>0.114842</v>
      </c>
      <c r="EC342">
        <v>0.118656</v>
      </c>
      <c r="ED342">
        <v>0.110113</v>
      </c>
      <c r="EE342">
        <v>26649.9</v>
      </c>
      <c r="EF342">
        <v>26161.6</v>
      </c>
      <c r="EG342">
        <v>30416.3</v>
      </c>
      <c r="EH342">
        <v>29811.5</v>
      </c>
      <c r="EI342">
        <v>36987.6</v>
      </c>
      <c r="EJ342">
        <v>34921.3</v>
      </c>
      <c r="EK342">
        <v>46530.5</v>
      </c>
      <c r="EL342">
        <v>44326.2</v>
      </c>
      <c r="EM342">
        <v>1.85952</v>
      </c>
      <c r="EN342">
        <v>1.8754</v>
      </c>
      <c r="EO342">
        <v>0.225566</v>
      </c>
      <c r="EP342">
        <v>0</v>
      </c>
      <c r="EQ342">
        <v>31.3981</v>
      </c>
      <c r="ER342">
        <v>999.9</v>
      </c>
      <c r="ES342">
        <v>49.2</v>
      </c>
      <c r="ET342">
        <v>31.2</v>
      </c>
      <c r="EU342">
        <v>24.7028</v>
      </c>
      <c r="EV342">
        <v>62.9436</v>
      </c>
      <c r="EW342">
        <v>22.1074</v>
      </c>
      <c r="EX342">
        <v>1</v>
      </c>
      <c r="EY342">
        <v>0.095221</v>
      </c>
      <c r="EZ342">
        <v>-2.35293</v>
      </c>
      <c r="FA342">
        <v>20.2337</v>
      </c>
      <c r="FB342">
        <v>5.23062</v>
      </c>
      <c r="FC342">
        <v>11.9697</v>
      </c>
      <c r="FD342">
        <v>4.9699</v>
      </c>
      <c r="FE342">
        <v>3.28973</v>
      </c>
      <c r="FF342">
        <v>9999</v>
      </c>
      <c r="FG342">
        <v>9999</v>
      </c>
      <c r="FH342">
        <v>9999</v>
      </c>
      <c r="FI342">
        <v>999.9</v>
      </c>
      <c r="FJ342">
        <v>4.97275</v>
      </c>
      <c r="FK342">
        <v>1.87682</v>
      </c>
      <c r="FL342">
        <v>1.8749</v>
      </c>
      <c r="FM342">
        <v>1.87775</v>
      </c>
      <c r="FN342">
        <v>1.8744</v>
      </c>
      <c r="FO342">
        <v>1.87805</v>
      </c>
      <c r="FP342">
        <v>1.87515</v>
      </c>
      <c r="FQ342">
        <v>1.87623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3.988</v>
      </c>
      <c r="GF342">
        <v>0.3285</v>
      </c>
      <c r="GG342">
        <v>1.955544260391263</v>
      </c>
      <c r="GH342">
        <v>0.004448784868333973</v>
      </c>
      <c r="GI342">
        <v>-1.803656819089732E-06</v>
      </c>
      <c r="GJ342">
        <v>4.26395578146833E-10</v>
      </c>
      <c r="GK342">
        <v>0.3285026105281108</v>
      </c>
      <c r="GL342">
        <v>0</v>
      </c>
      <c r="GM342">
        <v>0</v>
      </c>
      <c r="GN342">
        <v>0</v>
      </c>
      <c r="GO342">
        <v>-1</v>
      </c>
      <c r="GP342">
        <v>2136</v>
      </c>
      <c r="GQ342">
        <v>1</v>
      </c>
      <c r="GR342">
        <v>23</v>
      </c>
      <c r="GS342">
        <v>230467.9</v>
      </c>
      <c r="GT342">
        <v>8343.5</v>
      </c>
      <c r="GU342">
        <v>1.55762</v>
      </c>
      <c r="GV342">
        <v>2.54883</v>
      </c>
      <c r="GW342">
        <v>1.39893</v>
      </c>
      <c r="GX342">
        <v>2.35107</v>
      </c>
      <c r="GY342">
        <v>1.44897</v>
      </c>
      <c r="GZ342">
        <v>2.45361</v>
      </c>
      <c r="HA342">
        <v>37.0747</v>
      </c>
      <c r="HB342">
        <v>14.7887</v>
      </c>
      <c r="HC342">
        <v>18</v>
      </c>
      <c r="HD342">
        <v>493.44</v>
      </c>
      <c r="HE342">
        <v>475.545</v>
      </c>
      <c r="HF342">
        <v>35.7002</v>
      </c>
      <c r="HG342">
        <v>28.4341</v>
      </c>
      <c r="HH342">
        <v>30</v>
      </c>
      <c r="HI342">
        <v>28.1492</v>
      </c>
      <c r="HJ342">
        <v>28.1995</v>
      </c>
      <c r="HK342">
        <v>31.2523</v>
      </c>
      <c r="HL342">
        <v>0</v>
      </c>
      <c r="HM342">
        <v>100</v>
      </c>
      <c r="HN342">
        <v>35.6766</v>
      </c>
      <c r="HO342">
        <v>640.532</v>
      </c>
      <c r="HP342">
        <v>26.2916</v>
      </c>
      <c r="HQ342">
        <v>100.555</v>
      </c>
      <c r="HR342">
        <v>101.932</v>
      </c>
    </row>
    <row r="343" spans="1:226">
      <c r="A343">
        <v>327</v>
      </c>
      <c r="B343">
        <v>1678296141.6</v>
      </c>
      <c r="C343">
        <v>4288.5</v>
      </c>
      <c r="D343" t="s">
        <v>1014</v>
      </c>
      <c r="E343" t="s">
        <v>1015</v>
      </c>
      <c r="F343">
        <v>5</v>
      </c>
      <c r="G343" t="s">
        <v>353</v>
      </c>
      <c r="H343" t="s">
        <v>746</v>
      </c>
      <c r="I343">
        <v>1678296133.814285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640.8059897484245</v>
      </c>
      <c r="AK343">
        <v>607.0014787878787</v>
      </c>
      <c r="AL343">
        <v>3.390786634214898</v>
      </c>
      <c r="AM343">
        <v>64.10699790950726</v>
      </c>
      <c r="AN343">
        <f>(AP343 - AO343 + BO343*1E3/(8.314*(BQ343+273.15)) * AR343/BN343 * AQ343) * BN343/(100*BB343) * 1000/(1000 - AP343)</f>
        <v>0</v>
      </c>
      <c r="AO343">
        <v>24.64253532170574</v>
      </c>
      <c r="AP343">
        <v>27.69002484848484</v>
      </c>
      <c r="AQ343">
        <v>-0.006840341491114245</v>
      </c>
      <c r="AR343">
        <v>97.0788811448428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3.21</v>
      </c>
      <c r="BC343">
        <v>0.5</v>
      </c>
      <c r="BD343" t="s">
        <v>355</v>
      </c>
      <c r="BE343">
        <v>2</v>
      </c>
      <c r="BF343" t="b">
        <v>1</v>
      </c>
      <c r="BG343">
        <v>1678296133.814285</v>
      </c>
      <c r="BH343">
        <v>566.0963928571427</v>
      </c>
      <c r="BI343">
        <v>608.5301785714285</v>
      </c>
      <c r="BJ343">
        <v>27.74233571428571</v>
      </c>
      <c r="BK343">
        <v>24.643675</v>
      </c>
      <c r="BL343">
        <v>562.1344285714287</v>
      </c>
      <c r="BM343">
        <v>27.41382857142857</v>
      </c>
      <c r="BN343">
        <v>500.0327857142857</v>
      </c>
      <c r="BO343">
        <v>90.88311071428572</v>
      </c>
      <c r="BP343">
        <v>0.09995722500000001</v>
      </c>
      <c r="BQ343">
        <v>34.50990714285714</v>
      </c>
      <c r="BR343">
        <v>35.05435</v>
      </c>
      <c r="BS343">
        <v>999.9000000000002</v>
      </c>
      <c r="BT343">
        <v>0</v>
      </c>
      <c r="BU343">
        <v>0</v>
      </c>
      <c r="BV343">
        <v>9993.457142857145</v>
      </c>
      <c r="BW343">
        <v>0</v>
      </c>
      <c r="BX343">
        <v>4.57862</v>
      </c>
      <c r="BY343">
        <v>-42.43378214285715</v>
      </c>
      <c r="BZ343">
        <v>582.2487857142858</v>
      </c>
      <c r="CA343">
        <v>623.9055000000001</v>
      </c>
      <c r="CB343">
        <v>3.098655</v>
      </c>
      <c r="CC343">
        <v>608.5301785714285</v>
      </c>
      <c r="CD343">
        <v>24.643675</v>
      </c>
      <c r="CE343">
        <v>2.521309642857143</v>
      </c>
      <c r="CF343">
        <v>2.239694642857143</v>
      </c>
      <c r="CG343">
        <v>21.16471785714286</v>
      </c>
      <c r="CH343">
        <v>19.2491</v>
      </c>
      <c r="CI343">
        <v>1999.999285714285</v>
      </c>
      <c r="CJ343">
        <v>0.9800057142857143</v>
      </c>
      <c r="CK343">
        <v>0.01999402857142858</v>
      </c>
      <c r="CL343">
        <v>0</v>
      </c>
      <c r="CM343">
        <v>2.022589285714286</v>
      </c>
      <c r="CN343">
        <v>0</v>
      </c>
      <c r="CO343">
        <v>6611.071785714285</v>
      </c>
      <c r="CP343">
        <v>17338.25</v>
      </c>
      <c r="CQ343">
        <v>39.45728571428571</v>
      </c>
      <c r="CR343">
        <v>39.56874999999999</v>
      </c>
      <c r="CS343">
        <v>38.52428571428571</v>
      </c>
      <c r="CT343">
        <v>38.03114285714286</v>
      </c>
      <c r="CU343">
        <v>38.91049999999999</v>
      </c>
      <c r="CV343">
        <v>1960.013571428572</v>
      </c>
      <c r="CW343">
        <v>39.98571428571428</v>
      </c>
      <c r="CX343">
        <v>0</v>
      </c>
      <c r="CY343">
        <v>1678296151.6</v>
      </c>
      <c r="CZ343">
        <v>0</v>
      </c>
      <c r="DA343">
        <v>0</v>
      </c>
      <c r="DB343" t="s">
        <v>356</v>
      </c>
      <c r="DC343">
        <v>1664468064.5</v>
      </c>
      <c r="DD343">
        <v>1677795524</v>
      </c>
      <c r="DE343">
        <v>0</v>
      </c>
      <c r="DF343">
        <v>-0.419</v>
      </c>
      <c r="DG343">
        <v>-0.001</v>
      </c>
      <c r="DH343">
        <v>3.097</v>
      </c>
      <c r="DI343">
        <v>0.268</v>
      </c>
      <c r="DJ343">
        <v>400</v>
      </c>
      <c r="DK343">
        <v>24</v>
      </c>
      <c r="DL343">
        <v>0.15</v>
      </c>
      <c r="DM343">
        <v>0.13</v>
      </c>
      <c r="DN343">
        <v>-42.255565</v>
      </c>
      <c r="DO343">
        <v>-3.708547091932293</v>
      </c>
      <c r="DP343">
        <v>0.3682760843103988</v>
      </c>
      <c r="DQ343">
        <v>0</v>
      </c>
      <c r="DR343">
        <v>3.11566825</v>
      </c>
      <c r="DS343">
        <v>-0.4209094559099494</v>
      </c>
      <c r="DT343">
        <v>0.04050003980785079</v>
      </c>
      <c r="DU343">
        <v>0</v>
      </c>
      <c r="DV343">
        <v>0</v>
      </c>
      <c r="DW343">
        <v>2</v>
      </c>
      <c r="DX343" t="s">
        <v>369</v>
      </c>
      <c r="DY343">
        <v>2.97787</v>
      </c>
      <c r="DZ343">
        <v>2.72825</v>
      </c>
      <c r="EA343">
        <v>0.110286</v>
      </c>
      <c r="EB343">
        <v>0.117004</v>
      </c>
      <c r="EC343">
        <v>0.118553</v>
      </c>
      <c r="ED343">
        <v>0.110109</v>
      </c>
      <c r="EE343">
        <v>26584.4</v>
      </c>
      <c r="EF343">
        <v>26097.4</v>
      </c>
      <c r="EG343">
        <v>30416.2</v>
      </c>
      <c r="EH343">
        <v>29811.1</v>
      </c>
      <c r="EI343">
        <v>36992</v>
      </c>
      <c r="EJ343">
        <v>34920.9</v>
      </c>
      <c r="EK343">
        <v>46530.3</v>
      </c>
      <c r="EL343">
        <v>44325.4</v>
      </c>
      <c r="EM343">
        <v>1.8595</v>
      </c>
      <c r="EN343">
        <v>1.87538</v>
      </c>
      <c r="EO343">
        <v>0.22551</v>
      </c>
      <c r="EP343">
        <v>0</v>
      </c>
      <c r="EQ343">
        <v>31.3934</v>
      </c>
      <c r="ER343">
        <v>999.9</v>
      </c>
      <c r="ES343">
        <v>49.2</v>
      </c>
      <c r="ET343">
        <v>31.2</v>
      </c>
      <c r="EU343">
        <v>24.7021</v>
      </c>
      <c r="EV343">
        <v>62.9536</v>
      </c>
      <c r="EW343">
        <v>22.4639</v>
      </c>
      <c r="EX343">
        <v>1</v>
      </c>
      <c r="EY343">
        <v>0.0952287</v>
      </c>
      <c r="EZ343">
        <v>-2.36128</v>
      </c>
      <c r="FA343">
        <v>20.2336</v>
      </c>
      <c r="FB343">
        <v>5.23062</v>
      </c>
      <c r="FC343">
        <v>11.9689</v>
      </c>
      <c r="FD343">
        <v>4.97</v>
      </c>
      <c r="FE343">
        <v>3.28968</v>
      </c>
      <c r="FF343">
        <v>9999</v>
      </c>
      <c r="FG343">
        <v>9999</v>
      </c>
      <c r="FH343">
        <v>9999</v>
      </c>
      <c r="FI343">
        <v>999.9</v>
      </c>
      <c r="FJ343">
        <v>4.97276</v>
      </c>
      <c r="FK343">
        <v>1.87683</v>
      </c>
      <c r="FL343">
        <v>1.87494</v>
      </c>
      <c r="FM343">
        <v>1.87775</v>
      </c>
      <c r="FN343">
        <v>1.87443</v>
      </c>
      <c r="FO343">
        <v>1.87805</v>
      </c>
      <c r="FP343">
        <v>1.87515</v>
      </c>
      <c r="FQ343">
        <v>1.87626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4.034</v>
      </c>
      <c r="GF343">
        <v>0.3285</v>
      </c>
      <c r="GG343">
        <v>1.955544260391263</v>
      </c>
      <c r="GH343">
        <v>0.004448784868333973</v>
      </c>
      <c r="GI343">
        <v>-1.803656819089732E-06</v>
      </c>
      <c r="GJ343">
        <v>4.26395578146833E-10</v>
      </c>
      <c r="GK343">
        <v>0.3285026105281108</v>
      </c>
      <c r="GL343">
        <v>0</v>
      </c>
      <c r="GM343">
        <v>0</v>
      </c>
      <c r="GN343">
        <v>0</v>
      </c>
      <c r="GO343">
        <v>-1</v>
      </c>
      <c r="GP343">
        <v>2136</v>
      </c>
      <c r="GQ343">
        <v>1</v>
      </c>
      <c r="GR343">
        <v>23</v>
      </c>
      <c r="GS343">
        <v>230468</v>
      </c>
      <c r="GT343">
        <v>8343.6</v>
      </c>
      <c r="GU343">
        <v>1.59058</v>
      </c>
      <c r="GV343">
        <v>2.55005</v>
      </c>
      <c r="GW343">
        <v>1.39893</v>
      </c>
      <c r="GX343">
        <v>2.35107</v>
      </c>
      <c r="GY343">
        <v>1.44897</v>
      </c>
      <c r="GZ343">
        <v>2.44507</v>
      </c>
      <c r="HA343">
        <v>37.0747</v>
      </c>
      <c r="HB343">
        <v>14.7887</v>
      </c>
      <c r="HC343">
        <v>18</v>
      </c>
      <c r="HD343">
        <v>493.409</v>
      </c>
      <c r="HE343">
        <v>475.515</v>
      </c>
      <c r="HF343">
        <v>35.6473</v>
      </c>
      <c r="HG343">
        <v>28.4334</v>
      </c>
      <c r="HH343">
        <v>30</v>
      </c>
      <c r="HI343">
        <v>28.1467</v>
      </c>
      <c r="HJ343">
        <v>28.1978</v>
      </c>
      <c r="HK343">
        <v>31.8793</v>
      </c>
      <c r="HL343">
        <v>0</v>
      </c>
      <c r="HM343">
        <v>100</v>
      </c>
      <c r="HN343">
        <v>35.6256</v>
      </c>
      <c r="HO343">
        <v>660.567</v>
      </c>
      <c r="HP343">
        <v>26.2916</v>
      </c>
      <c r="HQ343">
        <v>100.555</v>
      </c>
      <c r="HR343">
        <v>101.93</v>
      </c>
    </row>
    <row r="344" spans="1:226">
      <c r="A344">
        <v>328</v>
      </c>
      <c r="B344">
        <v>1678296146.6</v>
      </c>
      <c r="C344">
        <v>4293.5</v>
      </c>
      <c r="D344" t="s">
        <v>1016</v>
      </c>
      <c r="E344" t="s">
        <v>1017</v>
      </c>
      <c r="F344">
        <v>5</v>
      </c>
      <c r="G344" t="s">
        <v>353</v>
      </c>
      <c r="H344" t="s">
        <v>746</v>
      </c>
      <c r="I344">
        <v>1678296139.1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658.1068271185295</v>
      </c>
      <c r="AK344">
        <v>623.9929212121209</v>
      </c>
      <c r="AL344">
        <v>3.400784504834755</v>
      </c>
      <c r="AM344">
        <v>64.10699790950726</v>
      </c>
      <c r="AN344">
        <f>(AP344 - AO344 + BO344*1E3/(8.314*(BQ344+273.15)) * AR344/BN344 * AQ344) * BN344/(100*BB344) * 1000/(1000 - AP344)</f>
        <v>0</v>
      </c>
      <c r="AO344">
        <v>24.64108932585879</v>
      </c>
      <c r="AP344">
        <v>27.65395333333332</v>
      </c>
      <c r="AQ344">
        <v>-0.007073157276834966</v>
      </c>
      <c r="AR344">
        <v>97.0788811448428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3.21</v>
      </c>
      <c r="BC344">
        <v>0.5</v>
      </c>
      <c r="BD344" t="s">
        <v>355</v>
      </c>
      <c r="BE344">
        <v>2</v>
      </c>
      <c r="BF344" t="b">
        <v>1</v>
      </c>
      <c r="BG344">
        <v>1678296139.1</v>
      </c>
      <c r="BH344">
        <v>583.5668148148147</v>
      </c>
      <c r="BI344">
        <v>626.2704444444445</v>
      </c>
      <c r="BJ344">
        <v>27.7038925925926</v>
      </c>
      <c r="BK344">
        <v>24.64252962962962</v>
      </c>
      <c r="BL344">
        <v>579.555962962963</v>
      </c>
      <c r="BM344">
        <v>27.37538518518518</v>
      </c>
      <c r="BN344">
        <v>500.0395925925925</v>
      </c>
      <c r="BO344">
        <v>90.88344814814816</v>
      </c>
      <c r="BP344">
        <v>0.1000240777777778</v>
      </c>
      <c r="BQ344">
        <v>34.49644444444444</v>
      </c>
      <c r="BR344">
        <v>35.04621111111111</v>
      </c>
      <c r="BS344">
        <v>999.9000000000001</v>
      </c>
      <c r="BT344">
        <v>0</v>
      </c>
      <c r="BU344">
        <v>0</v>
      </c>
      <c r="BV344">
        <v>9989.558518518519</v>
      </c>
      <c r="BW344">
        <v>0</v>
      </c>
      <c r="BX344">
        <v>4.57862</v>
      </c>
      <c r="BY344">
        <v>-42.70365555555556</v>
      </c>
      <c r="BZ344">
        <v>600.1941111111111</v>
      </c>
      <c r="CA344">
        <v>642.0932962962963</v>
      </c>
      <c r="CB344">
        <v>3.061357037037038</v>
      </c>
      <c r="CC344">
        <v>626.2704444444445</v>
      </c>
      <c r="CD344">
        <v>24.64252962962962</v>
      </c>
      <c r="CE344">
        <v>2.517825185185185</v>
      </c>
      <c r="CF344">
        <v>2.23959925925926</v>
      </c>
      <c r="CG344">
        <v>21.14219259259259</v>
      </c>
      <c r="CH344">
        <v>19.24841481481482</v>
      </c>
      <c r="CI344">
        <v>2000.000740740741</v>
      </c>
      <c r="CJ344">
        <v>0.9800044444444445</v>
      </c>
      <c r="CK344">
        <v>0.01999532962962963</v>
      </c>
      <c r="CL344">
        <v>0</v>
      </c>
      <c r="CM344">
        <v>1.994755555555555</v>
      </c>
      <c r="CN344">
        <v>0</v>
      </c>
      <c r="CO344">
        <v>6616.148518518519</v>
      </c>
      <c r="CP344">
        <v>17338.24814814815</v>
      </c>
      <c r="CQ344">
        <v>39.40944444444444</v>
      </c>
      <c r="CR344">
        <v>39.56433333333333</v>
      </c>
      <c r="CS344">
        <v>38.5367037037037</v>
      </c>
      <c r="CT344">
        <v>38.03918518518518</v>
      </c>
      <c r="CU344">
        <v>38.89788888888889</v>
      </c>
      <c r="CV344">
        <v>1960.011851851852</v>
      </c>
      <c r="CW344">
        <v>39.98888888888889</v>
      </c>
      <c r="CX344">
        <v>0</v>
      </c>
      <c r="CY344">
        <v>1678296156.4</v>
      </c>
      <c r="CZ344">
        <v>0</v>
      </c>
      <c r="DA344">
        <v>0</v>
      </c>
      <c r="DB344" t="s">
        <v>356</v>
      </c>
      <c r="DC344">
        <v>1664468064.5</v>
      </c>
      <c r="DD344">
        <v>1677795524</v>
      </c>
      <c r="DE344">
        <v>0</v>
      </c>
      <c r="DF344">
        <v>-0.419</v>
      </c>
      <c r="DG344">
        <v>-0.001</v>
      </c>
      <c r="DH344">
        <v>3.097</v>
      </c>
      <c r="DI344">
        <v>0.268</v>
      </c>
      <c r="DJ344">
        <v>400</v>
      </c>
      <c r="DK344">
        <v>24</v>
      </c>
      <c r="DL344">
        <v>0.15</v>
      </c>
      <c r="DM344">
        <v>0.13</v>
      </c>
      <c r="DN344">
        <v>-42.5649175</v>
      </c>
      <c r="DO344">
        <v>-2.89221726078794</v>
      </c>
      <c r="DP344">
        <v>0.2820164462292051</v>
      </c>
      <c r="DQ344">
        <v>0</v>
      </c>
      <c r="DR344">
        <v>3.08092325</v>
      </c>
      <c r="DS344">
        <v>-0.4226696060037595</v>
      </c>
      <c r="DT344">
        <v>0.04066770514717419</v>
      </c>
      <c r="DU344">
        <v>0</v>
      </c>
      <c r="DV344">
        <v>0</v>
      </c>
      <c r="DW344">
        <v>2</v>
      </c>
      <c r="DX344" t="s">
        <v>369</v>
      </c>
      <c r="DY344">
        <v>2.97808</v>
      </c>
      <c r="DZ344">
        <v>2.72842</v>
      </c>
      <c r="EA344">
        <v>0.112448</v>
      </c>
      <c r="EB344">
        <v>0.119127</v>
      </c>
      <c r="EC344">
        <v>0.118446</v>
      </c>
      <c r="ED344">
        <v>0.110103</v>
      </c>
      <c r="EE344">
        <v>26520.4</v>
      </c>
      <c r="EF344">
        <v>26034.4</v>
      </c>
      <c r="EG344">
        <v>30417</v>
      </c>
      <c r="EH344">
        <v>29810.8</v>
      </c>
      <c r="EI344">
        <v>36997.5</v>
      </c>
      <c r="EJ344">
        <v>34921.2</v>
      </c>
      <c r="EK344">
        <v>46531.2</v>
      </c>
      <c r="EL344">
        <v>44325.2</v>
      </c>
      <c r="EM344">
        <v>1.85965</v>
      </c>
      <c r="EN344">
        <v>1.8754</v>
      </c>
      <c r="EO344">
        <v>0.225261</v>
      </c>
      <c r="EP344">
        <v>0</v>
      </c>
      <c r="EQ344">
        <v>31.3878</v>
      </c>
      <c r="ER344">
        <v>999.9</v>
      </c>
      <c r="ES344">
        <v>49.2</v>
      </c>
      <c r="ET344">
        <v>31.2</v>
      </c>
      <c r="EU344">
        <v>24.703</v>
      </c>
      <c r="EV344">
        <v>63.1136</v>
      </c>
      <c r="EW344">
        <v>22.1194</v>
      </c>
      <c r="EX344">
        <v>1</v>
      </c>
      <c r="EY344">
        <v>0.0952083</v>
      </c>
      <c r="EZ344">
        <v>-2.37115</v>
      </c>
      <c r="FA344">
        <v>20.2335</v>
      </c>
      <c r="FB344">
        <v>5.23062</v>
      </c>
      <c r="FC344">
        <v>11.9688</v>
      </c>
      <c r="FD344">
        <v>4.97045</v>
      </c>
      <c r="FE344">
        <v>3.28973</v>
      </c>
      <c r="FF344">
        <v>9999</v>
      </c>
      <c r="FG344">
        <v>9999</v>
      </c>
      <c r="FH344">
        <v>9999</v>
      </c>
      <c r="FI344">
        <v>999.9</v>
      </c>
      <c r="FJ344">
        <v>4.97276</v>
      </c>
      <c r="FK344">
        <v>1.87683</v>
      </c>
      <c r="FL344">
        <v>1.87494</v>
      </c>
      <c r="FM344">
        <v>1.87776</v>
      </c>
      <c r="FN344">
        <v>1.87442</v>
      </c>
      <c r="FO344">
        <v>1.87806</v>
      </c>
      <c r="FP344">
        <v>1.87515</v>
      </c>
      <c r="FQ344">
        <v>1.87626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4.08</v>
      </c>
      <c r="GF344">
        <v>0.3285</v>
      </c>
      <c r="GG344">
        <v>1.955544260391263</v>
      </c>
      <c r="GH344">
        <v>0.004448784868333973</v>
      </c>
      <c r="GI344">
        <v>-1.803656819089732E-06</v>
      </c>
      <c r="GJ344">
        <v>4.26395578146833E-10</v>
      </c>
      <c r="GK344">
        <v>0.3285026105281108</v>
      </c>
      <c r="GL344">
        <v>0</v>
      </c>
      <c r="GM344">
        <v>0</v>
      </c>
      <c r="GN344">
        <v>0</v>
      </c>
      <c r="GO344">
        <v>-1</v>
      </c>
      <c r="GP344">
        <v>2136</v>
      </c>
      <c r="GQ344">
        <v>1</v>
      </c>
      <c r="GR344">
        <v>23</v>
      </c>
      <c r="GS344">
        <v>230468</v>
      </c>
      <c r="GT344">
        <v>8343.700000000001</v>
      </c>
      <c r="GU344">
        <v>1.62476</v>
      </c>
      <c r="GV344">
        <v>2.54883</v>
      </c>
      <c r="GW344">
        <v>1.39893</v>
      </c>
      <c r="GX344">
        <v>2.35229</v>
      </c>
      <c r="GY344">
        <v>1.44897</v>
      </c>
      <c r="GZ344">
        <v>2.46948</v>
      </c>
      <c r="HA344">
        <v>37.0747</v>
      </c>
      <c r="HB344">
        <v>14.78</v>
      </c>
      <c r="HC344">
        <v>18</v>
      </c>
      <c r="HD344">
        <v>493.488</v>
      </c>
      <c r="HE344">
        <v>475.525</v>
      </c>
      <c r="HF344">
        <v>35.5987</v>
      </c>
      <c r="HG344">
        <v>28.4317</v>
      </c>
      <c r="HH344">
        <v>30</v>
      </c>
      <c r="HI344">
        <v>28.146</v>
      </c>
      <c r="HJ344">
        <v>28.1971</v>
      </c>
      <c r="HK344">
        <v>32.5787</v>
      </c>
      <c r="HL344">
        <v>0</v>
      </c>
      <c r="HM344">
        <v>100</v>
      </c>
      <c r="HN344">
        <v>35.5827</v>
      </c>
      <c r="HO344">
        <v>673.924</v>
      </c>
      <c r="HP344">
        <v>26.2916</v>
      </c>
      <c r="HQ344">
        <v>100.557</v>
      </c>
      <c r="HR344">
        <v>101.93</v>
      </c>
    </row>
    <row r="345" spans="1:226">
      <c r="A345">
        <v>329</v>
      </c>
      <c r="B345">
        <v>1678296151.6</v>
      </c>
      <c r="C345">
        <v>4298.5</v>
      </c>
      <c r="D345" t="s">
        <v>1018</v>
      </c>
      <c r="E345" t="s">
        <v>1019</v>
      </c>
      <c r="F345">
        <v>5</v>
      </c>
      <c r="G345" t="s">
        <v>353</v>
      </c>
      <c r="H345" t="s">
        <v>746</v>
      </c>
      <c r="I345">
        <v>1678296143.814285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675.1361716896733</v>
      </c>
      <c r="AK345">
        <v>640.9623272727273</v>
      </c>
      <c r="AL345">
        <v>3.394636680179274</v>
      </c>
      <c r="AM345">
        <v>64.10699790950726</v>
      </c>
      <c r="AN345">
        <f>(AP345 - AO345 + BO345*1E3/(8.314*(BQ345+273.15)) * AR345/BN345 * AQ345) * BN345/(100*BB345) * 1000/(1000 - AP345)</f>
        <v>0</v>
      </c>
      <c r="AO345">
        <v>24.64036691490412</v>
      </c>
      <c r="AP345">
        <v>27.61821030303029</v>
      </c>
      <c r="AQ345">
        <v>-0.007770180227892723</v>
      </c>
      <c r="AR345">
        <v>97.0788811448428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3.21</v>
      </c>
      <c r="BC345">
        <v>0.5</v>
      </c>
      <c r="BD345" t="s">
        <v>355</v>
      </c>
      <c r="BE345">
        <v>2</v>
      </c>
      <c r="BF345" t="b">
        <v>1</v>
      </c>
      <c r="BG345">
        <v>1678296143.814285</v>
      </c>
      <c r="BH345">
        <v>599.1696785714286</v>
      </c>
      <c r="BI345">
        <v>642.0546071428571</v>
      </c>
      <c r="BJ345">
        <v>27.67046071428572</v>
      </c>
      <c r="BK345">
        <v>24.64153571428571</v>
      </c>
      <c r="BL345">
        <v>595.1157857142856</v>
      </c>
      <c r="BM345">
        <v>27.34195357142857</v>
      </c>
      <c r="BN345">
        <v>500.0319285714286</v>
      </c>
      <c r="BO345">
        <v>90.88289285714286</v>
      </c>
      <c r="BP345">
        <v>0.09992167857142857</v>
      </c>
      <c r="BQ345">
        <v>34.48431071428571</v>
      </c>
      <c r="BR345">
        <v>35.04253928571428</v>
      </c>
      <c r="BS345">
        <v>999.9000000000002</v>
      </c>
      <c r="BT345">
        <v>0</v>
      </c>
      <c r="BU345">
        <v>0</v>
      </c>
      <c r="BV345">
        <v>9992.386785714285</v>
      </c>
      <c r="BW345">
        <v>0</v>
      </c>
      <c r="BX345">
        <v>4.57862</v>
      </c>
      <c r="BY345">
        <v>-42.88491071428571</v>
      </c>
      <c r="BZ345">
        <v>616.2203571428572</v>
      </c>
      <c r="CA345">
        <v>658.2755357142858</v>
      </c>
      <c r="CB345">
        <v>3.028919285714285</v>
      </c>
      <c r="CC345">
        <v>642.0546071428571</v>
      </c>
      <c r="CD345">
        <v>24.64153571428571</v>
      </c>
      <c r="CE345">
        <v>2.514771071428572</v>
      </c>
      <c r="CF345">
        <v>2.239494642857143</v>
      </c>
      <c r="CG345">
        <v>21.12241785714286</v>
      </c>
      <c r="CH345">
        <v>19.24766785714286</v>
      </c>
      <c r="CI345">
        <v>2000.000357142857</v>
      </c>
      <c r="CJ345">
        <v>0.9800040000000002</v>
      </c>
      <c r="CK345">
        <v>0.01999578571428571</v>
      </c>
      <c r="CL345">
        <v>0</v>
      </c>
      <c r="CM345">
        <v>2.039825</v>
      </c>
      <c r="CN345">
        <v>0</v>
      </c>
      <c r="CO345">
        <v>6620.724642857143</v>
      </c>
      <c r="CP345">
        <v>17338.24642857143</v>
      </c>
      <c r="CQ345">
        <v>39.46174999999999</v>
      </c>
      <c r="CR345">
        <v>39.56199999999999</v>
      </c>
      <c r="CS345">
        <v>38.5065</v>
      </c>
      <c r="CT345">
        <v>38.03328571428572</v>
      </c>
      <c r="CU345">
        <v>38.88139285714285</v>
      </c>
      <c r="CV345">
        <v>1960.010357142857</v>
      </c>
      <c r="CW345">
        <v>39.99</v>
      </c>
      <c r="CX345">
        <v>0</v>
      </c>
      <c r="CY345">
        <v>1678296161.8</v>
      </c>
      <c r="CZ345">
        <v>0</v>
      </c>
      <c r="DA345">
        <v>0</v>
      </c>
      <c r="DB345" t="s">
        <v>356</v>
      </c>
      <c r="DC345">
        <v>1664468064.5</v>
      </c>
      <c r="DD345">
        <v>1677795524</v>
      </c>
      <c r="DE345">
        <v>0</v>
      </c>
      <c r="DF345">
        <v>-0.419</v>
      </c>
      <c r="DG345">
        <v>-0.001</v>
      </c>
      <c r="DH345">
        <v>3.097</v>
      </c>
      <c r="DI345">
        <v>0.268</v>
      </c>
      <c r="DJ345">
        <v>400</v>
      </c>
      <c r="DK345">
        <v>24</v>
      </c>
      <c r="DL345">
        <v>0.15</v>
      </c>
      <c r="DM345">
        <v>0.13</v>
      </c>
      <c r="DN345">
        <v>-42.788925</v>
      </c>
      <c r="DO345">
        <v>-2.488887804878029</v>
      </c>
      <c r="DP345">
        <v>0.2438892286981942</v>
      </c>
      <c r="DQ345">
        <v>0</v>
      </c>
      <c r="DR345">
        <v>3.046032</v>
      </c>
      <c r="DS345">
        <v>-0.412537260787998</v>
      </c>
      <c r="DT345">
        <v>0.03968977394745402</v>
      </c>
      <c r="DU345">
        <v>0</v>
      </c>
      <c r="DV345">
        <v>0</v>
      </c>
      <c r="DW345">
        <v>2</v>
      </c>
      <c r="DX345" t="s">
        <v>369</v>
      </c>
      <c r="DY345">
        <v>2.97793</v>
      </c>
      <c r="DZ345">
        <v>2.72826</v>
      </c>
      <c r="EA345">
        <v>0.114575</v>
      </c>
      <c r="EB345">
        <v>0.12124</v>
      </c>
      <c r="EC345">
        <v>0.118335</v>
      </c>
      <c r="ED345">
        <v>0.110102</v>
      </c>
      <c r="EE345">
        <v>26456.8</v>
      </c>
      <c r="EF345">
        <v>25971.8</v>
      </c>
      <c r="EG345">
        <v>30416.9</v>
      </c>
      <c r="EH345">
        <v>29810.6</v>
      </c>
      <c r="EI345">
        <v>37002.4</v>
      </c>
      <c r="EJ345">
        <v>34921.1</v>
      </c>
      <c r="EK345">
        <v>46531.4</v>
      </c>
      <c r="EL345">
        <v>44324.9</v>
      </c>
      <c r="EM345">
        <v>1.85963</v>
      </c>
      <c r="EN345">
        <v>1.87553</v>
      </c>
      <c r="EO345">
        <v>0.225741</v>
      </c>
      <c r="EP345">
        <v>0</v>
      </c>
      <c r="EQ345">
        <v>31.3817</v>
      </c>
      <c r="ER345">
        <v>999.9</v>
      </c>
      <c r="ES345">
        <v>49.2</v>
      </c>
      <c r="ET345">
        <v>31.2</v>
      </c>
      <c r="EU345">
        <v>24.7019</v>
      </c>
      <c r="EV345">
        <v>63.1836</v>
      </c>
      <c r="EW345">
        <v>22.2636</v>
      </c>
      <c r="EX345">
        <v>1</v>
      </c>
      <c r="EY345">
        <v>0.09518799999999999</v>
      </c>
      <c r="EZ345">
        <v>-2.38452</v>
      </c>
      <c r="FA345">
        <v>20.2334</v>
      </c>
      <c r="FB345">
        <v>5.23047</v>
      </c>
      <c r="FC345">
        <v>11.9689</v>
      </c>
      <c r="FD345">
        <v>4.97005</v>
      </c>
      <c r="FE345">
        <v>3.2897</v>
      </c>
      <c r="FF345">
        <v>9999</v>
      </c>
      <c r="FG345">
        <v>9999</v>
      </c>
      <c r="FH345">
        <v>9999</v>
      </c>
      <c r="FI345">
        <v>999.9</v>
      </c>
      <c r="FJ345">
        <v>4.97277</v>
      </c>
      <c r="FK345">
        <v>1.87682</v>
      </c>
      <c r="FL345">
        <v>1.87492</v>
      </c>
      <c r="FM345">
        <v>1.87775</v>
      </c>
      <c r="FN345">
        <v>1.87442</v>
      </c>
      <c r="FO345">
        <v>1.87805</v>
      </c>
      <c r="FP345">
        <v>1.87515</v>
      </c>
      <c r="FQ345">
        <v>1.87626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4.124</v>
      </c>
      <c r="GF345">
        <v>0.3285</v>
      </c>
      <c r="GG345">
        <v>1.955544260391263</v>
      </c>
      <c r="GH345">
        <v>0.004448784868333973</v>
      </c>
      <c r="GI345">
        <v>-1.803656819089732E-06</v>
      </c>
      <c r="GJ345">
        <v>4.26395578146833E-10</v>
      </c>
      <c r="GK345">
        <v>0.3285026105281108</v>
      </c>
      <c r="GL345">
        <v>0</v>
      </c>
      <c r="GM345">
        <v>0</v>
      </c>
      <c r="GN345">
        <v>0</v>
      </c>
      <c r="GO345">
        <v>-1</v>
      </c>
      <c r="GP345">
        <v>2136</v>
      </c>
      <c r="GQ345">
        <v>1</v>
      </c>
      <c r="GR345">
        <v>23</v>
      </c>
      <c r="GS345">
        <v>230468.1</v>
      </c>
      <c r="GT345">
        <v>8343.799999999999</v>
      </c>
      <c r="GU345">
        <v>1.65527</v>
      </c>
      <c r="GV345">
        <v>2.54883</v>
      </c>
      <c r="GW345">
        <v>1.39893</v>
      </c>
      <c r="GX345">
        <v>2.35107</v>
      </c>
      <c r="GY345">
        <v>1.44897</v>
      </c>
      <c r="GZ345">
        <v>2.44141</v>
      </c>
      <c r="HA345">
        <v>37.0747</v>
      </c>
      <c r="HB345">
        <v>14.78</v>
      </c>
      <c r="HC345">
        <v>18</v>
      </c>
      <c r="HD345">
        <v>493.462</v>
      </c>
      <c r="HE345">
        <v>475.588</v>
      </c>
      <c r="HF345">
        <v>35.5592</v>
      </c>
      <c r="HG345">
        <v>28.4304</v>
      </c>
      <c r="HH345">
        <v>30</v>
      </c>
      <c r="HI345">
        <v>28.1443</v>
      </c>
      <c r="HJ345">
        <v>28.1947</v>
      </c>
      <c r="HK345">
        <v>33.1964</v>
      </c>
      <c r="HL345">
        <v>0</v>
      </c>
      <c r="HM345">
        <v>100</v>
      </c>
      <c r="HN345">
        <v>35.546</v>
      </c>
      <c r="HO345">
        <v>693.958</v>
      </c>
      <c r="HP345">
        <v>26.2916</v>
      </c>
      <c r="HQ345">
        <v>100.557</v>
      </c>
      <c r="HR345">
        <v>101.929</v>
      </c>
    </row>
    <row r="346" spans="1:226">
      <c r="A346">
        <v>330</v>
      </c>
      <c r="B346">
        <v>1678296156.6</v>
      </c>
      <c r="C346">
        <v>4303.5</v>
      </c>
      <c r="D346" t="s">
        <v>1020</v>
      </c>
      <c r="E346" t="s">
        <v>1021</v>
      </c>
      <c r="F346">
        <v>5</v>
      </c>
      <c r="G346" t="s">
        <v>353</v>
      </c>
      <c r="H346" t="s">
        <v>746</v>
      </c>
      <c r="I346">
        <v>1678296149.1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692.4571744221051</v>
      </c>
      <c r="AK346">
        <v>657.9939030303029</v>
      </c>
      <c r="AL346">
        <v>3.423531708903746</v>
      </c>
      <c r="AM346">
        <v>64.10699790950726</v>
      </c>
      <c r="AN346">
        <f>(AP346 - AO346 + BO346*1E3/(8.314*(BQ346+273.15)) * AR346/BN346 * AQ346) * BN346/(100*BB346) * 1000/(1000 - AP346)</f>
        <v>0</v>
      </c>
      <c r="AO346">
        <v>24.63924271306112</v>
      </c>
      <c r="AP346">
        <v>27.58316121212121</v>
      </c>
      <c r="AQ346">
        <v>-0.00650317662841589</v>
      </c>
      <c r="AR346">
        <v>97.0788811448428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3.21</v>
      </c>
      <c r="BC346">
        <v>0.5</v>
      </c>
      <c r="BD346" t="s">
        <v>355</v>
      </c>
      <c r="BE346">
        <v>2</v>
      </c>
      <c r="BF346" t="b">
        <v>1</v>
      </c>
      <c r="BG346">
        <v>1678296149.1</v>
      </c>
      <c r="BH346">
        <v>616.6408518518518</v>
      </c>
      <c r="BI346">
        <v>659.8016296296296</v>
      </c>
      <c r="BJ346">
        <v>27.63265185185185</v>
      </c>
      <c r="BK346">
        <v>24.64032222222222</v>
      </c>
      <c r="BL346">
        <v>612.5392222222223</v>
      </c>
      <c r="BM346">
        <v>27.30414814814815</v>
      </c>
      <c r="BN346">
        <v>500.0315925925926</v>
      </c>
      <c r="BO346">
        <v>90.88218518518516</v>
      </c>
      <c r="BP346">
        <v>0.1000215666666667</v>
      </c>
      <c r="BQ346">
        <v>34.47078888888888</v>
      </c>
      <c r="BR346">
        <v>35.03367777777778</v>
      </c>
      <c r="BS346">
        <v>999.9000000000001</v>
      </c>
      <c r="BT346">
        <v>0</v>
      </c>
      <c r="BU346">
        <v>0</v>
      </c>
      <c r="BV346">
        <v>9995.601851851852</v>
      </c>
      <c r="BW346">
        <v>0</v>
      </c>
      <c r="BX346">
        <v>4.57862</v>
      </c>
      <c r="BY346">
        <v>-43.16078148148149</v>
      </c>
      <c r="BZ346">
        <v>634.1640740740741</v>
      </c>
      <c r="CA346">
        <v>676.4700370370369</v>
      </c>
      <c r="CB346">
        <v>2.992326296296297</v>
      </c>
      <c r="CC346">
        <v>659.8016296296296</v>
      </c>
      <c r="CD346">
        <v>24.64032222222222</v>
      </c>
      <c r="CE346">
        <v>2.511315555555556</v>
      </c>
      <c r="CF346">
        <v>2.239367407407407</v>
      </c>
      <c r="CG346">
        <v>21.10001851851851</v>
      </c>
      <c r="CH346">
        <v>19.24675555555556</v>
      </c>
      <c r="CI346">
        <v>2000.002962962963</v>
      </c>
      <c r="CJ346">
        <v>0.9800026666666668</v>
      </c>
      <c r="CK346">
        <v>0.01999715185185185</v>
      </c>
      <c r="CL346">
        <v>0</v>
      </c>
      <c r="CM346">
        <v>2.051296296296296</v>
      </c>
      <c r="CN346">
        <v>0</v>
      </c>
      <c r="CO346">
        <v>6625.712962962963</v>
      </c>
      <c r="CP346">
        <v>17338.27037037037</v>
      </c>
      <c r="CQ346">
        <v>39.36774074074074</v>
      </c>
      <c r="CR346">
        <v>39.56199999999999</v>
      </c>
      <c r="CS346">
        <v>38.47662962962963</v>
      </c>
      <c r="CT346">
        <v>38.04148148148148</v>
      </c>
      <c r="CU346">
        <v>38.86311111111112</v>
      </c>
      <c r="CV346">
        <v>1960.00962962963</v>
      </c>
      <c r="CW346">
        <v>39.99333333333333</v>
      </c>
      <c r="CX346">
        <v>0</v>
      </c>
      <c r="CY346">
        <v>1678296166.6</v>
      </c>
      <c r="CZ346">
        <v>0</v>
      </c>
      <c r="DA346">
        <v>0</v>
      </c>
      <c r="DB346" t="s">
        <v>356</v>
      </c>
      <c r="DC346">
        <v>1664468064.5</v>
      </c>
      <c r="DD346">
        <v>1677795524</v>
      </c>
      <c r="DE346">
        <v>0</v>
      </c>
      <c r="DF346">
        <v>-0.419</v>
      </c>
      <c r="DG346">
        <v>-0.001</v>
      </c>
      <c r="DH346">
        <v>3.097</v>
      </c>
      <c r="DI346">
        <v>0.268</v>
      </c>
      <c r="DJ346">
        <v>400</v>
      </c>
      <c r="DK346">
        <v>24</v>
      </c>
      <c r="DL346">
        <v>0.15</v>
      </c>
      <c r="DM346">
        <v>0.13</v>
      </c>
      <c r="DN346">
        <v>-42.9767125</v>
      </c>
      <c r="DO346">
        <v>-2.959360975609679</v>
      </c>
      <c r="DP346">
        <v>0.2896778548556138</v>
      </c>
      <c r="DQ346">
        <v>0</v>
      </c>
      <c r="DR346">
        <v>3.018118</v>
      </c>
      <c r="DS346">
        <v>-0.4143768855534761</v>
      </c>
      <c r="DT346">
        <v>0.03986905511797343</v>
      </c>
      <c r="DU346">
        <v>0</v>
      </c>
      <c r="DV346">
        <v>0</v>
      </c>
      <c r="DW346">
        <v>2</v>
      </c>
      <c r="DX346" t="s">
        <v>369</v>
      </c>
      <c r="DY346">
        <v>2.97804</v>
      </c>
      <c r="DZ346">
        <v>2.72851</v>
      </c>
      <c r="EA346">
        <v>0.116694</v>
      </c>
      <c r="EB346">
        <v>0.123318</v>
      </c>
      <c r="EC346">
        <v>0.118232</v>
      </c>
      <c r="ED346">
        <v>0.110101</v>
      </c>
      <c r="EE346">
        <v>26393.5</v>
      </c>
      <c r="EF346">
        <v>25910.3</v>
      </c>
      <c r="EG346">
        <v>30416.9</v>
      </c>
      <c r="EH346">
        <v>29810.6</v>
      </c>
      <c r="EI346">
        <v>37007</v>
      </c>
      <c r="EJ346">
        <v>34921.5</v>
      </c>
      <c r="EK346">
        <v>46531.4</v>
      </c>
      <c r="EL346">
        <v>44325.1</v>
      </c>
      <c r="EM346">
        <v>1.85963</v>
      </c>
      <c r="EN346">
        <v>1.87567</v>
      </c>
      <c r="EO346">
        <v>0.22544</v>
      </c>
      <c r="EP346">
        <v>0</v>
      </c>
      <c r="EQ346">
        <v>31.3747</v>
      </c>
      <c r="ER346">
        <v>999.9</v>
      </c>
      <c r="ES346">
        <v>49.2</v>
      </c>
      <c r="ET346">
        <v>31.2</v>
      </c>
      <c r="EU346">
        <v>24.7021</v>
      </c>
      <c r="EV346">
        <v>63.2836</v>
      </c>
      <c r="EW346">
        <v>22.1875</v>
      </c>
      <c r="EX346">
        <v>1</v>
      </c>
      <c r="EY346">
        <v>0.0948755</v>
      </c>
      <c r="EZ346">
        <v>-2.39187</v>
      </c>
      <c r="FA346">
        <v>20.2333</v>
      </c>
      <c r="FB346">
        <v>5.23017</v>
      </c>
      <c r="FC346">
        <v>11.9694</v>
      </c>
      <c r="FD346">
        <v>4.9703</v>
      </c>
      <c r="FE346">
        <v>3.28955</v>
      </c>
      <c r="FF346">
        <v>9999</v>
      </c>
      <c r="FG346">
        <v>9999</v>
      </c>
      <c r="FH346">
        <v>9999</v>
      </c>
      <c r="FI346">
        <v>999.9</v>
      </c>
      <c r="FJ346">
        <v>4.97277</v>
      </c>
      <c r="FK346">
        <v>1.87683</v>
      </c>
      <c r="FL346">
        <v>1.87496</v>
      </c>
      <c r="FM346">
        <v>1.87775</v>
      </c>
      <c r="FN346">
        <v>1.87442</v>
      </c>
      <c r="FO346">
        <v>1.87806</v>
      </c>
      <c r="FP346">
        <v>1.87515</v>
      </c>
      <c r="FQ346">
        <v>1.87629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4.169</v>
      </c>
      <c r="GF346">
        <v>0.3285</v>
      </c>
      <c r="GG346">
        <v>1.955544260391263</v>
      </c>
      <c r="GH346">
        <v>0.004448784868333973</v>
      </c>
      <c r="GI346">
        <v>-1.803656819089732E-06</v>
      </c>
      <c r="GJ346">
        <v>4.26395578146833E-10</v>
      </c>
      <c r="GK346">
        <v>0.3285026105281108</v>
      </c>
      <c r="GL346">
        <v>0</v>
      </c>
      <c r="GM346">
        <v>0</v>
      </c>
      <c r="GN346">
        <v>0</v>
      </c>
      <c r="GO346">
        <v>-1</v>
      </c>
      <c r="GP346">
        <v>2136</v>
      </c>
      <c r="GQ346">
        <v>1</v>
      </c>
      <c r="GR346">
        <v>23</v>
      </c>
      <c r="GS346">
        <v>230468.2</v>
      </c>
      <c r="GT346">
        <v>8343.9</v>
      </c>
      <c r="GU346">
        <v>1.68945</v>
      </c>
      <c r="GV346">
        <v>2.54883</v>
      </c>
      <c r="GW346">
        <v>1.39893</v>
      </c>
      <c r="GX346">
        <v>2.35107</v>
      </c>
      <c r="GY346">
        <v>1.44897</v>
      </c>
      <c r="GZ346">
        <v>2.44751</v>
      </c>
      <c r="HA346">
        <v>37.0747</v>
      </c>
      <c r="HB346">
        <v>14.78</v>
      </c>
      <c r="HC346">
        <v>18</v>
      </c>
      <c r="HD346">
        <v>493.45</v>
      </c>
      <c r="HE346">
        <v>475.682</v>
      </c>
      <c r="HF346">
        <v>35.525</v>
      </c>
      <c r="HG346">
        <v>28.4292</v>
      </c>
      <c r="HH346">
        <v>30.0001</v>
      </c>
      <c r="HI346">
        <v>28.1424</v>
      </c>
      <c r="HJ346">
        <v>28.1941</v>
      </c>
      <c r="HK346">
        <v>33.8866</v>
      </c>
      <c r="HL346">
        <v>0</v>
      </c>
      <c r="HM346">
        <v>100</v>
      </c>
      <c r="HN346">
        <v>35.5138</v>
      </c>
      <c r="HO346">
        <v>707.3200000000001</v>
      </c>
      <c r="HP346">
        <v>26.2916</v>
      </c>
      <c r="HQ346">
        <v>100.557</v>
      </c>
      <c r="HR346">
        <v>101.929</v>
      </c>
    </row>
    <row r="347" spans="1:226">
      <c r="A347">
        <v>331</v>
      </c>
      <c r="B347">
        <v>1678296161.6</v>
      </c>
      <c r="C347">
        <v>4308.5</v>
      </c>
      <c r="D347" t="s">
        <v>1022</v>
      </c>
      <c r="E347" t="s">
        <v>1023</v>
      </c>
      <c r="F347">
        <v>5</v>
      </c>
      <c r="G347" t="s">
        <v>353</v>
      </c>
      <c r="H347" t="s">
        <v>746</v>
      </c>
      <c r="I347">
        <v>1678296153.814285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709.7110874512048</v>
      </c>
      <c r="AK347">
        <v>675.1238727272727</v>
      </c>
      <c r="AL347">
        <v>3.422408093699091</v>
      </c>
      <c r="AM347">
        <v>64.10699790950726</v>
      </c>
      <c r="AN347">
        <f>(AP347 - AO347 + BO347*1E3/(8.314*(BQ347+273.15)) * AR347/BN347 * AQ347) * BN347/(100*BB347) * 1000/(1000 - AP347)</f>
        <v>0</v>
      </c>
      <c r="AO347">
        <v>24.63933942672083</v>
      </c>
      <c r="AP347">
        <v>27.54881757575759</v>
      </c>
      <c r="AQ347">
        <v>-0.006533524570047775</v>
      </c>
      <c r="AR347">
        <v>97.0788811448428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3.21</v>
      </c>
      <c r="BC347">
        <v>0.5</v>
      </c>
      <c r="BD347" t="s">
        <v>355</v>
      </c>
      <c r="BE347">
        <v>2</v>
      </c>
      <c r="BF347" t="b">
        <v>1</v>
      </c>
      <c r="BG347">
        <v>1678296153.814285</v>
      </c>
      <c r="BH347">
        <v>632.2779642857142</v>
      </c>
      <c r="BI347">
        <v>675.6219285714285</v>
      </c>
      <c r="BJ347">
        <v>27.59928214285714</v>
      </c>
      <c r="BK347">
        <v>24.63971428571429</v>
      </c>
      <c r="BL347">
        <v>628.1342142857144</v>
      </c>
      <c r="BM347">
        <v>27.27077857142857</v>
      </c>
      <c r="BN347">
        <v>500.0355357142857</v>
      </c>
      <c r="BO347">
        <v>90.88174642857145</v>
      </c>
      <c r="BP347">
        <v>0.09994594285714287</v>
      </c>
      <c r="BQ347">
        <v>34.45867142857143</v>
      </c>
      <c r="BR347">
        <v>35.0289</v>
      </c>
      <c r="BS347">
        <v>999.9000000000002</v>
      </c>
      <c r="BT347">
        <v>0</v>
      </c>
      <c r="BU347">
        <v>0</v>
      </c>
      <c r="BV347">
        <v>10008.73642857143</v>
      </c>
      <c r="BW347">
        <v>0</v>
      </c>
      <c r="BX347">
        <v>4.57862</v>
      </c>
      <c r="BY347">
        <v>-43.34392857142858</v>
      </c>
      <c r="BZ347">
        <v>650.2232142857143</v>
      </c>
      <c r="CA347">
        <v>692.6896071428572</v>
      </c>
      <c r="CB347">
        <v>2.959566071428571</v>
      </c>
      <c r="CC347">
        <v>675.6219285714285</v>
      </c>
      <c r="CD347">
        <v>24.63971428571429</v>
      </c>
      <c r="CE347">
        <v>2.508271071428571</v>
      </c>
      <c r="CF347">
        <v>2.239301071428572</v>
      </c>
      <c r="CG347">
        <v>21.08025714285714</v>
      </c>
      <c r="CH347">
        <v>19.24628214285714</v>
      </c>
      <c r="CI347">
        <v>2000.004642857142</v>
      </c>
      <c r="CJ347">
        <v>0.9800028571428572</v>
      </c>
      <c r="CK347">
        <v>0.01999695714285714</v>
      </c>
      <c r="CL347">
        <v>0</v>
      </c>
      <c r="CM347">
        <v>2.142442857142857</v>
      </c>
      <c r="CN347">
        <v>0</v>
      </c>
      <c r="CO347">
        <v>6629.725714285713</v>
      </c>
      <c r="CP347">
        <v>17338.29285714286</v>
      </c>
      <c r="CQ347">
        <v>39.4305</v>
      </c>
      <c r="CR347">
        <v>39.56199999999999</v>
      </c>
      <c r="CS347">
        <v>38.49085714285713</v>
      </c>
      <c r="CT347">
        <v>38.04442857142857</v>
      </c>
      <c r="CU347">
        <v>38.87242857142858</v>
      </c>
      <c r="CV347">
        <v>1960.011785714286</v>
      </c>
      <c r="CW347">
        <v>39.99285714285714</v>
      </c>
      <c r="CX347">
        <v>0</v>
      </c>
      <c r="CY347">
        <v>1678296172</v>
      </c>
      <c r="CZ347">
        <v>0</v>
      </c>
      <c r="DA347">
        <v>0</v>
      </c>
      <c r="DB347" t="s">
        <v>356</v>
      </c>
      <c r="DC347">
        <v>1664468064.5</v>
      </c>
      <c r="DD347">
        <v>1677795524</v>
      </c>
      <c r="DE347">
        <v>0</v>
      </c>
      <c r="DF347">
        <v>-0.419</v>
      </c>
      <c r="DG347">
        <v>-0.001</v>
      </c>
      <c r="DH347">
        <v>3.097</v>
      </c>
      <c r="DI347">
        <v>0.268</v>
      </c>
      <c r="DJ347">
        <v>400</v>
      </c>
      <c r="DK347">
        <v>24</v>
      </c>
      <c r="DL347">
        <v>0.15</v>
      </c>
      <c r="DM347">
        <v>0.13</v>
      </c>
      <c r="DN347">
        <v>-43.21434634146342</v>
      </c>
      <c r="DO347">
        <v>-2.634464111498305</v>
      </c>
      <c r="DP347">
        <v>0.2662422490318581</v>
      </c>
      <c r="DQ347">
        <v>0</v>
      </c>
      <c r="DR347">
        <v>2.981782926829268</v>
      </c>
      <c r="DS347">
        <v>-0.4188754703832729</v>
      </c>
      <c r="DT347">
        <v>0.04130718394047466</v>
      </c>
      <c r="DU347">
        <v>0</v>
      </c>
      <c r="DV347">
        <v>0</v>
      </c>
      <c r="DW347">
        <v>2</v>
      </c>
      <c r="DX347" t="s">
        <v>369</v>
      </c>
      <c r="DY347">
        <v>2.97807</v>
      </c>
      <c r="DZ347">
        <v>2.72863</v>
      </c>
      <c r="EA347">
        <v>0.118785</v>
      </c>
      <c r="EB347">
        <v>0.125368</v>
      </c>
      <c r="EC347">
        <v>0.11813</v>
      </c>
      <c r="ED347">
        <v>0.110098</v>
      </c>
      <c r="EE347">
        <v>26330.5</v>
      </c>
      <c r="EF347">
        <v>25850</v>
      </c>
      <c r="EG347">
        <v>30416.3</v>
      </c>
      <c r="EH347">
        <v>29810.9</v>
      </c>
      <c r="EI347">
        <v>37010.6</v>
      </c>
      <c r="EJ347">
        <v>34921.8</v>
      </c>
      <c r="EK347">
        <v>46530.3</v>
      </c>
      <c r="EL347">
        <v>44325.2</v>
      </c>
      <c r="EM347">
        <v>1.8595</v>
      </c>
      <c r="EN347">
        <v>1.87563</v>
      </c>
      <c r="EO347">
        <v>0.226229</v>
      </c>
      <c r="EP347">
        <v>0</v>
      </c>
      <c r="EQ347">
        <v>31.3678</v>
      </c>
      <c r="ER347">
        <v>999.9</v>
      </c>
      <c r="ES347">
        <v>49.2</v>
      </c>
      <c r="ET347">
        <v>31.2</v>
      </c>
      <c r="EU347">
        <v>24.7014</v>
      </c>
      <c r="EV347">
        <v>62.9936</v>
      </c>
      <c r="EW347">
        <v>22.3077</v>
      </c>
      <c r="EX347">
        <v>1</v>
      </c>
      <c r="EY347">
        <v>0.0948272</v>
      </c>
      <c r="EZ347">
        <v>-2.41665</v>
      </c>
      <c r="FA347">
        <v>20.2329</v>
      </c>
      <c r="FB347">
        <v>5.22987</v>
      </c>
      <c r="FC347">
        <v>11.9692</v>
      </c>
      <c r="FD347">
        <v>4.97035</v>
      </c>
      <c r="FE347">
        <v>3.28953</v>
      </c>
      <c r="FF347">
        <v>9999</v>
      </c>
      <c r="FG347">
        <v>9999</v>
      </c>
      <c r="FH347">
        <v>9999</v>
      </c>
      <c r="FI347">
        <v>999.9</v>
      </c>
      <c r="FJ347">
        <v>4.97276</v>
      </c>
      <c r="FK347">
        <v>1.87683</v>
      </c>
      <c r="FL347">
        <v>1.87494</v>
      </c>
      <c r="FM347">
        <v>1.87775</v>
      </c>
      <c r="FN347">
        <v>1.8744</v>
      </c>
      <c r="FO347">
        <v>1.87805</v>
      </c>
      <c r="FP347">
        <v>1.87515</v>
      </c>
      <c r="FQ347">
        <v>1.87627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4.213</v>
      </c>
      <c r="GF347">
        <v>0.3285</v>
      </c>
      <c r="GG347">
        <v>1.955544260391263</v>
      </c>
      <c r="GH347">
        <v>0.004448784868333973</v>
      </c>
      <c r="GI347">
        <v>-1.803656819089732E-06</v>
      </c>
      <c r="GJ347">
        <v>4.26395578146833E-10</v>
      </c>
      <c r="GK347">
        <v>0.3285026105281108</v>
      </c>
      <c r="GL347">
        <v>0</v>
      </c>
      <c r="GM347">
        <v>0</v>
      </c>
      <c r="GN347">
        <v>0</v>
      </c>
      <c r="GO347">
        <v>-1</v>
      </c>
      <c r="GP347">
        <v>2136</v>
      </c>
      <c r="GQ347">
        <v>1</v>
      </c>
      <c r="GR347">
        <v>23</v>
      </c>
      <c r="GS347">
        <v>230468.3</v>
      </c>
      <c r="GT347">
        <v>8344</v>
      </c>
      <c r="GU347">
        <v>1.72119</v>
      </c>
      <c r="GV347">
        <v>2.54883</v>
      </c>
      <c r="GW347">
        <v>1.39893</v>
      </c>
      <c r="GX347">
        <v>2.35107</v>
      </c>
      <c r="GY347">
        <v>1.44897</v>
      </c>
      <c r="GZ347">
        <v>2.44385</v>
      </c>
      <c r="HA347">
        <v>37.0747</v>
      </c>
      <c r="HB347">
        <v>14.78</v>
      </c>
      <c r="HC347">
        <v>18</v>
      </c>
      <c r="HD347">
        <v>493.376</v>
      </c>
      <c r="HE347">
        <v>475.634</v>
      </c>
      <c r="HF347">
        <v>35.4966</v>
      </c>
      <c r="HG347">
        <v>28.4285</v>
      </c>
      <c r="HH347">
        <v>30</v>
      </c>
      <c r="HI347">
        <v>28.1419</v>
      </c>
      <c r="HJ347">
        <v>28.1923</v>
      </c>
      <c r="HK347">
        <v>34.499</v>
      </c>
      <c r="HL347">
        <v>0</v>
      </c>
      <c r="HM347">
        <v>100</v>
      </c>
      <c r="HN347">
        <v>35.4915</v>
      </c>
      <c r="HO347">
        <v>727.355</v>
      </c>
      <c r="HP347">
        <v>26.2916</v>
      </c>
      <c r="HQ347">
        <v>100.555</v>
      </c>
      <c r="HR347">
        <v>101.93</v>
      </c>
    </row>
    <row r="348" spans="1:226">
      <c r="A348">
        <v>332</v>
      </c>
      <c r="B348">
        <v>1678296166.6</v>
      </c>
      <c r="C348">
        <v>4313.5</v>
      </c>
      <c r="D348" t="s">
        <v>1024</v>
      </c>
      <c r="E348" t="s">
        <v>1025</v>
      </c>
      <c r="F348">
        <v>5</v>
      </c>
      <c r="G348" t="s">
        <v>353</v>
      </c>
      <c r="H348" t="s">
        <v>746</v>
      </c>
      <c r="I348">
        <v>1678296159.1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726.8532561098762</v>
      </c>
      <c r="AK348">
        <v>692.1716909090907</v>
      </c>
      <c r="AL348">
        <v>3.40949269046276</v>
      </c>
      <c r="AM348">
        <v>64.10699790950726</v>
      </c>
      <c r="AN348">
        <f>(AP348 - AO348 + BO348*1E3/(8.314*(BQ348+273.15)) * AR348/BN348 * AQ348) * BN348/(100*BB348) * 1000/(1000 - AP348)</f>
        <v>0</v>
      </c>
      <c r="AO348">
        <v>24.63868427574756</v>
      </c>
      <c r="AP348">
        <v>27.51468363636365</v>
      </c>
      <c r="AQ348">
        <v>-0.006883073419953777</v>
      </c>
      <c r="AR348">
        <v>97.0788811448428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3.21</v>
      </c>
      <c r="BC348">
        <v>0.5</v>
      </c>
      <c r="BD348" t="s">
        <v>355</v>
      </c>
      <c r="BE348">
        <v>2</v>
      </c>
      <c r="BF348" t="b">
        <v>1</v>
      </c>
      <c r="BG348">
        <v>1678296159.1</v>
      </c>
      <c r="BH348">
        <v>649.8394074074074</v>
      </c>
      <c r="BI348">
        <v>693.3822962962963</v>
      </c>
      <c r="BJ348">
        <v>27.56223333333333</v>
      </c>
      <c r="BK348">
        <v>24.63917777777777</v>
      </c>
      <c r="BL348">
        <v>645.6488148148148</v>
      </c>
      <c r="BM348">
        <v>27.23372962962963</v>
      </c>
      <c r="BN348">
        <v>500.0406666666667</v>
      </c>
      <c r="BO348">
        <v>90.88085555555554</v>
      </c>
      <c r="BP348">
        <v>0.1000771740740741</v>
      </c>
      <c r="BQ348">
        <v>34.44618148148148</v>
      </c>
      <c r="BR348">
        <v>35.02386296296296</v>
      </c>
      <c r="BS348">
        <v>999.9000000000001</v>
      </c>
      <c r="BT348">
        <v>0</v>
      </c>
      <c r="BU348">
        <v>0</v>
      </c>
      <c r="BV348">
        <v>10010.19370370371</v>
      </c>
      <c r="BW348">
        <v>0</v>
      </c>
      <c r="BX348">
        <v>4.57862</v>
      </c>
      <c r="BY348">
        <v>-43.54285925925927</v>
      </c>
      <c r="BZ348">
        <v>668.2577037037038</v>
      </c>
      <c r="CA348">
        <v>710.8982592592592</v>
      </c>
      <c r="CB348">
        <v>2.923047037037037</v>
      </c>
      <c r="CC348">
        <v>693.3822962962963</v>
      </c>
      <c r="CD348">
        <v>24.63917777777777</v>
      </c>
      <c r="CE348">
        <v>2.50487962962963</v>
      </c>
      <c r="CF348">
        <v>2.239230370370371</v>
      </c>
      <c r="CG348">
        <v>21.05822592592592</v>
      </c>
      <c r="CH348">
        <v>19.24578148148148</v>
      </c>
      <c r="CI348">
        <v>2000.002962962963</v>
      </c>
      <c r="CJ348">
        <v>0.9800026666666667</v>
      </c>
      <c r="CK348">
        <v>0.01999715185185185</v>
      </c>
      <c r="CL348">
        <v>0</v>
      </c>
      <c r="CM348">
        <v>2.135885185185185</v>
      </c>
      <c r="CN348">
        <v>0</v>
      </c>
      <c r="CO348">
        <v>6633.76814814815</v>
      </c>
      <c r="CP348">
        <v>17338.27777777778</v>
      </c>
      <c r="CQ348">
        <v>39.41874074074074</v>
      </c>
      <c r="CR348">
        <v>39.56199999999999</v>
      </c>
      <c r="CS348">
        <v>38.48588888888889</v>
      </c>
      <c r="CT348">
        <v>38.05762962962962</v>
      </c>
      <c r="CU348">
        <v>38.89785185185186</v>
      </c>
      <c r="CV348">
        <v>1960.009629629629</v>
      </c>
      <c r="CW348">
        <v>39.99333333333333</v>
      </c>
      <c r="CX348">
        <v>0</v>
      </c>
      <c r="CY348">
        <v>1678296176.8</v>
      </c>
      <c r="CZ348">
        <v>0</v>
      </c>
      <c r="DA348">
        <v>0</v>
      </c>
      <c r="DB348" t="s">
        <v>356</v>
      </c>
      <c r="DC348">
        <v>1664468064.5</v>
      </c>
      <c r="DD348">
        <v>1677795524</v>
      </c>
      <c r="DE348">
        <v>0</v>
      </c>
      <c r="DF348">
        <v>-0.419</v>
      </c>
      <c r="DG348">
        <v>-0.001</v>
      </c>
      <c r="DH348">
        <v>3.097</v>
      </c>
      <c r="DI348">
        <v>0.268</v>
      </c>
      <c r="DJ348">
        <v>400</v>
      </c>
      <c r="DK348">
        <v>24</v>
      </c>
      <c r="DL348">
        <v>0.15</v>
      </c>
      <c r="DM348">
        <v>0.13</v>
      </c>
      <c r="DN348">
        <v>-43.39341219512195</v>
      </c>
      <c r="DO348">
        <v>-2.230248083623734</v>
      </c>
      <c r="DP348">
        <v>0.2311712280551962</v>
      </c>
      <c r="DQ348">
        <v>0</v>
      </c>
      <c r="DR348">
        <v>2.947391707317073</v>
      </c>
      <c r="DS348">
        <v>-0.4147616027874553</v>
      </c>
      <c r="DT348">
        <v>0.04090604969882961</v>
      </c>
      <c r="DU348">
        <v>0</v>
      </c>
      <c r="DV348">
        <v>0</v>
      </c>
      <c r="DW348">
        <v>2</v>
      </c>
      <c r="DX348" t="s">
        <v>369</v>
      </c>
      <c r="DY348">
        <v>2.97794</v>
      </c>
      <c r="DZ348">
        <v>2.72838</v>
      </c>
      <c r="EA348">
        <v>0.120842</v>
      </c>
      <c r="EB348">
        <v>0.127387</v>
      </c>
      <c r="EC348">
        <v>0.118027</v>
      </c>
      <c r="ED348">
        <v>0.110096</v>
      </c>
      <c r="EE348">
        <v>26269.6</v>
      </c>
      <c r="EF348">
        <v>25790.3</v>
      </c>
      <c r="EG348">
        <v>30417</v>
      </c>
      <c r="EH348">
        <v>29810.8</v>
      </c>
      <c r="EI348">
        <v>37015.8</v>
      </c>
      <c r="EJ348">
        <v>34922.1</v>
      </c>
      <c r="EK348">
        <v>46531.1</v>
      </c>
      <c r="EL348">
        <v>44325.2</v>
      </c>
      <c r="EM348">
        <v>1.85938</v>
      </c>
      <c r="EN348">
        <v>1.8756</v>
      </c>
      <c r="EO348">
        <v>0.225574</v>
      </c>
      <c r="EP348">
        <v>0</v>
      </c>
      <c r="EQ348">
        <v>31.3596</v>
      </c>
      <c r="ER348">
        <v>999.9</v>
      </c>
      <c r="ES348">
        <v>49.2</v>
      </c>
      <c r="ET348">
        <v>31.2</v>
      </c>
      <c r="EU348">
        <v>24.705</v>
      </c>
      <c r="EV348">
        <v>63.1236</v>
      </c>
      <c r="EW348">
        <v>22.1394</v>
      </c>
      <c r="EX348">
        <v>1</v>
      </c>
      <c r="EY348">
        <v>0.0951169</v>
      </c>
      <c r="EZ348">
        <v>-2.40827</v>
      </c>
      <c r="FA348">
        <v>20.2328</v>
      </c>
      <c r="FB348">
        <v>5.23017</v>
      </c>
      <c r="FC348">
        <v>11.9686</v>
      </c>
      <c r="FD348">
        <v>4.97015</v>
      </c>
      <c r="FE348">
        <v>3.28958</v>
      </c>
      <c r="FF348">
        <v>9999</v>
      </c>
      <c r="FG348">
        <v>9999</v>
      </c>
      <c r="FH348">
        <v>9999</v>
      </c>
      <c r="FI348">
        <v>999.9</v>
      </c>
      <c r="FJ348">
        <v>4.97278</v>
      </c>
      <c r="FK348">
        <v>1.87683</v>
      </c>
      <c r="FL348">
        <v>1.87498</v>
      </c>
      <c r="FM348">
        <v>1.87776</v>
      </c>
      <c r="FN348">
        <v>1.87444</v>
      </c>
      <c r="FO348">
        <v>1.87807</v>
      </c>
      <c r="FP348">
        <v>1.87515</v>
      </c>
      <c r="FQ348">
        <v>1.87629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4.257</v>
      </c>
      <c r="GF348">
        <v>0.3285</v>
      </c>
      <c r="GG348">
        <v>1.955544260391263</v>
      </c>
      <c r="GH348">
        <v>0.004448784868333973</v>
      </c>
      <c r="GI348">
        <v>-1.803656819089732E-06</v>
      </c>
      <c r="GJ348">
        <v>4.26395578146833E-10</v>
      </c>
      <c r="GK348">
        <v>0.3285026105281108</v>
      </c>
      <c r="GL348">
        <v>0</v>
      </c>
      <c r="GM348">
        <v>0</v>
      </c>
      <c r="GN348">
        <v>0</v>
      </c>
      <c r="GO348">
        <v>-1</v>
      </c>
      <c r="GP348">
        <v>2136</v>
      </c>
      <c r="GQ348">
        <v>1</v>
      </c>
      <c r="GR348">
        <v>23</v>
      </c>
      <c r="GS348">
        <v>230468.4</v>
      </c>
      <c r="GT348">
        <v>8344</v>
      </c>
      <c r="GU348">
        <v>1.75537</v>
      </c>
      <c r="GV348">
        <v>2.54395</v>
      </c>
      <c r="GW348">
        <v>1.39893</v>
      </c>
      <c r="GX348">
        <v>2.35107</v>
      </c>
      <c r="GY348">
        <v>1.44897</v>
      </c>
      <c r="GZ348">
        <v>2.44873</v>
      </c>
      <c r="HA348">
        <v>37.0747</v>
      </c>
      <c r="HB348">
        <v>14.78</v>
      </c>
      <c r="HC348">
        <v>18</v>
      </c>
      <c r="HD348">
        <v>493.291</v>
      </c>
      <c r="HE348">
        <v>475.603</v>
      </c>
      <c r="HF348">
        <v>35.475</v>
      </c>
      <c r="HG348">
        <v>28.4268</v>
      </c>
      <c r="HH348">
        <v>30.0001</v>
      </c>
      <c r="HI348">
        <v>28.1395</v>
      </c>
      <c r="HJ348">
        <v>28.1905</v>
      </c>
      <c r="HK348">
        <v>35.1848</v>
      </c>
      <c r="HL348">
        <v>0</v>
      </c>
      <c r="HM348">
        <v>100</v>
      </c>
      <c r="HN348">
        <v>35.4634</v>
      </c>
      <c r="HO348">
        <v>740.716</v>
      </c>
      <c r="HP348">
        <v>26.2916</v>
      </c>
      <c r="HQ348">
        <v>100.557</v>
      </c>
      <c r="HR348">
        <v>101.93</v>
      </c>
    </row>
    <row r="349" spans="1:226">
      <c r="A349">
        <v>333</v>
      </c>
      <c r="B349">
        <v>1678296171.6</v>
      </c>
      <c r="C349">
        <v>4318.5</v>
      </c>
      <c r="D349" t="s">
        <v>1026</v>
      </c>
      <c r="E349" t="s">
        <v>1027</v>
      </c>
      <c r="F349">
        <v>5</v>
      </c>
      <c r="G349" t="s">
        <v>353</v>
      </c>
      <c r="H349" t="s">
        <v>746</v>
      </c>
      <c r="I349">
        <v>1678296163.814285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744.0470117664372</v>
      </c>
      <c r="AK349">
        <v>709.2280000000002</v>
      </c>
      <c r="AL349">
        <v>3.405344946936726</v>
      </c>
      <c r="AM349">
        <v>64.10699790950726</v>
      </c>
      <c r="AN349">
        <f>(AP349 - AO349 + BO349*1E3/(8.314*(BQ349+273.15)) * AR349/BN349 * AQ349) * BN349/(100*BB349) * 1000/(1000 - AP349)</f>
        <v>0</v>
      </c>
      <c r="AO349">
        <v>24.63934326663964</v>
      </c>
      <c r="AP349">
        <v>27.47519515151514</v>
      </c>
      <c r="AQ349">
        <v>-0.008008741415422732</v>
      </c>
      <c r="AR349">
        <v>97.0788811448428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3.21</v>
      </c>
      <c r="BC349">
        <v>0.5</v>
      </c>
      <c r="BD349" t="s">
        <v>355</v>
      </c>
      <c r="BE349">
        <v>2</v>
      </c>
      <c r="BF349" t="b">
        <v>1</v>
      </c>
      <c r="BG349">
        <v>1678296163.814285</v>
      </c>
      <c r="BH349">
        <v>665.5366071428572</v>
      </c>
      <c r="BI349">
        <v>709.1985000000001</v>
      </c>
      <c r="BJ349">
        <v>27.52918928571428</v>
      </c>
      <c r="BK349">
        <v>24.63920357142857</v>
      </c>
      <c r="BL349">
        <v>661.3046785714286</v>
      </c>
      <c r="BM349">
        <v>27.20068571428572</v>
      </c>
      <c r="BN349">
        <v>500.0371785714286</v>
      </c>
      <c r="BO349">
        <v>90.88034999999998</v>
      </c>
      <c r="BP349">
        <v>0.1000032357142857</v>
      </c>
      <c r="BQ349">
        <v>34.43539642857143</v>
      </c>
      <c r="BR349">
        <v>35.02172142857143</v>
      </c>
      <c r="BS349">
        <v>999.9000000000002</v>
      </c>
      <c r="BT349">
        <v>0</v>
      </c>
      <c r="BU349">
        <v>0</v>
      </c>
      <c r="BV349">
        <v>10011.20821428571</v>
      </c>
      <c r="BW349">
        <v>0</v>
      </c>
      <c r="BX349">
        <v>4.57862</v>
      </c>
      <c r="BY349">
        <v>-43.66182142857144</v>
      </c>
      <c r="BZ349">
        <v>684.3764642857143</v>
      </c>
      <c r="CA349">
        <v>727.1140714285715</v>
      </c>
      <c r="CB349">
        <v>2.889975</v>
      </c>
      <c r="CC349">
        <v>709.1985000000001</v>
      </c>
      <c r="CD349">
        <v>24.63920357142857</v>
      </c>
      <c r="CE349">
        <v>2.501862857142857</v>
      </c>
      <c r="CF349">
        <v>2.239220357142857</v>
      </c>
      <c r="CG349">
        <v>21.03860714285714</v>
      </c>
      <c r="CH349">
        <v>19.24571071428571</v>
      </c>
      <c r="CI349">
        <v>1999.997142857143</v>
      </c>
      <c r="CJ349">
        <v>0.980005142857143</v>
      </c>
      <c r="CK349">
        <v>0.01999463571428571</v>
      </c>
      <c r="CL349">
        <v>0</v>
      </c>
      <c r="CM349">
        <v>2.114610714285714</v>
      </c>
      <c r="CN349">
        <v>0</v>
      </c>
      <c r="CO349">
        <v>6636.835357142855</v>
      </c>
      <c r="CP349">
        <v>17338.23928571429</v>
      </c>
      <c r="CQ349">
        <v>39.36803571428571</v>
      </c>
      <c r="CR349">
        <v>39.56199999999999</v>
      </c>
      <c r="CS349">
        <v>38.52885714285714</v>
      </c>
      <c r="CT349">
        <v>38.07782142857143</v>
      </c>
      <c r="CU349">
        <v>38.93942857142857</v>
      </c>
      <c r="CV349">
        <v>1960.01</v>
      </c>
      <c r="CW349">
        <v>39.98714285714285</v>
      </c>
      <c r="CX349">
        <v>0</v>
      </c>
      <c r="CY349">
        <v>1678296181.6</v>
      </c>
      <c r="CZ349">
        <v>0</v>
      </c>
      <c r="DA349">
        <v>0</v>
      </c>
      <c r="DB349" t="s">
        <v>356</v>
      </c>
      <c r="DC349">
        <v>1664468064.5</v>
      </c>
      <c r="DD349">
        <v>1677795524</v>
      </c>
      <c r="DE349">
        <v>0</v>
      </c>
      <c r="DF349">
        <v>-0.419</v>
      </c>
      <c r="DG349">
        <v>-0.001</v>
      </c>
      <c r="DH349">
        <v>3.097</v>
      </c>
      <c r="DI349">
        <v>0.268</v>
      </c>
      <c r="DJ349">
        <v>400</v>
      </c>
      <c r="DK349">
        <v>24</v>
      </c>
      <c r="DL349">
        <v>0.15</v>
      </c>
      <c r="DM349">
        <v>0.13</v>
      </c>
      <c r="DN349">
        <v>-43.60065999999999</v>
      </c>
      <c r="DO349">
        <v>-1.509343339587078</v>
      </c>
      <c r="DP349">
        <v>0.1498839631181403</v>
      </c>
      <c r="DQ349">
        <v>0</v>
      </c>
      <c r="DR349">
        <v>2.907012</v>
      </c>
      <c r="DS349">
        <v>-0.4171548968105108</v>
      </c>
      <c r="DT349">
        <v>0.04015242820801745</v>
      </c>
      <c r="DU349">
        <v>0</v>
      </c>
      <c r="DV349">
        <v>0</v>
      </c>
      <c r="DW349">
        <v>2</v>
      </c>
      <c r="DX349" t="s">
        <v>369</v>
      </c>
      <c r="DY349">
        <v>2.97801</v>
      </c>
      <c r="DZ349">
        <v>2.7284</v>
      </c>
      <c r="EA349">
        <v>0.122881</v>
      </c>
      <c r="EB349">
        <v>0.129404</v>
      </c>
      <c r="EC349">
        <v>0.117913</v>
      </c>
      <c r="ED349">
        <v>0.110104</v>
      </c>
      <c r="EE349">
        <v>26208.8</v>
      </c>
      <c r="EF349">
        <v>25730.6</v>
      </c>
      <c r="EG349">
        <v>30417.2</v>
      </c>
      <c r="EH349">
        <v>29810.8</v>
      </c>
      <c r="EI349">
        <v>37021</v>
      </c>
      <c r="EJ349">
        <v>34922</v>
      </c>
      <c r="EK349">
        <v>46531.4</v>
      </c>
      <c r="EL349">
        <v>44325.4</v>
      </c>
      <c r="EM349">
        <v>1.85923</v>
      </c>
      <c r="EN349">
        <v>1.8757</v>
      </c>
      <c r="EO349">
        <v>0.226356</v>
      </c>
      <c r="EP349">
        <v>0</v>
      </c>
      <c r="EQ349">
        <v>31.3527</v>
      </c>
      <c r="ER349">
        <v>999.9</v>
      </c>
      <c r="ES349">
        <v>49.2</v>
      </c>
      <c r="ET349">
        <v>31.2</v>
      </c>
      <c r="EU349">
        <v>24.7021</v>
      </c>
      <c r="EV349">
        <v>63.1636</v>
      </c>
      <c r="EW349">
        <v>22.1795</v>
      </c>
      <c r="EX349">
        <v>1</v>
      </c>
      <c r="EY349">
        <v>0.0950559</v>
      </c>
      <c r="EZ349">
        <v>-2.42778</v>
      </c>
      <c r="FA349">
        <v>20.2326</v>
      </c>
      <c r="FB349">
        <v>5.22987</v>
      </c>
      <c r="FC349">
        <v>11.9695</v>
      </c>
      <c r="FD349">
        <v>4.9704</v>
      </c>
      <c r="FE349">
        <v>3.28958</v>
      </c>
      <c r="FF349">
        <v>9999</v>
      </c>
      <c r="FG349">
        <v>9999</v>
      </c>
      <c r="FH349">
        <v>9999</v>
      </c>
      <c r="FI349">
        <v>999.9</v>
      </c>
      <c r="FJ349">
        <v>4.97277</v>
      </c>
      <c r="FK349">
        <v>1.87683</v>
      </c>
      <c r="FL349">
        <v>1.87492</v>
      </c>
      <c r="FM349">
        <v>1.87775</v>
      </c>
      <c r="FN349">
        <v>1.87439</v>
      </c>
      <c r="FO349">
        <v>1.87805</v>
      </c>
      <c r="FP349">
        <v>1.87514</v>
      </c>
      <c r="FQ349">
        <v>1.87624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4.299</v>
      </c>
      <c r="GF349">
        <v>0.3285</v>
      </c>
      <c r="GG349">
        <v>1.955544260391263</v>
      </c>
      <c r="GH349">
        <v>0.004448784868333973</v>
      </c>
      <c r="GI349">
        <v>-1.803656819089732E-06</v>
      </c>
      <c r="GJ349">
        <v>4.26395578146833E-10</v>
      </c>
      <c r="GK349">
        <v>0.3285026105281108</v>
      </c>
      <c r="GL349">
        <v>0</v>
      </c>
      <c r="GM349">
        <v>0</v>
      </c>
      <c r="GN349">
        <v>0</v>
      </c>
      <c r="GO349">
        <v>-1</v>
      </c>
      <c r="GP349">
        <v>2136</v>
      </c>
      <c r="GQ349">
        <v>1</v>
      </c>
      <c r="GR349">
        <v>23</v>
      </c>
      <c r="GS349">
        <v>230468.5</v>
      </c>
      <c r="GT349">
        <v>8344.1</v>
      </c>
      <c r="GU349">
        <v>1.78589</v>
      </c>
      <c r="GV349">
        <v>2.54517</v>
      </c>
      <c r="GW349">
        <v>1.39893</v>
      </c>
      <c r="GX349">
        <v>2.35107</v>
      </c>
      <c r="GY349">
        <v>1.44897</v>
      </c>
      <c r="GZ349">
        <v>2.45239</v>
      </c>
      <c r="HA349">
        <v>37.0747</v>
      </c>
      <c r="HB349">
        <v>14.78</v>
      </c>
      <c r="HC349">
        <v>18</v>
      </c>
      <c r="HD349">
        <v>493.207</v>
      </c>
      <c r="HE349">
        <v>475.664</v>
      </c>
      <c r="HF349">
        <v>35.45</v>
      </c>
      <c r="HG349">
        <v>28.4268</v>
      </c>
      <c r="HH349">
        <v>30.0002</v>
      </c>
      <c r="HI349">
        <v>28.1394</v>
      </c>
      <c r="HJ349">
        <v>28.1899</v>
      </c>
      <c r="HK349">
        <v>35.7883</v>
      </c>
      <c r="HL349">
        <v>0</v>
      </c>
      <c r="HM349">
        <v>100</v>
      </c>
      <c r="HN349">
        <v>35.4473</v>
      </c>
      <c r="HO349">
        <v>760.756</v>
      </c>
      <c r="HP349">
        <v>26.2916</v>
      </c>
      <c r="HQ349">
        <v>100.558</v>
      </c>
      <c r="HR349">
        <v>101.93</v>
      </c>
    </row>
    <row r="350" spans="1:226">
      <c r="A350">
        <v>334</v>
      </c>
      <c r="B350">
        <v>1678296176.6</v>
      </c>
      <c r="C350">
        <v>4323.5</v>
      </c>
      <c r="D350" t="s">
        <v>1028</v>
      </c>
      <c r="E350" t="s">
        <v>1029</v>
      </c>
      <c r="F350">
        <v>5</v>
      </c>
      <c r="G350" t="s">
        <v>353</v>
      </c>
      <c r="H350" t="s">
        <v>746</v>
      </c>
      <c r="I350">
        <v>1678296169.1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761.1523120628857</v>
      </c>
      <c r="AK350">
        <v>726.2587515151516</v>
      </c>
      <c r="AL350">
        <v>3.407530383968027</v>
      </c>
      <c r="AM350">
        <v>64.10699790950726</v>
      </c>
      <c r="AN350">
        <f>(AP350 - AO350 + BO350*1E3/(8.314*(BQ350+273.15)) * AR350/BN350 * AQ350) * BN350/(100*BB350) * 1000/(1000 - AP350)</f>
        <v>0</v>
      </c>
      <c r="AO350">
        <v>24.64045355197741</v>
      </c>
      <c r="AP350">
        <v>27.43743939393939</v>
      </c>
      <c r="AQ350">
        <v>-0.007814205273111883</v>
      </c>
      <c r="AR350">
        <v>97.0788811448428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3.21</v>
      </c>
      <c r="BC350">
        <v>0.5</v>
      </c>
      <c r="BD350" t="s">
        <v>355</v>
      </c>
      <c r="BE350">
        <v>2</v>
      </c>
      <c r="BF350" t="b">
        <v>1</v>
      </c>
      <c r="BG350">
        <v>1678296169.1</v>
      </c>
      <c r="BH350">
        <v>683.0974074074074</v>
      </c>
      <c r="BI350">
        <v>726.8956666666666</v>
      </c>
      <c r="BJ350">
        <v>27.49087037037038</v>
      </c>
      <c r="BK350">
        <v>24.63944444444444</v>
      </c>
      <c r="BL350">
        <v>678.8197407407408</v>
      </c>
      <c r="BM350">
        <v>27.16236666666667</v>
      </c>
      <c r="BN350">
        <v>500.0283333333333</v>
      </c>
      <c r="BO350">
        <v>90.88077777777778</v>
      </c>
      <c r="BP350">
        <v>0.1000455259259259</v>
      </c>
      <c r="BQ350">
        <v>34.42457777777778</v>
      </c>
      <c r="BR350">
        <v>35.01867777777778</v>
      </c>
      <c r="BS350">
        <v>999.9000000000001</v>
      </c>
      <c r="BT350">
        <v>0</v>
      </c>
      <c r="BU350">
        <v>0</v>
      </c>
      <c r="BV350">
        <v>10002.24111111111</v>
      </c>
      <c r="BW350">
        <v>0</v>
      </c>
      <c r="BX350">
        <v>4.57862</v>
      </c>
      <c r="BY350">
        <v>-43.79826666666667</v>
      </c>
      <c r="BZ350">
        <v>702.4067037037037</v>
      </c>
      <c r="CA350">
        <v>745.2584814814815</v>
      </c>
      <c r="CB350">
        <v>2.851415925925926</v>
      </c>
      <c r="CC350">
        <v>726.8956666666666</v>
      </c>
      <c r="CD350">
        <v>24.63944444444444</v>
      </c>
      <c r="CE350">
        <v>2.498391851851852</v>
      </c>
      <c r="CF350">
        <v>2.239253333333334</v>
      </c>
      <c r="CG350">
        <v>21.01601481481482</v>
      </c>
      <c r="CH350">
        <v>19.24594444444444</v>
      </c>
      <c r="CI350">
        <v>1999.995925925926</v>
      </c>
      <c r="CJ350">
        <v>0.9800056296296298</v>
      </c>
      <c r="CK350">
        <v>0.01999415185185185</v>
      </c>
      <c r="CL350">
        <v>0</v>
      </c>
      <c r="CM350">
        <v>2.007444444444444</v>
      </c>
      <c r="CN350">
        <v>0</v>
      </c>
      <c r="CO350">
        <v>6640.199999999999</v>
      </c>
      <c r="CP350">
        <v>17338.22962962963</v>
      </c>
      <c r="CQ350">
        <v>39.25196296296296</v>
      </c>
      <c r="CR350">
        <v>39.56666666666666</v>
      </c>
      <c r="CS350">
        <v>38.55996296296296</v>
      </c>
      <c r="CT350">
        <v>38.0922962962963</v>
      </c>
      <c r="CU350">
        <v>38.9534074074074</v>
      </c>
      <c r="CV350">
        <v>1960.01</v>
      </c>
      <c r="CW350">
        <v>39.98592592592592</v>
      </c>
      <c r="CX350">
        <v>0</v>
      </c>
      <c r="CY350">
        <v>1678296186.4</v>
      </c>
      <c r="CZ350">
        <v>0</v>
      </c>
      <c r="DA350">
        <v>0</v>
      </c>
      <c r="DB350" t="s">
        <v>356</v>
      </c>
      <c r="DC350">
        <v>1664468064.5</v>
      </c>
      <c r="DD350">
        <v>1677795524</v>
      </c>
      <c r="DE350">
        <v>0</v>
      </c>
      <c r="DF350">
        <v>-0.419</v>
      </c>
      <c r="DG350">
        <v>-0.001</v>
      </c>
      <c r="DH350">
        <v>3.097</v>
      </c>
      <c r="DI350">
        <v>0.268</v>
      </c>
      <c r="DJ350">
        <v>400</v>
      </c>
      <c r="DK350">
        <v>24</v>
      </c>
      <c r="DL350">
        <v>0.15</v>
      </c>
      <c r="DM350">
        <v>0.13</v>
      </c>
      <c r="DN350">
        <v>-43.699185</v>
      </c>
      <c r="DO350">
        <v>-1.589592495309506</v>
      </c>
      <c r="DP350">
        <v>0.1571582491471569</v>
      </c>
      <c r="DQ350">
        <v>0</v>
      </c>
      <c r="DR350">
        <v>2.87829425</v>
      </c>
      <c r="DS350">
        <v>-0.435145328330204</v>
      </c>
      <c r="DT350">
        <v>0.04190086937567642</v>
      </c>
      <c r="DU350">
        <v>0</v>
      </c>
      <c r="DV350">
        <v>0</v>
      </c>
      <c r="DW350">
        <v>2</v>
      </c>
      <c r="DX350" t="s">
        <v>369</v>
      </c>
      <c r="DY350">
        <v>2.978</v>
      </c>
      <c r="DZ350">
        <v>2.7286</v>
      </c>
      <c r="EA350">
        <v>0.124886</v>
      </c>
      <c r="EB350">
        <v>0.131381</v>
      </c>
      <c r="EC350">
        <v>0.117801</v>
      </c>
      <c r="ED350">
        <v>0.110103</v>
      </c>
      <c r="EE350">
        <v>26148.3</v>
      </c>
      <c r="EF350">
        <v>25672.3</v>
      </c>
      <c r="EG350">
        <v>30416.5</v>
      </c>
      <c r="EH350">
        <v>29811</v>
      </c>
      <c r="EI350">
        <v>37025.2</v>
      </c>
      <c r="EJ350">
        <v>34922.4</v>
      </c>
      <c r="EK350">
        <v>46530.5</v>
      </c>
      <c r="EL350">
        <v>44325.6</v>
      </c>
      <c r="EM350">
        <v>1.85945</v>
      </c>
      <c r="EN350">
        <v>1.8756</v>
      </c>
      <c r="EO350">
        <v>0.226632</v>
      </c>
      <c r="EP350">
        <v>0</v>
      </c>
      <c r="EQ350">
        <v>31.3458</v>
      </c>
      <c r="ER350">
        <v>999.9</v>
      </c>
      <c r="ES350">
        <v>49.2</v>
      </c>
      <c r="ET350">
        <v>31.2</v>
      </c>
      <c r="EU350">
        <v>24.7029</v>
      </c>
      <c r="EV350">
        <v>63.1136</v>
      </c>
      <c r="EW350">
        <v>22.1835</v>
      </c>
      <c r="EX350">
        <v>1</v>
      </c>
      <c r="EY350">
        <v>0.09465700000000001</v>
      </c>
      <c r="EZ350">
        <v>-2.43886</v>
      </c>
      <c r="FA350">
        <v>20.2324</v>
      </c>
      <c r="FB350">
        <v>5.23002</v>
      </c>
      <c r="FC350">
        <v>11.9697</v>
      </c>
      <c r="FD350">
        <v>4.9703</v>
      </c>
      <c r="FE350">
        <v>3.28953</v>
      </c>
      <c r="FF350">
        <v>9999</v>
      </c>
      <c r="FG350">
        <v>9999</v>
      </c>
      <c r="FH350">
        <v>9999</v>
      </c>
      <c r="FI350">
        <v>999.9</v>
      </c>
      <c r="FJ350">
        <v>4.97276</v>
      </c>
      <c r="FK350">
        <v>1.87681</v>
      </c>
      <c r="FL350">
        <v>1.8749</v>
      </c>
      <c r="FM350">
        <v>1.87775</v>
      </c>
      <c r="FN350">
        <v>1.87439</v>
      </c>
      <c r="FO350">
        <v>1.87805</v>
      </c>
      <c r="FP350">
        <v>1.87515</v>
      </c>
      <c r="FQ350">
        <v>1.87623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4.341</v>
      </c>
      <c r="GF350">
        <v>0.3285</v>
      </c>
      <c r="GG350">
        <v>1.955544260391263</v>
      </c>
      <c r="GH350">
        <v>0.004448784868333973</v>
      </c>
      <c r="GI350">
        <v>-1.803656819089732E-06</v>
      </c>
      <c r="GJ350">
        <v>4.26395578146833E-10</v>
      </c>
      <c r="GK350">
        <v>0.3285026105281108</v>
      </c>
      <c r="GL350">
        <v>0</v>
      </c>
      <c r="GM350">
        <v>0</v>
      </c>
      <c r="GN350">
        <v>0</v>
      </c>
      <c r="GO350">
        <v>-1</v>
      </c>
      <c r="GP350">
        <v>2136</v>
      </c>
      <c r="GQ350">
        <v>1</v>
      </c>
      <c r="GR350">
        <v>23</v>
      </c>
      <c r="GS350">
        <v>230468.5</v>
      </c>
      <c r="GT350">
        <v>8344.200000000001</v>
      </c>
      <c r="GU350">
        <v>1.81885</v>
      </c>
      <c r="GV350">
        <v>2.54639</v>
      </c>
      <c r="GW350">
        <v>1.39893</v>
      </c>
      <c r="GX350">
        <v>2.35107</v>
      </c>
      <c r="GY350">
        <v>1.44897</v>
      </c>
      <c r="GZ350">
        <v>2.44873</v>
      </c>
      <c r="HA350">
        <v>37.0747</v>
      </c>
      <c r="HB350">
        <v>14.7625</v>
      </c>
      <c r="HC350">
        <v>18</v>
      </c>
      <c r="HD350">
        <v>493.316</v>
      </c>
      <c r="HE350">
        <v>475.579</v>
      </c>
      <c r="HF350">
        <v>35.4352</v>
      </c>
      <c r="HG350">
        <v>28.4249</v>
      </c>
      <c r="HH350">
        <v>30</v>
      </c>
      <c r="HI350">
        <v>28.1371</v>
      </c>
      <c r="HJ350">
        <v>28.1875</v>
      </c>
      <c r="HK350">
        <v>36.468</v>
      </c>
      <c r="HL350">
        <v>0</v>
      </c>
      <c r="HM350">
        <v>100</v>
      </c>
      <c r="HN350">
        <v>35.4311</v>
      </c>
      <c r="HO350">
        <v>774.123</v>
      </c>
      <c r="HP350">
        <v>26.2916</v>
      </c>
      <c r="HQ350">
        <v>100.556</v>
      </c>
      <c r="HR350">
        <v>101.93</v>
      </c>
    </row>
    <row r="351" spans="1:226">
      <c r="A351">
        <v>335</v>
      </c>
      <c r="B351">
        <v>1678296181.6</v>
      </c>
      <c r="C351">
        <v>4328.5</v>
      </c>
      <c r="D351" t="s">
        <v>1030</v>
      </c>
      <c r="E351" t="s">
        <v>1031</v>
      </c>
      <c r="F351">
        <v>5</v>
      </c>
      <c r="G351" t="s">
        <v>353</v>
      </c>
      <c r="H351" t="s">
        <v>746</v>
      </c>
      <c r="I351">
        <v>1678296173.814285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778.4844578221902</v>
      </c>
      <c r="AK351">
        <v>743.5212424242424</v>
      </c>
      <c r="AL351">
        <v>3.458277781377476</v>
      </c>
      <c r="AM351">
        <v>64.10699790950726</v>
      </c>
      <c r="AN351">
        <f>(AP351 - AO351 + BO351*1E3/(8.314*(BQ351+273.15)) * AR351/BN351 * AQ351) * BN351/(100*BB351) * 1000/(1000 - AP351)</f>
        <v>0</v>
      </c>
      <c r="AO351">
        <v>24.63883846542057</v>
      </c>
      <c r="AP351">
        <v>27.4014896969697</v>
      </c>
      <c r="AQ351">
        <v>-0.007024263327868438</v>
      </c>
      <c r="AR351">
        <v>97.0788811448428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3.21</v>
      </c>
      <c r="BC351">
        <v>0.5</v>
      </c>
      <c r="BD351" t="s">
        <v>355</v>
      </c>
      <c r="BE351">
        <v>2</v>
      </c>
      <c r="BF351" t="b">
        <v>1</v>
      </c>
      <c r="BG351">
        <v>1678296173.814285</v>
      </c>
      <c r="BH351">
        <v>698.7863571428571</v>
      </c>
      <c r="BI351">
        <v>742.7180714285713</v>
      </c>
      <c r="BJ351">
        <v>27.45545357142857</v>
      </c>
      <c r="BK351">
        <v>24.63943928571429</v>
      </c>
      <c r="BL351">
        <v>694.4684285714286</v>
      </c>
      <c r="BM351">
        <v>27.12695</v>
      </c>
      <c r="BN351">
        <v>500.03275</v>
      </c>
      <c r="BO351">
        <v>90.88111428571429</v>
      </c>
      <c r="BP351">
        <v>0.1000040178571428</v>
      </c>
      <c r="BQ351">
        <v>34.41417857142857</v>
      </c>
      <c r="BR351">
        <v>35.012175</v>
      </c>
      <c r="BS351">
        <v>999.9000000000002</v>
      </c>
      <c r="BT351">
        <v>0</v>
      </c>
      <c r="BU351">
        <v>0</v>
      </c>
      <c r="BV351">
        <v>10005.19821428571</v>
      </c>
      <c r="BW351">
        <v>0</v>
      </c>
      <c r="BX351">
        <v>4.57862</v>
      </c>
      <c r="BY351">
        <v>-43.93172857142856</v>
      </c>
      <c r="BZ351">
        <v>718.5129285714286</v>
      </c>
      <c r="CA351">
        <v>761.4806071428571</v>
      </c>
      <c r="CB351">
        <v>2.816003214285715</v>
      </c>
      <c r="CC351">
        <v>742.7180714285713</v>
      </c>
      <c r="CD351">
        <v>24.63943928571429</v>
      </c>
      <c r="CE351">
        <v>2.495182857142857</v>
      </c>
      <c r="CF351">
        <v>2.239261785714286</v>
      </c>
      <c r="CG351">
        <v>20.9951</v>
      </c>
      <c r="CH351">
        <v>19.246</v>
      </c>
      <c r="CI351">
        <v>1999.998571428571</v>
      </c>
      <c r="CJ351">
        <v>0.9800068571428574</v>
      </c>
      <c r="CK351">
        <v>0.01999289285714287</v>
      </c>
      <c r="CL351">
        <v>0</v>
      </c>
      <c r="CM351">
        <v>1.985589285714286</v>
      </c>
      <c r="CN351">
        <v>0</v>
      </c>
      <c r="CO351">
        <v>6642.488214285714</v>
      </c>
      <c r="CP351">
        <v>17338.25357142857</v>
      </c>
      <c r="CQ351">
        <v>39.147</v>
      </c>
      <c r="CR351">
        <v>39.56874999999999</v>
      </c>
      <c r="CS351">
        <v>38.58907142857142</v>
      </c>
      <c r="CT351">
        <v>38.10907142857143</v>
      </c>
      <c r="CU351">
        <v>38.95957142857143</v>
      </c>
      <c r="CV351">
        <v>1960.015714285714</v>
      </c>
      <c r="CW351">
        <v>39.98285714285714</v>
      </c>
      <c r="CX351">
        <v>0</v>
      </c>
      <c r="CY351">
        <v>1678296191.8</v>
      </c>
      <c r="CZ351">
        <v>0</v>
      </c>
      <c r="DA351">
        <v>0</v>
      </c>
      <c r="DB351" t="s">
        <v>356</v>
      </c>
      <c r="DC351">
        <v>1664468064.5</v>
      </c>
      <c r="DD351">
        <v>1677795524</v>
      </c>
      <c r="DE351">
        <v>0</v>
      </c>
      <c r="DF351">
        <v>-0.419</v>
      </c>
      <c r="DG351">
        <v>-0.001</v>
      </c>
      <c r="DH351">
        <v>3.097</v>
      </c>
      <c r="DI351">
        <v>0.268</v>
      </c>
      <c r="DJ351">
        <v>400</v>
      </c>
      <c r="DK351">
        <v>24</v>
      </c>
      <c r="DL351">
        <v>0.15</v>
      </c>
      <c r="DM351">
        <v>0.13</v>
      </c>
      <c r="DN351">
        <v>-43.84389756097561</v>
      </c>
      <c r="DO351">
        <v>-1.780998606271716</v>
      </c>
      <c r="DP351">
        <v>0.1818630769962361</v>
      </c>
      <c r="DQ351">
        <v>0</v>
      </c>
      <c r="DR351">
        <v>2.840051707317073</v>
      </c>
      <c r="DS351">
        <v>-0.4509823693379779</v>
      </c>
      <c r="DT351">
        <v>0.0444843779595818</v>
      </c>
      <c r="DU351">
        <v>0</v>
      </c>
      <c r="DV351">
        <v>0</v>
      </c>
      <c r="DW351">
        <v>2</v>
      </c>
      <c r="DX351" t="s">
        <v>369</v>
      </c>
      <c r="DY351">
        <v>2.97817</v>
      </c>
      <c r="DZ351">
        <v>2.72833</v>
      </c>
      <c r="EA351">
        <v>0.126891</v>
      </c>
      <c r="EB351">
        <v>0.133326</v>
      </c>
      <c r="EC351">
        <v>0.117691</v>
      </c>
      <c r="ED351">
        <v>0.110102</v>
      </c>
      <c r="EE351">
        <v>26088.9</v>
      </c>
      <c r="EF351">
        <v>25614.3</v>
      </c>
      <c r="EG351">
        <v>30417.1</v>
      </c>
      <c r="EH351">
        <v>29810.4</v>
      </c>
      <c r="EI351">
        <v>37030.9</v>
      </c>
      <c r="EJ351">
        <v>34921.9</v>
      </c>
      <c r="EK351">
        <v>46531.5</v>
      </c>
      <c r="EL351">
        <v>44324.8</v>
      </c>
      <c r="EM351">
        <v>1.8595</v>
      </c>
      <c r="EN351">
        <v>1.87582</v>
      </c>
      <c r="EO351">
        <v>0.226252</v>
      </c>
      <c r="EP351">
        <v>0</v>
      </c>
      <c r="EQ351">
        <v>31.3376</v>
      </c>
      <c r="ER351">
        <v>999.9</v>
      </c>
      <c r="ES351">
        <v>49.2</v>
      </c>
      <c r="ET351">
        <v>31.2</v>
      </c>
      <c r="EU351">
        <v>24.7029</v>
      </c>
      <c r="EV351">
        <v>62.8536</v>
      </c>
      <c r="EW351">
        <v>22.4519</v>
      </c>
      <c r="EX351">
        <v>1</v>
      </c>
      <c r="EY351">
        <v>0.0948349</v>
      </c>
      <c r="EZ351">
        <v>-2.4514</v>
      </c>
      <c r="FA351">
        <v>20.2324</v>
      </c>
      <c r="FB351">
        <v>5.22942</v>
      </c>
      <c r="FC351">
        <v>11.9694</v>
      </c>
      <c r="FD351">
        <v>4.9703</v>
      </c>
      <c r="FE351">
        <v>3.2895</v>
      </c>
      <c r="FF351">
        <v>9999</v>
      </c>
      <c r="FG351">
        <v>9999</v>
      </c>
      <c r="FH351">
        <v>9999</v>
      </c>
      <c r="FI351">
        <v>999.9</v>
      </c>
      <c r="FJ351">
        <v>4.97276</v>
      </c>
      <c r="FK351">
        <v>1.87682</v>
      </c>
      <c r="FL351">
        <v>1.87491</v>
      </c>
      <c r="FM351">
        <v>1.87775</v>
      </c>
      <c r="FN351">
        <v>1.87439</v>
      </c>
      <c r="FO351">
        <v>1.87805</v>
      </c>
      <c r="FP351">
        <v>1.87515</v>
      </c>
      <c r="FQ351">
        <v>1.87625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4.384</v>
      </c>
      <c r="GF351">
        <v>0.3285</v>
      </c>
      <c r="GG351">
        <v>1.955544260391263</v>
      </c>
      <c r="GH351">
        <v>0.004448784868333973</v>
      </c>
      <c r="GI351">
        <v>-1.803656819089732E-06</v>
      </c>
      <c r="GJ351">
        <v>4.26395578146833E-10</v>
      </c>
      <c r="GK351">
        <v>0.3285026105281108</v>
      </c>
      <c r="GL351">
        <v>0</v>
      </c>
      <c r="GM351">
        <v>0</v>
      </c>
      <c r="GN351">
        <v>0</v>
      </c>
      <c r="GO351">
        <v>-1</v>
      </c>
      <c r="GP351">
        <v>2136</v>
      </c>
      <c r="GQ351">
        <v>1</v>
      </c>
      <c r="GR351">
        <v>23</v>
      </c>
      <c r="GS351">
        <v>230468.6</v>
      </c>
      <c r="GT351">
        <v>8344.299999999999</v>
      </c>
      <c r="GU351">
        <v>1.84937</v>
      </c>
      <c r="GV351">
        <v>2.54639</v>
      </c>
      <c r="GW351">
        <v>1.39893</v>
      </c>
      <c r="GX351">
        <v>2.35229</v>
      </c>
      <c r="GY351">
        <v>1.44897</v>
      </c>
      <c r="GZ351">
        <v>2.45239</v>
      </c>
      <c r="HA351">
        <v>37.0747</v>
      </c>
      <c r="HB351">
        <v>14.7712</v>
      </c>
      <c r="HC351">
        <v>18</v>
      </c>
      <c r="HD351">
        <v>493.335</v>
      </c>
      <c r="HE351">
        <v>475.726</v>
      </c>
      <c r="HF351">
        <v>35.4213</v>
      </c>
      <c r="HG351">
        <v>28.4244</v>
      </c>
      <c r="HH351">
        <v>30.0001</v>
      </c>
      <c r="HI351">
        <v>28.1358</v>
      </c>
      <c r="HJ351">
        <v>28.1875</v>
      </c>
      <c r="HK351">
        <v>37.0717</v>
      </c>
      <c r="HL351">
        <v>0</v>
      </c>
      <c r="HM351">
        <v>100</v>
      </c>
      <c r="HN351">
        <v>35.4191</v>
      </c>
      <c r="HO351">
        <v>794.157</v>
      </c>
      <c r="HP351">
        <v>26.2916</v>
      </c>
      <c r="HQ351">
        <v>100.558</v>
      </c>
      <c r="HR351">
        <v>101.928</v>
      </c>
    </row>
    <row r="352" spans="1:226">
      <c r="A352">
        <v>336</v>
      </c>
      <c r="B352">
        <v>1678296186.5</v>
      </c>
      <c r="C352">
        <v>4333.400000095367</v>
      </c>
      <c r="D352" t="s">
        <v>1032</v>
      </c>
      <c r="E352" t="s">
        <v>1033</v>
      </c>
      <c r="F352">
        <v>5</v>
      </c>
      <c r="G352" t="s">
        <v>353</v>
      </c>
      <c r="H352" t="s">
        <v>746</v>
      </c>
      <c r="I352">
        <v>1678296178.803571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795.2021819353582</v>
      </c>
      <c r="AK352">
        <v>760.5791108380228</v>
      </c>
      <c r="AL352">
        <v>3.519854009908935</v>
      </c>
      <c r="AM352">
        <v>64.10699790950726</v>
      </c>
      <c r="AN352">
        <f>(AP352 - AO352 + BO352*1E3/(8.314*(BQ352+273.15)) * AR352/BN352 * AQ352) * BN352/(100*BB352) * 1000/(1000 - AP352)</f>
        <v>0</v>
      </c>
      <c r="AO352">
        <v>24.6397740573787</v>
      </c>
      <c r="AP352">
        <v>27.35936459221994</v>
      </c>
      <c r="AQ352">
        <v>-0.008622260505300815</v>
      </c>
      <c r="AR352">
        <v>97.0788811448428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3.21</v>
      </c>
      <c r="BC352">
        <v>0.5</v>
      </c>
      <c r="BD352" t="s">
        <v>355</v>
      </c>
      <c r="BE352">
        <v>2</v>
      </c>
      <c r="BF352" t="b">
        <v>1</v>
      </c>
      <c r="BG352">
        <v>1678296178.803571</v>
      </c>
      <c r="BH352">
        <v>715.4414642857143</v>
      </c>
      <c r="BI352">
        <v>759.4639642857143</v>
      </c>
      <c r="BJ352">
        <v>27.41702142857143</v>
      </c>
      <c r="BK352">
        <v>24.63964642857143</v>
      </c>
      <c r="BL352">
        <v>711.0812142857142</v>
      </c>
      <c r="BM352">
        <v>27.08852142857143</v>
      </c>
      <c r="BN352">
        <v>500.03975</v>
      </c>
      <c r="BO352">
        <v>90.88135357142858</v>
      </c>
      <c r="BP352">
        <v>0.100015975</v>
      </c>
      <c r="BQ352">
        <v>34.40295</v>
      </c>
      <c r="BR352">
        <v>35.00788571428571</v>
      </c>
      <c r="BS352">
        <v>999.9000000000002</v>
      </c>
      <c r="BT352">
        <v>0</v>
      </c>
      <c r="BU352">
        <v>0</v>
      </c>
      <c r="BV352">
        <v>10003.05357142857</v>
      </c>
      <c r="BW352">
        <v>0</v>
      </c>
      <c r="BX352">
        <v>4.57862</v>
      </c>
      <c r="BY352">
        <v>-44.02253214285714</v>
      </c>
      <c r="BZ352">
        <v>735.6091428571428</v>
      </c>
      <c r="CA352">
        <v>778.6495714285714</v>
      </c>
      <c r="CB352">
        <v>2.777371428571429</v>
      </c>
      <c r="CC352">
        <v>759.4639642857143</v>
      </c>
      <c r="CD352">
        <v>24.63964642857143</v>
      </c>
      <c r="CE352">
        <v>2.491696785714286</v>
      </c>
      <c r="CF352">
        <v>2.239285714285714</v>
      </c>
      <c r="CG352">
        <v>20.97235</v>
      </c>
      <c r="CH352">
        <v>19.24617142857143</v>
      </c>
      <c r="CI352">
        <v>2000.001071428572</v>
      </c>
      <c r="CJ352">
        <v>0.9800074285714288</v>
      </c>
      <c r="CK352">
        <v>0.01999230714285715</v>
      </c>
      <c r="CL352">
        <v>0</v>
      </c>
      <c r="CM352">
        <v>1.998317857142857</v>
      </c>
      <c r="CN352">
        <v>0</v>
      </c>
      <c r="CO352">
        <v>6644.673214285714</v>
      </c>
      <c r="CP352">
        <v>17338.275</v>
      </c>
      <c r="CQ352">
        <v>39.19607142857143</v>
      </c>
      <c r="CR352">
        <v>39.57324999999999</v>
      </c>
      <c r="CS352">
        <v>38.598</v>
      </c>
      <c r="CT352">
        <v>38.11799999999999</v>
      </c>
      <c r="CU352">
        <v>38.93282142857142</v>
      </c>
      <c r="CV352">
        <v>1960.019642857142</v>
      </c>
      <c r="CW352">
        <v>39.98142857142857</v>
      </c>
      <c r="CX352">
        <v>0</v>
      </c>
      <c r="CY352">
        <v>1678296196.6</v>
      </c>
      <c r="CZ352">
        <v>0</v>
      </c>
      <c r="DA352">
        <v>0</v>
      </c>
      <c r="DB352" t="s">
        <v>356</v>
      </c>
      <c r="DC352">
        <v>1664468064.5</v>
      </c>
      <c r="DD352">
        <v>1677795524</v>
      </c>
      <c r="DE352">
        <v>0</v>
      </c>
      <c r="DF352">
        <v>-0.419</v>
      </c>
      <c r="DG352">
        <v>-0.001</v>
      </c>
      <c r="DH352">
        <v>3.097</v>
      </c>
      <c r="DI352">
        <v>0.268</v>
      </c>
      <c r="DJ352">
        <v>400</v>
      </c>
      <c r="DK352">
        <v>24</v>
      </c>
      <c r="DL352">
        <v>0.15</v>
      </c>
      <c r="DM352">
        <v>0.13</v>
      </c>
      <c r="DN352">
        <v>-43.94697073170731</v>
      </c>
      <c r="DO352">
        <v>-1.192194092315352</v>
      </c>
      <c r="DP352">
        <v>0.1373988661221761</v>
      </c>
      <c r="DQ352">
        <v>0</v>
      </c>
      <c r="DR352">
        <v>2.802141951219512</v>
      </c>
      <c r="DS352">
        <v>-0.4613974131491244</v>
      </c>
      <c r="DT352">
        <v>0.04544776847775234</v>
      </c>
      <c r="DU352">
        <v>0</v>
      </c>
      <c r="DV352">
        <v>0</v>
      </c>
      <c r="DW352">
        <v>2</v>
      </c>
      <c r="DX352" t="s">
        <v>369</v>
      </c>
      <c r="DY352">
        <v>2.97787</v>
      </c>
      <c r="DZ352">
        <v>2.72814</v>
      </c>
      <c r="EA352">
        <v>0.128847</v>
      </c>
      <c r="EB352">
        <v>0.135261</v>
      </c>
      <c r="EC352">
        <v>0.11757</v>
      </c>
      <c r="ED352">
        <v>0.110102</v>
      </c>
      <c r="EE352">
        <v>26030.1</v>
      </c>
      <c r="EF352">
        <v>25557.3</v>
      </c>
      <c r="EG352">
        <v>30416.7</v>
      </c>
      <c r="EH352">
        <v>29810.6</v>
      </c>
      <c r="EI352">
        <v>37035.7</v>
      </c>
      <c r="EJ352">
        <v>34922.3</v>
      </c>
      <c r="EK352">
        <v>46531</v>
      </c>
      <c r="EL352">
        <v>44325.2</v>
      </c>
      <c r="EM352">
        <v>1.8593</v>
      </c>
      <c r="EN352">
        <v>1.87615</v>
      </c>
      <c r="EO352">
        <v>0.227369</v>
      </c>
      <c r="EP352">
        <v>0</v>
      </c>
      <c r="EQ352">
        <v>31.3287</v>
      </c>
      <c r="ER352">
        <v>999.9</v>
      </c>
      <c r="ES352">
        <v>49.2</v>
      </c>
      <c r="ET352">
        <v>31.2</v>
      </c>
      <c r="EU352">
        <v>24.7011</v>
      </c>
      <c r="EV352">
        <v>63.2536</v>
      </c>
      <c r="EW352">
        <v>22.1274</v>
      </c>
      <c r="EX352">
        <v>1</v>
      </c>
      <c r="EY352">
        <v>0.0946723</v>
      </c>
      <c r="EZ352">
        <v>-2.48545</v>
      </c>
      <c r="FA352">
        <v>20.2318</v>
      </c>
      <c r="FB352">
        <v>5.23107</v>
      </c>
      <c r="FC352">
        <v>11.9694</v>
      </c>
      <c r="FD352">
        <v>4.9709</v>
      </c>
      <c r="FE352">
        <v>3.28968</v>
      </c>
      <c r="FF352">
        <v>9999</v>
      </c>
      <c r="FG352">
        <v>9999</v>
      </c>
      <c r="FH352">
        <v>9999</v>
      </c>
      <c r="FI352">
        <v>999.9</v>
      </c>
      <c r="FJ352">
        <v>4.97275</v>
      </c>
      <c r="FK352">
        <v>1.87683</v>
      </c>
      <c r="FL352">
        <v>1.8749</v>
      </c>
      <c r="FM352">
        <v>1.87775</v>
      </c>
      <c r="FN352">
        <v>1.87439</v>
      </c>
      <c r="FO352">
        <v>1.87805</v>
      </c>
      <c r="FP352">
        <v>1.87514</v>
      </c>
      <c r="FQ352">
        <v>1.87622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4.425</v>
      </c>
      <c r="GF352">
        <v>0.3285</v>
      </c>
      <c r="GG352">
        <v>1.955544260391263</v>
      </c>
      <c r="GH352">
        <v>0.004448784868333973</v>
      </c>
      <c r="GI352">
        <v>-1.803656819089732E-06</v>
      </c>
      <c r="GJ352">
        <v>4.26395578146833E-10</v>
      </c>
      <c r="GK352">
        <v>0.3285026105281108</v>
      </c>
      <c r="GL352">
        <v>0</v>
      </c>
      <c r="GM352">
        <v>0</v>
      </c>
      <c r="GN352">
        <v>0</v>
      </c>
      <c r="GO352">
        <v>-1</v>
      </c>
      <c r="GP352">
        <v>2136</v>
      </c>
      <c r="GQ352">
        <v>1</v>
      </c>
      <c r="GR352">
        <v>23</v>
      </c>
      <c r="GS352">
        <v>230468.7</v>
      </c>
      <c r="GT352">
        <v>8344.4</v>
      </c>
      <c r="GU352">
        <v>1.88232</v>
      </c>
      <c r="GV352">
        <v>2.54761</v>
      </c>
      <c r="GW352">
        <v>1.39893</v>
      </c>
      <c r="GX352">
        <v>2.35107</v>
      </c>
      <c r="GY352">
        <v>1.44897</v>
      </c>
      <c r="GZ352">
        <v>2.45483</v>
      </c>
      <c r="HA352">
        <v>37.0747</v>
      </c>
      <c r="HB352">
        <v>14.7625</v>
      </c>
      <c r="HC352">
        <v>18</v>
      </c>
      <c r="HD352">
        <v>493.216</v>
      </c>
      <c r="HE352">
        <v>475.921</v>
      </c>
      <c r="HF352">
        <v>35.4123</v>
      </c>
      <c r="HG352">
        <v>28.4236</v>
      </c>
      <c r="HH352">
        <v>30</v>
      </c>
      <c r="HI352">
        <v>28.1347</v>
      </c>
      <c r="HJ352">
        <v>28.1851</v>
      </c>
      <c r="HK352">
        <v>37.7468</v>
      </c>
      <c r="HL352">
        <v>0</v>
      </c>
      <c r="HM352">
        <v>100</v>
      </c>
      <c r="HN352">
        <v>35.4187</v>
      </c>
      <c r="HO352">
        <v>807.513</v>
      </c>
      <c r="HP352">
        <v>26.2916</v>
      </c>
      <c r="HQ352">
        <v>100.557</v>
      </c>
      <c r="HR352">
        <v>101.929</v>
      </c>
    </row>
    <row r="353" spans="1:226">
      <c r="A353">
        <v>337</v>
      </c>
      <c r="B353">
        <v>1678296191.5</v>
      </c>
      <c r="C353">
        <v>4338.400000095367</v>
      </c>
      <c r="D353" t="s">
        <v>1034</v>
      </c>
      <c r="E353" t="s">
        <v>1035</v>
      </c>
      <c r="F353">
        <v>5</v>
      </c>
      <c r="G353" t="s">
        <v>353</v>
      </c>
      <c r="H353" t="s">
        <v>746</v>
      </c>
      <c r="I353">
        <v>1678296183.771429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812.7903098177004</v>
      </c>
      <c r="AK353">
        <v>777.6510060606064</v>
      </c>
      <c r="AL353">
        <v>3.424223339418102</v>
      </c>
      <c r="AM353">
        <v>64.10699790950726</v>
      </c>
      <c r="AN353">
        <f>(AP353 - AO353 + BO353*1E3/(8.314*(BQ353+273.15)) * AR353/BN353 * AQ353) * BN353/(100*BB353) * 1000/(1000 - AP353)</f>
        <v>0</v>
      </c>
      <c r="AO353">
        <v>24.63992408053553</v>
      </c>
      <c r="AP353">
        <v>27.32368787878787</v>
      </c>
      <c r="AQ353">
        <v>-0.007011359513899945</v>
      </c>
      <c r="AR353">
        <v>97.0788811448428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3.21</v>
      </c>
      <c r="BC353">
        <v>0.5</v>
      </c>
      <c r="BD353" t="s">
        <v>355</v>
      </c>
      <c r="BE353">
        <v>2</v>
      </c>
      <c r="BF353" t="b">
        <v>1</v>
      </c>
      <c r="BG353">
        <v>1678296183.771429</v>
      </c>
      <c r="BH353">
        <v>732.1172142857143</v>
      </c>
      <c r="BI353">
        <v>776.2344285714286</v>
      </c>
      <c r="BJ353">
        <v>27.37860357142857</v>
      </c>
      <c r="BK353">
        <v>24.63953214285714</v>
      </c>
      <c r="BL353">
        <v>727.7151071428572</v>
      </c>
      <c r="BM353">
        <v>27.05010357142857</v>
      </c>
      <c r="BN353">
        <v>500.0362142857143</v>
      </c>
      <c r="BO353">
        <v>90.88079642857143</v>
      </c>
      <c r="BP353">
        <v>0.09996410714285713</v>
      </c>
      <c r="BQ353">
        <v>34.39189285714286</v>
      </c>
      <c r="BR353">
        <v>35.00766785714286</v>
      </c>
      <c r="BS353">
        <v>999.9000000000002</v>
      </c>
      <c r="BT353">
        <v>0</v>
      </c>
      <c r="BU353">
        <v>0</v>
      </c>
      <c r="BV353">
        <v>10001.91678571429</v>
      </c>
      <c r="BW353">
        <v>0</v>
      </c>
      <c r="BX353">
        <v>4.57862</v>
      </c>
      <c r="BY353">
        <v>-44.11725357142858</v>
      </c>
      <c r="BZ353">
        <v>752.7252142857143</v>
      </c>
      <c r="CA353">
        <v>795.8435714285714</v>
      </c>
      <c r="CB353">
        <v>2.739065</v>
      </c>
      <c r="CC353">
        <v>776.2344285714286</v>
      </c>
      <c r="CD353">
        <v>24.63953214285714</v>
      </c>
      <c r="CE353">
        <v>2.488189285714286</v>
      </c>
      <c r="CF353">
        <v>2.239261071428571</v>
      </c>
      <c r="CG353">
        <v>20.94943928571429</v>
      </c>
      <c r="CH353">
        <v>19.246</v>
      </c>
      <c r="CI353">
        <v>2000.001071428571</v>
      </c>
      <c r="CJ353">
        <v>0.9800080000000003</v>
      </c>
      <c r="CK353">
        <v>0.01999170714285715</v>
      </c>
      <c r="CL353">
        <v>0</v>
      </c>
      <c r="CM353">
        <v>1.99345</v>
      </c>
      <c r="CN353">
        <v>0</v>
      </c>
      <c r="CO353">
        <v>6646.461785714287</v>
      </c>
      <c r="CP353">
        <v>17338.27857142857</v>
      </c>
      <c r="CQ353">
        <v>39.22517857142856</v>
      </c>
      <c r="CR353">
        <v>39.57099999999999</v>
      </c>
      <c r="CS353">
        <v>38.55342857142858</v>
      </c>
      <c r="CT353">
        <v>38.11796428571428</v>
      </c>
      <c r="CU353">
        <v>38.93285714285714</v>
      </c>
      <c r="CV353">
        <v>1960.021071428571</v>
      </c>
      <c r="CW353">
        <v>39.98</v>
      </c>
      <c r="CX353">
        <v>0</v>
      </c>
      <c r="CY353">
        <v>1678296202</v>
      </c>
      <c r="CZ353">
        <v>0</v>
      </c>
      <c r="DA353">
        <v>0</v>
      </c>
      <c r="DB353" t="s">
        <v>356</v>
      </c>
      <c r="DC353">
        <v>1664468064.5</v>
      </c>
      <c r="DD353">
        <v>1677795524</v>
      </c>
      <c r="DE353">
        <v>0</v>
      </c>
      <c r="DF353">
        <v>-0.419</v>
      </c>
      <c r="DG353">
        <v>-0.001</v>
      </c>
      <c r="DH353">
        <v>3.097</v>
      </c>
      <c r="DI353">
        <v>0.268</v>
      </c>
      <c r="DJ353">
        <v>400</v>
      </c>
      <c r="DK353">
        <v>24</v>
      </c>
      <c r="DL353">
        <v>0.15</v>
      </c>
      <c r="DM353">
        <v>0.13</v>
      </c>
      <c r="DN353">
        <v>-44.06545365853658</v>
      </c>
      <c r="DO353">
        <v>-0.9622845470141816</v>
      </c>
      <c r="DP353">
        <v>0.111445758648598</v>
      </c>
      <c r="DQ353">
        <v>0</v>
      </c>
      <c r="DR353">
        <v>2.759662682926829</v>
      </c>
      <c r="DS353">
        <v>-0.4636354919672987</v>
      </c>
      <c r="DT353">
        <v>0.04544320298658478</v>
      </c>
      <c r="DU353">
        <v>0</v>
      </c>
      <c r="DV353">
        <v>0</v>
      </c>
      <c r="DW353">
        <v>2</v>
      </c>
      <c r="DX353" t="s">
        <v>369</v>
      </c>
      <c r="DY353">
        <v>2.97811</v>
      </c>
      <c r="DZ353">
        <v>2.72839</v>
      </c>
      <c r="EA353">
        <v>0.1308</v>
      </c>
      <c r="EB353">
        <v>0.137171</v>
      </c>
      <c r="EC353">
        <v>0.117465</v>
      </c>
      <c r="ED353">
        <v>0.110107</v>
      </c>
      <c r="EE353">
        <v>25971.5</v>
      </c>
      <c r="EF353">
        <v>25501.3</v>
      </c>
      <c r="EG353">
        <v>30416.4</v>
      </c>
      <c r="EH353">
        <v>29811.1</v>
      </c>
      <c r="EI353">
        <v>37039.9</v>
      </c>
      <c r="EJ353">
        <v>34922.7</v>
      </c>
      <c r="EK353">
        <v>46530.5</v>
      </c>
      <c r="EL353">
        <v>44325.8</v>
      </c>
      <c r="EM353">
        <v>1.8595</v>
      </c>
      <c r="EN353">
        <v>1.87602</v>
      </c>
      <c r="EO353">
        <v>0.227891</v>
      </c>
      <c r="EP353">
        <v>0</v>
      </c>
      <c r="EQ353">
        <v>31.3204</v>
      </c>
      <c r="ER353">
        <v>999.9</v>
      </c>
      <c r="ES353">
        <v>49.1</v>
      </c>
      <c r="ET353">
        <v>31.2</v>
      </c>
      <c r="EU353">
        <v>24.6508</v>
      </c>
      <c r="EV353">
        <v>62.9936</v>
      </c>
      <c r="EW353">
        <v>22.0393</v>
      </c>
      <c r="EX353">
        <v>1</v>
      </c>
      <c r="EY353">
        <v>0.0946646</v>
      </c>
      <c r="EZ353">
        <v>-2.48103</v>
      </c>
      <c r="FA353">
        <v>20.2318</v>
      </c>
      <c r="FB353">
        <v>5.23062</v>
      </c>
      <c r="FC353">
        <v>11.9698</v>
      </c>
      <c r="FD353">
        <v>4.9709</v>
      </c>
      <c r="FE353">
        <v>3.28975</v>
      </c>
      <c r="FF353">
        <v>9999</v>
      </c>
      <c r="FG353">
        <v>9999</v>
      </c>
      <c r="FH353">
        <v>9999</v>
      </c>
      <c r="FI353">
        <v>999.9</v>
      </c>
      <c r="FJ353">
        <v>4.97276</v>
      </c>
      <c r="FK353">
        <v>1.87682</v>
      </c>
      <c r="FL353">
        <v>1.87491</v>
      </c>
      <c r="FM353">
        <v>1.87775</v>
      </c>
      <c r="FN353">
        <v>1.87441</v>
      </c>
      <c r="FO353">
        <v>1.87805</v>
      </c>
      <c r="FP353">
        <v>1.87515</v>
      </c>
      <c r="FQ353">
        <v>1.87625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4.466</v>
      </c>
      <c r="GF353">
        <v>0.3285</v>
      </c>
      <c r="GG353">
        <v>1.955544260391263</v>
      </c>
      <c r="GH353">
        <v>0.004448784868333973</v>
      </c>
      <c r="GI353">
        <v>-1.803656819089732E-06</v>
      </c>
      <c r="GJ353">
        <v>4.26395578146833E-10</v>
      </c>
      <c r="GK353">
        <v>0.3285026105281108</v>
      </c>
      <c r="GL353">
        <v>0</v>
      </c>
      <c r="GM353">
        <v>0</v>
      </c>
      <c r="GN353">
        <v>0</v>
      </c>
      <c r="GO353">
        <v>-1</v>
      </c>
      <c r="GP353">
        <v>2136</v>
      </c>
      <c r="GQ353">
        <v>1</v>
      </c>
      <c r="GR353">
        <v>23</v>
      </c>
      <c r="GS353">
        <v>230468.8</v>
      </c>
      <c r="GT353">
        <v>8344.5</v>
      </c>
      <c r="GU353">
        <v>1.91406</v>
      </c>
      <c r="GV353">
        <v>2.53418</v>
      </c>
      <c r="GW353">
        <v>1.39893</v>
      </c>
      <c r="GX353">
        <v>2.35107</v>
      </c>
      <c r="GY353">
        <v>1.44897</v>
      </c>
      <c r="GZ353">
        <v>2.44385</v>
      </c>
      <c r="HA353">
        <v>37.0747</v>
      </c>
      <c r="HB353">
        <v>14.7625</v>
      </c>
      <c r="HC353">
        <v>18</v>
      </c>
      <c r="HD353">
        <v>493.319</v>
      </c>
      <c r="HE353">
        <v>475.838</v>
      </c>
      <c r="HF353">
        <v>35.4114</v>
      </c>
      <c r="HG353">
        <v>28.4219</v>
      </c>
      <c r="HH353">
        <v>30</v>
      </c>
      <c r="HI353">
        <v>28.1334</v>
      </c>
      <c r="HJ353">
        <v>28.1851</v>
      </c>
      <c r="HK353">
        <v>38.3466</v>
      </c>
      <c r="HL353">
        <v>0</v>
      </c>
      <c r="HM353">
        <v>100</v>
      </c>
      <c r="HN353">
        <v>35.408</v>
      </c>
      <c r="HO353">
        <v>827.547</v>
      </c>
      <c r="HP353">
        <v>26.2916</v>
      </c>
      <c r="HQ353">
        <v>100.555</v>
      </c>
      <c r="HR353">
        <v>101.931</v>
      </c>
    </row>
    <row r="354" spans="1:226">
      <c r="A354">
        <v>338</v>
      </c>
      <c r="B354">
        <v>1678296196.5</v>
      </c>
      <c r="C354">
        <v>4343.400000095367</v>
      </c>
      <c r="D354" t="s">
        <v>1036</v>
      </c>
      <c r="E354" t="s">
        <v>1037</v>
      </c>
      <c r="F354">
        <v>5</v>
      </c>
      <c r="G354" t="s">
        <v>353</v>
      </c>
      <c r="H354" t="s">
        <v>746</v>
      </c>
      <c r="I354">
        <v>1678296188.739286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829.8674985683256</v>
      </c>
      <c r="AK354">
        <v>794.7435212121213</v>
      </c>
      <c r="AL354">
        <v>3.409804421018978</v>
      </c>
      <c r="AM354">
        <v>64.10699790950726</v>
      </c>
      <c r="AN354">
        <f>(AP354 - AO354 + BO354*1E3/(8.314*(BQ354+273.15)) * AR354/BN354 * AQ354) * BN354/(100*BB354) * 1000/(1000 - AP354)</f>
        <v>0</v>
      </c>
      <c r="AO354">
        <v>24.6408278479783</v>
      </c>
      <c r="AP354">
        <v>27.28830242424243</v>
      </c>
      <c r="AQ354">
        <v>-0.006539280593766877</v>
      </c>
      <c r="AR354">
        <v>97.0788811448428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3.21</v>
      </c>
      <c r="BC354">
        <v>0.5</v>
      </c>
      <c r="BD354" t="s">
        <v>355</v>
      </c>
      <c r="BE354">
        <v>2</v>
      </c>
      <c r="BF354" t="b">
        <v>1</v>
      </c>
      <c r="BG354">
        <v>1678296188.739286</v>
      </c>
      <c r="BH354">
        <v>748.7940714285712</v>
      </c>
      <c r="BI354">
        <v>792.9510714285714</v>
      </c>
      <c r="BJ354">
        <v>27.34065357142857</v>
      </c>
      <c r="BK354">
        <v>24.64011071428571</v>
      </c>
      <c r="BL354">
        <v>744.3506071428571</v>
      </c>
      <c r="BM354">
        <v>27.01215357142857</v>
      </c>
      <c r="BN354">
        <v>500.0329642857144</v>
      </c>
      <c r="BO354">
        <v>90.88105357142858</v>
      </c>
      <c r="BP354">
        <v>0.09994762857142857</v>
      </c>
      <c r="BQ354">
        <v>34.38183928571429</v>
      </c>
      <c r="BR354">
        <v>35.01213928571429</v>
      </c>
      <c r="BS354">
        <v>999.9000000000002</v>
      </c>
      <c r="BT354">
        <v>0</v>
      </c>
      <c r="BU354">
        <v>0</v>
      </c>
      <c r="BV354">
        <v>10002.675</v>
      </c>
      <c r="BW354">
        <v>0</v>
      </c>
      <c r="BX354">
        <v>4.57862</v>
      </c>
      <c r="BY354">
        <v>-44.15706785714286</v>
      </c>
      <c r="BZ354">
        <v>769.8414285714287</v>
      </c>
      <c r="CA354">
        <v>812.9830714285714</v>
      </c>
      <c r="CB354">
        <v>2.7005375</v>
      </c>
      <c r="CC354">
        <v>792.9510714285714</v>
      </c>
      <c r="CD354">
        <v>24.64011071428571</v>
      </c>
      <c r="CE354">
        <v>2.484746785714286</v>
      </c>
      <c r="CF354">
        <v>2.239318928571429</v>
      </c>
      <c r="CG354">
        <v>20.92692857142857</v>
      </c>
      <c r="CH354">
        <v>19.24642142857143</v>
      </c>
      <c r="CI354">
        <v>2000.000357142857</v>
      </c>
      <c r="CJ354">
        <v>0.9800080000000003</v>
      </c>
      <c r="CK354">
        <v>0.0199917</v>
      </c>
      <c r="CL354">
        <v>0</v>
      </c>
      <c r="CM354">
        <v>1.9428</v>
      </c>
      <c r="CN354">
        <v>0</v>
      </c>
      <c r="CO354">
        <v>6648.208571428572</v>
      </c>
      <c r="CP354">
        <v>17338.27142857143</v>
      </c>
      <c r="CQ354">
        <v>39.27424999999999</v>
      </c>
      <c r="CR354">
        <v>39.56874999999999</v>
      </c>
      <c r="CS354">
        <v>38.59582142857143</v>
      </c>
      <c r="CT354">
        <v>38.13132142857143</v>
      </c>
      <c r="CU354">
        <v>38.94846428571429</v>
      </c>
      <c r="CV354">
        <v>1960.020357142857</v>
      </c>
      <c r="CW354">
        <v>39.98</v>
      </c>
      <c r="CX354">
        <v>0</v>
      </c>
      <c r="CY354">
        <v>1678296206.2</v>
      </c>
      <c r="CZ354">
        <v>0</v>
      </c>
      <c r="DA354">
        <v>0</v>
      </c>
      <c r="DB354" t="s">
        <v>356</v>
      </c>
      <c r="DC354">
        <v>1664468064.5</v>
      </c>
      <c r="DD354">
        <v>1677795524</v>
      </c>
      <c r="DE354">
        <v>0</v>
      </c>
      <c r="DF354">
        <v>-0.419</v>
      </c>
      <c r="DG354">
        <v>-0.001</v>
      </c>
      <c r="DH354">
        <v>3.097</v>
      </c>
      <c r="DI354">
        <v>0.268</v>
      </c>
      <c r="DJ354">
        <v>400</v>
      </c>
      <c r="DK354">
        <v>24</v>
      </c>
      <c r="DL354">
        <v>0.15</v>
      </c>
      <c r="DM354">
        <v>0.13</v>
      </c>
      <c r="DN354">
        <v>-44.11997804878048</v>
      </c>
      <c r="DO354">
        <v>-0.6841415462885247</v>
      </c>
      <c r="DP354">
        <v>0.08904109084915449</v>
      </c>
      <c r="DQ354">
        <v>0</v>
      </c>
      <c r="DR354">
        <v>2.729193658536585</v>
      </c>
      <c r="DS354">
        <v>-0.4661902958748038</v>
      </c>
      <c r="DT354">
        <v>0.04564673235205324</v>
      </c>
      <c r="DU354">
        <v>0</v>
      </c>
      <c r="DV354">
        <v>0</v>
      </c>
      <c r="DW354">
        <v>2</v>
      </c>
      <c r="DX354" t="s">
        <v>369</v>
      </c>
      <c r="DY354">
        <v>2.97806</v>
      </c>
      <c r="DZ354">
        <v>2.72863</v>
      </c>
      <c r="EA354">
        <v>0.13272</v>
      </c>
      <c r="EB354">
        <v>0.139063</v>
      </c>
      <c r="EC354">
        <v>0.11736</v>
      </c>
      <c r="ED354">
        <v>0.110107</v>
      </c>
      <c r="EE354">
        <v>25914.4</v>
      </c>
      <c r="EF354">
        <v>25445.3</v>
      </c>
      <c r="EG354">
        <v>30416.8</v>
      </c>
      <c r="EH354">
        <v>29811</v>
      </c>
      <c r="EI354">
        <v>37045.1</v>
      </c>
      <c r="EJ354">
        <v>34922.8</v>
      </c>
      <c r="EK354">
        <v>46531.2</v>
      </c>
      <c r="EL354">
        <v>44325.6</v>
      </c>
      <c r="EM354">
        <v>1.85942</v>
      </c>
      <c r="EN354">
        <v>1.8761</v>
      </c>
      <c r="EO354">
        <v>0.229232</v>
      </c>
      <c r="EP354">
        <v>0</v>
      </c>
      <c r="EQ354">
        <v>31.3129</v>
      </c>
      <c r="ER354">
        <v>999.9</v>
      </c>
      <c r="ES354">
        <v>49.2</v>
      </c>
      <c r="ET354">
        <v>31.2</v>
      </c>
      <c r="EU354">
        <v>24.7042</v>
      </c>
      <c r="EV354">
        <v>63.1836</v>
      </c>
      <c r="EW354">
        <v>22.0553</v>
      </c>
      <c r="EX354">
        <v>1</v>
      </c>
      <c r="EY354">
        <v>0.0947027</v>
      </c>
      <c r="EZ354">
        <v>-2.45934</v>
      </c>
      <c r="FA354">
        <v>20.2321</v>
      </c>
      <c r="FB354">
        <v>5.23137</v>
      </c>
      <c r="FC354">
        <v>11.9706</v>
      </c>
      <c r="FD354">
        <v>4.971</v>
      </c>
      <c r="FE354">
        <v>3.28968</v>
      </c>
      <c r="FF354">
        <v>9999</v>
      </c>
      <c r="FG354">
        <v>9999</v>
      </c>
      <c r="FH354">
        <v>9999</v>
      </c>
      <c r="FI354">
        <v>999.9</v>
      </c>
      <c r="FJ354">
        <v>4.97276</v>
      </c>
      <c r="FK354">
        <v>1.87683</v>
      </c>
      <c r="FL354">
        <v>1.87493</v>
      </c>
      <c r="FM354">
        <v>1.87775</v>
      </c>
      <c r="FN354">
        <v>1.87441</v>
      </c>
      <c r="FO354">
        <v>1.87805</v>
      </c>
      <c r="FP354">
        <v>1.87515</v>
      </c>
      <c r="FQ354">
        <v>1.87625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4.507</v>
      </c>
      <c r="GF354">
        <v>0.3285</v>
      </c>
      <c r="GG354">
        <v>1.955544260391263</v>
      </c>
      <c r="GH354">
        <v>0.004448784868333973</v>
      </c>
      <c r="GI354">
        <v>-1.803656819089732E-06</v>
      </c>
      <c r="GJ354">
        <v>4.26395578146833E-10</v>
      </c>
      <c r="GK354">
        <v>0.3285026105281108</v>
      </c>
      <c r="GL354">
        <v>0</v>
      </c>
      <c r="GM354">
        <v>0</v>
      </c>
      <c r="GN354">
        <v>0</v>
      </c>
      <c r="GO354">
        <v>-1</v>
      </c>
      <c r="GP354">
        <v>2136</v>
      </c>
      <c r="GQ354">
        <v>1</v>
      </c>
      <c r="GR354">
        <v>23</v>
      </c>
      <c r="GS354">
        <v>230468.9</v>
      </c>
      <c r="GT354">
        <v>8344.5</v>
      </c>
      <c r="GU354">
        <v>1.9458</v>
      </c>
      <c r="GV354">
        <v>2.54272</v>
      </c>
      <c r="GW354">
        <v>1.39893</v>
      </c>
      <c r="GX354">
        <v>2.35107</v>
      </c>
      <c r="GY354">
        <v>1.44897</v>
      </c>
      <c r="GZ354">
        <v>2.4585</v>
      </c>
      <c r="HA354">
        <v>37.0747</v>
      </c>
      <c r="HB354">
        <v>14.7712</v>
      </c>
      <c r="HC354">
        <v>18</v>
      </c>
      <c r="HD354">
        <v>493.27</v>
      </c>
      <c r="HE354">
        <v>475.868</v>
      </c>
      <c r="HF354">
        <v>35.4021</v>
      </c>
      <c r="HG354">
        <v>28.4219</v>
      </c>
      <c r="HH354">
        <v>30.0001</v>
      </c>
      <c r="HI354">
        <v>28.1323</v>
      </c>
      <c r="HJ354">
        <v>28.1828</v>
      </c>
      <c r="HK354">
        <v>39.0168</v>
      </c>
      <c r="HL354">
        <v>0</v>
      </c>
      <c r="HM354">
        <v>100</v>
      </c>
      <c r="HN354">
        <v>35.3923</v>
      </c>
      <c r="HO354">
        <v>840.907</v>
      </c>
      <c r="HP354">
        <v>26.2916</v>
      </c>
      <c r="HQ354">
        <v>100.557</v>
      </c>
      <c r="HR354">
        <v>101.93</v>
      </c>
    </row>
    <row r="355" spans="1:226">
      <c r="A355">
        <v>339</v>
      </c>
      <c r="B355">
        <v>1678296201.5</v>
      </c>
      <c r="C355">
        <v>4348.400000095367</v>
      </c>
      <c r="D355" t="s">
        <v>1038</v>
      </c>
      <c r="E355" t="s">
        <v>1039</v>
      </c>
      <c r="F355">
        <v>5</v>
      </c>
      <c r="G355" t="s">
        <v>353</v>
      </c>
      <c r="H355" t="s">
        <v>746</v>
      </c>
      <c r="I355">
        <v>1678296194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847.21205272486</v>
      </c>
      <c r="AK355">
        <v>812.0234969696966</v>
      </c>
      <c r="AL355">
        <v>3.461288503349191</v>
      </c>
      <c r="AM355">
        <v>64.10699790950726</v>
      </c>
      <c r="AN355">
        <f>(AP355 - AO355 + BO355*1E3/(8.314*(BQ355+273.15)) * AR355/BN355 * AQ355) * BN355/(100*BB355) * 1000/(1000 - AP355)</f>
        <v>0</v>
      </c>
      <c r="AO355">
        <v>24.64207572412151</v>
      </c>
      <c r="AP355">
        <v>27.25225090909089</v>
      </c>
      <c r="AQ355">
        <v>-0.007412448492510333</v>
      </c>
      <c r="AR355">
        <v>97.0788811448428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3.21</v>
      </c>
      <c r="BC355">
        <v>0.5</v>
      </c>
      <c r="BD355" t="s">
        <v>355</v>
      </c>
      <c r="BE355">
        <v>2</v>
      </c>
      <c r="BF355" t="b">
        <v>1</v>
      </c>
      <c r="BG355">
        <v>1678296194</v>
      </c>
      <c r="BH355">
        <v>766.4348148148146</v>
      </c>
      <c r="BI355">
        <v>810.6978888888889</v>
      </c>
      <c r="BJ355">
        <v>27.30211111111111</v>
      </c>
      <c r="BK355">
        <v>24.64082962962962</v>
      </c>
      <c r="BL355">
        <v>761.9481481481481</v>
      </c>
      <c r="BM355">
        <v>26.9736074074074</v>
      </c>
      <c r="BN355">
        <v>500.0280370370369</v>
      </c>
      <c r="BO355">
        <v>90.88094074074077</v>
      </c>
      <c r="BP355">
        <v>0.1000026148148148</v>
      </c>
      <c r="BQ355">
        <v>34.37236666666666</v>
      </c>
      <c r="BR355">
        <v>35.01817037037037</v>
      </c>
      <c r="BS355">
        <v>999.9000000000001</v>
      </c>
      <c r="BT355">
        <v>0</v>
      </c>
      <c r="BU355">
        <v>0</v>
      </c>
      <c r="BV355">
        <v>10000.50925925926</v>
      </c>
      <c r="BW355">
        <v>0</v>
      </c>
      <c r="BX355">
        <v>4.57862</v>
      </c>
      <c r="BY355">
        <v>-44.26312222222222</v>
      </c>
      <c r="BZ355">
        <v>787.9468888888887</v>
      </c>
      <c r="CA355">
        <v>831.1788518518516</v>
      </c>
      <c r="CB355">
        <v>2.661281111111111</v>
      </c>
      <c r="CC355">
        <v>810.6978888888889</v>
      </c>
      <c r="CD355">
        <v>24.64082962962962</v>
      </c>
      <c r="CE355">
        <v>2.481240740740741</v>
      </c>
      <c r="CF355">
        <v>2.239381111111111</v>
      </c>
      <c r="CG355">
        <v>20.90396666666667</v>
      </c>
      <c r="CH355">
        <v>19.24686666666667</v>
      </c>
      <c r="CI355">
        <v>2000.001111111111</v>
      </c>
      <c r="CJ355">
        <v>0.9800062222222224</v>
      </c>
      <c r="CK355">
        <v>0.01999352962962963</v>
      </c>
      <c r="CL355">
        <v>0</v>
      </c>
      <c r="CM355">
        <v>1.908533333333333</v>
      </c>
      <c r="CN355">
        <v>0</v>
      </c>
      <c r="CO355">
        <v>6649.877407407409</v>
      </c>
      <c r="CP355">
        <v>17338.27037037037</v>
      </c>
      <c r="CQ355">
        <v>39.25437037037037</v>
      </c>
      <c r="CR355">
        <v>39.56433333333333</v>
      </c>
      <c r="CS355">
        <v>38.59699999999999</v>
      </c>
      <c r="CT355">
        <v>38.14777777777778</v>
      </c>
      <c r="CU355">
        <v>38.96966666666667</v>
      </c>
      <c r="CV355">
        <v>1960.016666666667</v>
      </c>
      <c r="CW355">
        <v>39.98444444444444</v>
      </c>
      <c r="CX355">
        <v>0</v>
      </c>
      <c r="CY355">
        <v>1678296211.6</v>
      </c>
      <c r="CZ355">
        <v>0</v>
      </c>
      <c r="DA355">
        <v>0</v>
      </c>
      <c r="DB355" t="s">
        <v>356</v>
      </c>
      <c r="DC355">
        <v>1664468064.5</v>
      </c>
      <c r="DD355">
        <v>1677795524</v>
      </c>
      <c r="DE355">
        <v>0</v>
      </c>
      <c r="DF355">
        <v>-0.419</v>
      </c>
      <c r="DG355">
        <v>-0.001</v>
      </c>
      <c r="DH355">
        <v>3.097</v>
      </c>
      <c r="DI355">
        <v>0.268</v>
      </c>
      <c r="DJ355">
        <v>400</v>
      </c>
      <c r="DK355">
        <v>24</v>
      </c>
      <c r="DL355">
        <v>0.15</v>
      </c>
      <c r="DM355">
        <v>0.13</v>
      </c>
      <c r="DN355">
        <v>-44.20250975609756</v>
      </c>
      <c r="DO355">
        <v>-1.10849609646576</v>
      </c>
      <c r="DP355">
        <v>0.118507963723094</v>
      </c>
      <c r="DQ355">
        <v>0</v>
      </c>
      <c r="DR355">
        <v>2.68393</v>
      </c>
      <c r="DS355">
        <v>-0.4484715009776234</v>
      </c>
      <c r="DT355">
        <v>0.04404064397748084</v>
      </c>
      <c r="DU355">
        <v>0</v>
      </c>
      <c r="DV355">
        <v>0</v>
      </c>
      <c r="DW355">
        <v>2</v>
      </c>
      <c r="DX355" t="s">
        <v>369</v>
      </c>
      <c r="DY355">
        <v>2.97787</v>
      </c>
      <c r="DZ355">
        <v>2.72821</v>
      </c>
      <c r="EA355">
        <v>0.134644</v>
      </c>
      <c r="EB355">
        <v>0.140946</v>
      </c>
      <c r="EC355">
        <v>0.117251</v>
      </c>
      <c r="ED355">
        <v>0.11011</v>
      </c>
      <c r="EE355">
        <v>25857.1</v>
      </c>
      <c r="EF355">
        <v>25389.3</v>
      </c>
      <c r="EG355">
        <v>30416.9</v>
      </c>
      <c r="EH355">
        <v>29810.7</v>
      </c>
      <c r="EI355">
        <v>37050.1</v>
      </c>
      <c r="EJ355">
        <v>34922.5</v>
      </c>
      <c r="EK355">
        <v>46531.5</v>
      </c>
      <c r="EL355">
        <v>44325.3</v>
      </c>
      <c r="EM355">
        <v>1.85903</v>
      </c>
      <c r="EN355">
        <v>1.87628</v>
      </c>
      <c r="EO355">
        <v>0.22848</v>
      </c>
      <c r="EP355">
        <v>0</v>
      </c>
      <c r="EQ355">
        <v>31.3081</v>
      </c>
      <c r="ER355">
        <v>999.9</v>
      </c>
      <c r="ES355">
        <v>49.2</v>
      </c>
      <c r="ET355">
        <v>31.2</v>
      </c>
      <c r="EU355">
        <v>24.7024</v>
      </c>
      <c r="EV355">
        <v>63.1036</v>
      </c>
      <c r="EW355">
        <v>22.1274</v>
      </c>
      <c r="EX355">
        <v>1</v>
      </c>
      <c r="EY355">
        <v>0.0946418</v>
      </c>
      <c r="EZ355">
        <v>-2.41706</v>
      </c>
      <c r="FA355">
        <v>20.2326</v>
      </c>
      <c r="FB355">
        <v>5.23002</v>
      </c>
      <c r="FC355">
        <v>11.9694</v>
      </c>
      <c r="FD355">
        <v>4.9707</v>
      </c>
      <c r="FE355">
        <v>3.2896</v>
      </c>
      <c r="FF355">
        <v>9999</v>
      </c>
      <c r="FG355">
        <v>9999</v>
      </c>
      <c r="FH355">
        <v>9999</v>
      </c>
      <c r="FI355">
        <v>999.9</v>
      </c>
      <c r="FJ355">
        <v>4.97275</v>
      </c>
      <c r="FK355">
        <v>1.87682</v>
      </c>
      <c r="FL355">
        <v>1.87493</v>
      </c>
      <c r="FM355">
        <v>1.87775</v>
      </c>
      <c r="FN355">
        <v>1.8744</v>
      </c>
      <c r="FO355">
        <v>1.87805</v>
      </c>
      <c r="FP355">
        <v>1.87514</v>
      </c>
      <c r="FQ355">
        <v>1.87624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4.548</v>
      </c>
      <c r="GF355">
        <v>0.3285</v>
      </c>
      <c r="GG355">
        <v>1.955544260391263</v>
      </c>
      <c r="GH355">
        <v>0.004448784868333973</v>
      </c>
      <c r="GI355">
        <v>-1.803656819089732E-06</v>
      </c>
      <c r="GJ355">
        <v>4.26395578146833E-10</v>
      </c>
      <c r="GK355">
        <v>0.3285026105281108</v>
      </c>
      <c r="GL355">
        <v>0</v>
      </c>
      <c r="GM355">
        <v>0</v>
      </c>
      <c r="GN355">
        <v>0</v>
      </c>
      <c r="GO355">
        <v>-1</v>
      </c>
      <c r="GP355">
        <v>2136</v>
      </c>
      <c r="GQ355">
        <v>1</v>
      </c>
      <c r="GR355">
        <v>23</v>
      </c>
      <c r="GS355">
        <v>230469</v>
      </c>
      <c r="GT355">
        <v>8344.6</v>
      </c>
      <c r="GU355">
        <v>1.97632</v>
      </c>
      <c r="GV355">
        <v>2.54272</v>
      </c>
      <c r="GW355">
        <v>1.39893</v>
      </c>
      <c r="GX355">
        <v>2.35107</v>
      </c>
      <c r="GY355">
        <v>1.44897</v>
      </c>
      <c r="GZ355">
        <v>2.43774</v>
      </c>
      <c r="HA355">
        <v>37.0747</v>
      </c>
      <c r="HB355">
        <v>14.7712</v>
      </c>
      <c r="HC355">
        <v>18</v>
      </c>
      <c r="HD355">
        <v>493.038</v>
      </c>
      <c r="HE355">
        <v>475.984</v>
      </c>
      <c r="HF355">
        <v>35.3866</v>
      </c>
      <c r="HG355">
        <v>28.4206</v>
      </c>
      <c r="HH355">
        <v>30</v>
      </c>
      <c r="HI355">
        <v>28.131</v>
      </c>
      <c r="HJ355">
        <v>28.1828</v>
      </c>
      <c r="HK355">
        <v>39.6078</v>
      </c>
      <c r="HL355">
        <v>0</v>
      </c>
      <c r="HM355">
        <v>100</v>
      </c>
      <c r="HN355">
        <v>35.3691</v>
      </c>
      <c r="HO355">
        <v>854.263</v>
      </c>
      <c r="HP355">
        <v>26.2916</v>
      </c>
      <c r="HQ355">
        <v>100.557</v>
      </c>
      <c r="HR355">
        <v>101.93</v>
      </c>
    </row>
    <row r="356" spans="1:226">
      <c r="A356">
        <v>340</v>
      </c>
      <c r="B356">
        <v>1678296206.5</v>
      </c>
      <c r="C356">
        <v>4353.400000095367</v>
      </c>
      <c r="D356" t="s">
        <v>1040</v>
      </c>
      <c r="E356" t="s">
        <v>1041</v>
      </c>
      <c r="F356">
        <v>5</v>
      </c>
      <c r="G356" t="s">
        <v>353</v>
      </c>
      <c r="H356" t="s">
        <v>746</v>
      </c>
      <c r="I356">
        <v>1678296198.714286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864.3564949096046</v>
      </c>
      <c r="AK356">
        <v>829.1990303030299</v>
      </c>
      <c r="AL356">
        <v>3.424974740083318</v>
      </c>
      <c r="AM356">
        <v>64.10699790950726</v>
      </c>
      <c r="AN356">
        <f>(AP356 - AO356 + BO356*1E3/(8.314*(BQ356+273.15)) * AR356/BN356 * AQ356) * BN356/(100*BB356) * 1000/(1000 - AP356)</f>
        <v>0</v>
      </c>
      <c r="AO356">
        <v>24.64206916746809</v>
      </c>
      <c r="AP356">
        <v>27.21541090909091</v>
      </c>
      <c r="AQ356">
        <v>-0.007123277557723447</v>
      </c>
      <c r="AR356">
        <v>97.0788811448428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3.21</v>
      </c>
      <c r="BC356">
        <v>0.5</v>
      </c>
      <c r="BD356" t="s">
        <v>355</v>
      </c>
      <c r="BE356">
        <v>2</v>
      </c>
      <c r="BF356" t="b">
        <v>1</v>
      </c>
      <c r="BG356">
        <v>1678296198.714286</v>
      </c>
      <c r="BH356">
        <v>782.2212142857142</v>
      </c>
      <c r="BI356">
        <v>826.5161071428571</v>
      </c>
      <c r="BJ356">
        <v>27.2682</v>
      </c>
      <c r="BK356">
        <v>24.64153571428571</v>
      </c>
      <c r="BL356">
        <v>777.6964285714287</v>
      </c>
      <c r="BM356">
        <v>26.93969642857143</v>
      </c>
      <c r="BN356">
        <v>500.0395</v>
      </c>
      <c r="BO356">
        <v>90.88124642857142</v>
      </c>
      <c r="BP356">
        <v>0.1000425714285714</v>
      </c>
      <c r="BQ356">
        <v>34.36448928571429</v>
      </c>
      <c r="BR356">
        <v>35.01352857142857</v>
      </c>
      <c r="BS356">
        <v>999.9000000000002</v>
      </c>
      <c r="BT356">
        <v>0</v>
      </c>
      <c r="BU356">
        <v>0</v>
      </c>
      <c r="BV356">
        <v>9999.103571428572</v>
      </c>
      <c r="BW356">
        <v>0</v>
      </c>
      <c r="BX356">
        <v>4.57862</v>
      </c>
      <c r="BY356">
        <v>-44.29483928571427</v>
      </c>
      <c r="BZ356">
        <v>804.1484285714286</v>
      </c>
      <c r="CA356">
        <v>847.3973214285714</v>
      </c>
      <c r="CB356">
        <v>2.626660714285714</v>
      </c>
      <c r="CC356">
        <v>826.5161071428571</v>
      </c>
      <c r="CD356">
        <v>24.64153571428571</v>
      </c>
      <c r="CE356">
        <v>2.4781675</v>
      </c>
      <c r="CF356">
        <v>2.239453214285714</v>
      </c>
      <c r="CG356">
        <v>20.88381071428572</v>
      </c>
      <c r="CH356">
        <v>19.24738571428572</v>
      </c>
      <c r="CI356">
        <v>2000.001428571429</v>
      </c>
      <c r="CJ356">
        <v>0.9800062857142861</v>
      </c>
      <c r="CK356">
        <v>0.01999346428571428</v>
      </c>
      <c r="CL356">
        <v>0</v>
      </c>
      <c r="CM356">
        <v>1.948832142857143</v>
      </c>
      <c r="CN356">
        <v>0</v>
      </c>
      <c r="CO356">
        <v>6651.086428571428</v>
      </c>
      <c r="CP356">
        <v>17338.27857142857</v>
      </c>
      <c r="CQ356">
        <v>39.23407142857143</v>
      </c>
      <c r="CR356">
        <v>39.5665</v>
      </c>
      <c r="CS356">
        <v>38.63142857142856</v>
      </c>
      <c r="CT356">
        <v>38.15814285714286</v>
      </c>
      <c r="CU356">
        <v>38.97296428571428</v>
      </c>
      <c r="CV356">
        <v>1960.017142857143</v>
      </c>
      <c r="CW356">
        <v>39.98428571428571</v>
      </c>
      <c r="CX356">
        <v>0</v>
      </c>
      <c r="CY356">
        <v>1678296216.4</v>
      </c>
      <c r="CZ356">
        <v>0</v>
      </c>
      <c r="DA356">
        <v>0</v>
      </c>
      <c r="DB356" t="s">
        <v>356</v>
      </c>
      <c r="DC356">
        <v>1664468064.5</v>
      </c>
      <c r="DD356">
        <v>1677795524</v>
      </c>
      <c r="DE356">
        <v>0</v>
      </c>
      <c r="DF356">
        <v>-0.419</v>
      </c>
      <c r="DG356">
        <v>-0.001</v>
      </c>
      <c r="DH356">
        <v>3.097</v>
      </c>
      <c r="DI356">
        <v>0.268</v>
      </c>
      <c r="DJ356">
        <v>400</v>
      </c>
      <c r="DK356">
        <v>24</v>
      </c>
      <c r="DL356">
        <v>0.15</v>
      </c>
      <c r="DM356">
        <v>0.13</v>
      </c>
      <c r="DN356">
        <v>-44.26466585365853</v>
      </c>
      <c r="DO356">
        <v>-0.6066815331010484</v>
      </c>
      <c r="DP356">
        <v>0.07822217766036578</v>
      </c>
      <c r="DQ356">
        <v>0</v>
      </c>
      <c r="DR356">
        <v>2.650307804878049</v>
      </c>
      <c r="DS356">
        <v>-0.4399605574912874</v>
      </c>
      <c r="DT356">
        <v>0.04338805525814542</v>
      </c>
      <c r="DU356">
        <v>0</v>
      </c>
      <c r="DV356">
        <v>0</v>
      </c>
      <c r="DW356">
        <v>2</v>
      </c>
      <c r="DX356" t="s">
        <v>369</v>
      </c>
      <c r="DY356">
        <v>2.97803</v>
      </c>
      <c r="DZ356">
        <v>2.72851</v>
      </c>
      <c r="EA356">
        <v>0.136528</v>
      </c>
      <c r="EB356">
        <v>0.142804</v>
      </c>
      <c r="EC356">
        <v>0.117139</v>
      </c>
      <c r="ED356">
        <v>0.110111</v>
      </c>
      <c r="EE356">
        <v>25801.2</v>
      </c>
      <c r="EF356">
        <v>25334.4</v>
      </c>
      <c r="EG356">
        <v>30417.4</v>
      </c>
      <c r="EH356">
        <v>29810.7</v>
      </c>
      <c r="EI356">
        <v>37055.4</v>
      </c>
      <c r="EJ356">
        <v>34922.8</v>
      </c>
      <c r="EK356">
        <v>46532</v>
      </c>
      <c r="EL356">
        <v>44325.6</v>
      </c>
      <c r="EM356">
        <v>1.85925</v>
      </c>
      <c r="EN356">
        <v>1.87617</v>
      </c>
      <c r="EO356">
        <v>0.228204</v>
      </c>
      <c r="EP356">
        <v>0</v>
      </c>
      <c r="EQ356">
        <v>31.3047</v>
      </c>
      <c r="ER356">
        <v>999.9</v>
      </c>
      <c r="ES356">
        <v>49.2</v>
      </c>
      <c r="ET356">
        <v>31.2</v>
      </c>
      <c r="EU356">
        <v>24.7019</v>
      </c>
      <c r="EV356">
        <v>63.0236</v>
      </c>
      <c r="EW356">
        <v>22.0833</v>
      </c>
      <c r="EX356">
        <v>1</v>
      </c>
      <c r="EY356">
        <v>0.0945655</v>
      </c>
      <c r="EZ356">
        <v>-2.43708</v>
      </c>
      <c r="FA356">
        <v>20.2323</v>
      </c>
      <c r="FB356">
        <v>5.22942</v>
      </c>
      <c r="FC356">
        <v>11.9703</v>
      </c>
      <c r="FD356">
        <v>4.9704</v>
      </c>
      <c r="FE356">
        <v>3.2895</v>
      </c>
      <c r="FF356">
        <v>9999</v>
      </c>
      <c r="FG356">
        <v>9999</v>
      </c>
      <c r="FH356">
        <v>9999</v>
      </c>
      <c r="FI356">
        <v>999.9</v>
      </c>
      <c r="FJ356">
        <v>4.97276</v>
      </c>
      <c r="FK356">
        <v>1.87683</v>
      </c>
      <c r="FL356">
        <v>1.87491</v>
      </c>
      <c r="FM356">
        <v>1.87775</v>
      </c>
      <c r="FN356">
        <v>1.87442</v>
      </c>
      <c r="FO356">
        <v>1.87805</v>
      </c>
      <c r="FP356">
        <v>1.87515</v>
      </c>
      <c r="FQ356">
        <v>1.87624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4.587</v>
      </c>
      <c r="GF356">
        <v>0.3285</v>
      </c>
      <c r="GG356">
        <v>1.955544260391263</v>
      </c>
      <c r="GH356">
        <v>0.004448784868333973</v>
      </c>
      <c r="GI356">
        <v>-1.803656819089732E-06</v>
      </c>
      <c r="GJ356">
        <v>4.26395578146833E-10</v>
      </c>
      <c r="GK356">
        <v>0.3285026105281108</v>
      </c>
      <c r="GL356">
        <v>0</v>
      </c>
      <c r="GM356">
        <v>0</v>
      </c>
      <c r="GN356">
        <v>0</v>
      </c>
      <c r="GO356">
        <v>-1</v>
      </c>
      <c r="GP356">
        <v>2136</v>
      </c>
      <c r="GQ356">
        <v>1</v>
      </c>
      <c r="GR356">
        <v>23</v>
      </c>
      <c r="GS356">
        <v>230469</v>
      </c>
      <c r="GT356">
        <v>8344.700000000001</v>
      </c>
      <c r="GU356">
        <v>2.00928</v>
      </c>
      <c r="GV356">
        <v>2.54028</v>
      </c>
      <c r="GW356">
        <v>1.39893</v>
      </c>
      <c r="GX356">
        <v>2.35107</v>
      </c>
      <c r="GY356">
        <v>1.44897</v>
      </c>
      <c r="GZ356">
        <v>2.47925</v>
      </c>
      <c r="HA356">
        <v>37.0747</v>
      </c>
      <c r="HB356">
        <v>14.7712</v>
      </c>
      <c r="HC356">
        <v>18</v>
      </c>
      <c r="HD356">
        <v>493.156</v>
      </c>
      <c r="HE356">
        <v>475.898</v>
      </c>
      <c r="HF356">
        <v>35.3638</v>
      </c>
      <c r="HG356">
        <v>28.4195</v>
      </c>
      <c r="HH356">
        <v>30</v>
      </c>
      <c r="HI356">
        <v>28.1299</v>
      </c>
      <c r="HJ356">
        <v>28.1803</v>
      </c>
      <c r="HK356">
        <v>40.2686</v>
      </c>
      <c r="HL356">
        <v>0</v>
      </c>
      <c r="HM356">
        <v>100</v>
      </c>
      <c r="HN356">
        <v>35.3615</v>
      </c>
      <c r="HO356">
        <v>874.297</v>
      </c>
      <c r="HP356">
        <v>26.2916</v>
      </c>
      <c r="HQ356">
        <v>100.559</v>
      </c>
      <c r="HR356">
        <v>101.93</v>
      </c>
    </row>
    <row r="357" spans="1:226">
      <c r="A357">
        <v>341</v>
      </c>
      <c r="B357">
        <v>1678296211.5</v>
      </c>
      <c r="C357">
        <v>4358.400000095367</v>
      </c>
      <c r="D357" t="s">
        <v>1042</v>
      </c>
      <c r="E357" t="s">
        <v>1043</v>
      </c>
      <c r="F357">
        <v>5</v>
      </c>
      <c r="G357" t="s">
        <v>353</v>
      </c>
      <c r="H357" t="s">
        <v>746</v>
      </c>
      <c r="I357">
        <v>1678296204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881.6842366897647</v>
      </c>
      <c r="AK357">
        <v>846.4571999999998</v>
      </c>
      <c r="AL357">
        <v>3.463427526531576</v>
      </c>
      <c r="AM357">
        <v>64.10699790950726</v>
      </c>
      <c r="AN357">
        <f>(AP357 - AO357 + BO357*1E3/(8.314*(BQ357+273.15)) * AR357/BN357 * AQ357) * BN357/(100*BB357) * 1000/(1000 - AP357)</f>
        <v>0</v>
      </c>
      <c r="AO357">
        <v>24.64181400848126</v>
      </c>
      <c r="AP357">
        <v>27.17734545454547</v>
      </c>
      <c r="AQ357">
        <v>-0.007194549043360373</v>
      </c>
      <c r="AR357">
        <v>97.0788811448428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3.21</v>
      </c>
      <c r="BC357">
        <v>0.5</v>
      </c>
      <c r="BD357" t="s">
        <v>355</v>
      </c>
      <c r="BE357">
        <v>2</v>
      </c>
      <c r="BF357" t="b">
        <v>1</v>
      </c>
      <c r="BG357">
        <v>1678296204</v>
      </c>
      <c r="BH357">
        <v>799.9374444444445</v>
      </c>
      <c r="BI357">
        <v>844.3175925925926</v>
      </c>
      <c r="BJ357">
        <v>27.22957777777778</v>
      </c>
      <c r="BK357">
        <v>24.64196296296296</v>
      </c>
      <c r="BL357">
        <v>795.3701851851853</v>
      </c>
      <c r="BM357">
        <v>26.90107407407408</v>
      </c>
      <c r="BN357">
        <v>500.0377037037036</v>
      </c>
      <c r="BO357">
        <v>90.88128148148149</v>
      </c>
      <c r="BP357">
        <v>0.1000195481481482</v>
      </c>
      <c r="BQ357">
        <v>34.35536666666668</v>
      </c>
      <c r="BR357">
        <v>35.00643703703705</v>
      </c>
      <c r="BS357">
        <v>999.9000000000001</v>
      </c>
      <c r="BT357">
        <v>0</v>
      </c>
      <c r="BU357">
        <v>0</v>
      </c>
      <c r="BV357">
        <v>9990.737407407407</v>
      </c>
      <c r="BW357">
        <v>0</v>
      </c>
      <c r="BX357">
        <v>4.57862</v>
      </c>
      <c r="BY357">
        <v>-44.38018888888889</v>
      </c>
      <c r="BZ357">
        <v>822.3287037037036</v>
      </c>
      <c r="CA357">
        <v>865.648962962963</v>
      </c>
      <c r="CB357">
        <v>2.587612962962963</v>
      </c>
      <c r="CC357">
        <v>844.3175925925926</v>
      </c>
      <c r="CD357">
        <v>24.64196296296296</v>
      </c>
      <c r="CE357">
        <v>2.474658888888889</v>
      </c>
      <c r="CF357">
        <v>2.239492962962963</v>
      </c>
      <c r="CG357">
        <v>20.86077407407408</v>
      </c>
      <c r="CH357">
        <v>19.24766666666667</v>
      </c>
      <c r="CI357">
        <v>2000.002222222222</v>
      </c>
      <c r="CJ357">
        <v>0.9800044444444446</v>
      </c>
      <c r="CK357">
        <v>0.01999535185185185</v>
      </c>
      <c r="CL357">
        <v>0</v>
      </c>
      <c r="CM357">
        <v>1.998388888888889</v>
      </c>
      <c r="CN357">
        <v>0</v>
      </c>
      <c r="CO357">
        <v>6652.261851851851</v>
      </c>
      <c r="CP357">
        <v>17338.27777777778</v>
      </c>
      <c r="CQ357">
        <v>39.17340740740741</v>
      </c>
      <c r="CR357">
        <v>39.57133333333333</v>
      </c>
      <c r="CS357">
        <v>38.65711111111111</v>
      </c>
      <c r="CT357">
        <v>38.16403703703703</v>
      </c>
      <c r="CU357">
        <v>38.97196296296296</v>
      </c>
      <c r="CV357">
        <v>1960.013333333333</v>
      </c>
      <c r="CW357">
        <v>39.98888888888889</v>
      </c>
      <c r="CX357">
        <v>0</v>
      </c>
      <c r="CY357">
        <v>1678296221.2</v>
      </c>
      <c r="CZ357">
        <v>0</v>
      </c>
      <c r="DA357">
        <v>0</v>
      </c>
      <c r="DB357" t="s">
        <v>356</v>
      </c>
      <c r="DC357">
        <v>1664468064.5</v>
      </c>
      <c r="DD357">
        <v>1677795524</v>
      </c>
      <c r="DE357">
        <v>0</v>
      </c>
      <c r="DF357">
        <v>-0.419</v>
      </c>
      <c r="DG357">
        <v>-0.001</v>
      </c>
      <c r="DH357">
        <v>3.097</v>
      </c>
      <c r="DI357">
        <v>0.268</v>
      </c>
      <c r="DJ357">
        <v>400</v>
      </c>
      <c r="DK357">
        <v>24</v>
      </c>
      <c r="DL357">
        <v>0.15</v>
      </c>
      <c r="DM357">
        <v>0.13</v>
      </c>
      <c r="DN357">
        <v>-44.32515121951219</v>
      </c>
      <c r="DO357">
        <v>-0.8449818815331162</v>
      </c>
      <c r="DP357">
        <v>0.09708395190774334</v>
      </c>
      <c r="DQ357">
        <v>0</v>
      </c>
      <c r="DR357">
        <v>2.613366829268292</v>
      </c>
      <c r="DS357">
        <v>-0.4439749128919812</v>
      </c>
      <c r="DT357">
        <v>0.04378532633361988</v>
      </c>
      <c r="DU357">
        <v>0</v>
      </c>
      <c r="DV357">
        <v>0</v>
      </c>
      <c r="DW357">
        <v>2</v>
      </c>
      <c r="DX357" t="s">
        <v>369</v>
      </c>
      <c r="DY357">
        <v>2.97792</v>
      </c>
      <c r="DZ357">
        <v>2.72802</v>
      </c>
      <c r="EA357">
        <v>0.138408</v>
      </c>
      <c r="EB357">
        <v>0.144643</v>
      </c>
      <c r="EC357">
        <v>0.117029</v>
      </c>
      <c r="ED357">
        <v>0.110107</v>
      </c>
      <c r="EE357">
        <v>25745.2</v>
      </c>
      <c r="EF357">
        <v>25279.9</v>
      </c>
      <c r="EG357">
        <v>30417.7</v>
      </c>
      <c r="EH357">
        <v>29810.6</v>
      </c>
      <c r="EI357">
        <v>37060.5</v>
      </c>
      <c r="EJ357">
        <v>34922.6</v>
      </c>
      <c r="EK357">
        <v>46532.4</v>
      </c>
      <c r="EL357">
        <v>44325</v>
      </c>
      <c r="EM357">
        <v>1.8592</v>
      </c>
      <c r="EN357">
        <v>1.87625</v>
      </c>
      <c r="EO357">
        <v>0.228673</v>
      </c>
      <c r="EP357">
        <v>0</v>
      </c>
      <c r="EQ357">
        <v>31.2985</v>
      </c>
      <c r="ER357">
        <v>999.9</v>
      </c>
      <c r="ES357">
        <v>49.2</v>
      </c>
      <c r="ET357">
        <v>31.2</v>
      </c>
      <c r="EU357">
        <v>24.7049</v>
      </c>
      <c r="EV357">
        <v>62.9136</v>
      </c>
      <c r="EW357">
        <v>22.0713</v>
      </c>
      <c r="EX357">
        <v>1</v>
      </c>
      <c r="EY357">
        <v>0.09535059999999999</v>
      </c>
      <c r="EZ357">
        <v>-3.65825</v>
      </c>
      <c r="FA357">
        <v>20.2083</v>
      </c>
      <c r="FB357">
        <v>5.22957</v>
      </c>
      <c r="FC357">
        <v>11.9727</v>
      </c>
      <c r="FD357">
        <v>4.9694</v>
      </c>
      <c r="FE357">
        <v>3.28958</v>
      </c>
      <c r="FF357">
        <v>9999</v>
      </c>
      <c r="FG357">
        <v>9999</v>
      </c>
      <c r="FH357">
        <v>9999</v>
      </c>
      <c r="FI357">
        <v>999.9</v>
      </c>
      <c r="FJ357">
        <v>4.97273</v>
      </c>
      <c r="FK357">
        <v>1.87683</v>
      </c>
      <c r="FL357">
        <v>1.87498</v>
      </c>
      <c r="FM357">
        <v>1.87775</v>
      </c>
      <c r="FN357">
        <v>1.87446</v>
      </c>
      <c r="FO357">
        <v>1.87806</v>
      </c>
      <c r="FP357">
        <v>1.87515</v>
      </c>
      <c r="FQ357">
        <v>1.87626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4.627</v>
      </c>
      <c r="GF357">
        <v>0.3285</v>
      </c>
      <c r="GG357">
        <v>1.955544260391263</v>
      </c>
      <c r="GH357">
        <v>0.004448784868333973</v>
      </c>
      <c r="GI357">
        <v>-1.803656819089732E-06</v>
      </c>
      <c r="GJ357">
        <v>4.26395578146833E-10</v>
      </c>
      <c r="GK357">
        <v>0.3285026105281108</v>
      </c>
      <c r="GL357">
        <v>0</v>
      </c>
      <c r="GM357">
        <v>0</v>
      </c>
      <c r="GN357">
        <v>0</v>
      </c>
      <c r="GO357">
        <v>-1</v>
      </c>
      <c r="GP357">
        <v>2136</v>
      </c>
      <c r="GQ357">
        <v>1</v>
      </c>
      <c r="GR357">
        <v>23</v>
      </c>
      <c r="GS357">
        <v>230469.1</v>
      </c>
      <c r="GT357">
        <v>8344.799999999999</v>
      </c>
      <c r="GU357">
        <v>2.03857</v>
      </c>
      <c r="GV357">
        <v>2.5415</v>
      </c>
      <c r="GW357">
        <v>1.39893</v>
      </c>
      <c r="GX357">
        <v>2.35107</v>
      </c>
      <c r="GY357">
        <v>1.44897</v>
      </c>
      <c r="GZ357">
        <v>2.4646</v>
      </c>
      <c r="HA357">
        <v>37.0747</v>
      </c>
      <c r="HB357">
        <v>14.7449</v>
      </c>
      <c r="HC357">
        <v>18</v>
      </c>
      <c r="HD357">
        <v>493.12</v>
      </c>
      <c r="HE357">
        <v>475.947</v>
      </c>
      <c r="HF357">
        <v>35.4242</v>
      </c>
      <c r="HG357">
        <v>28.4195</v>
      </c>
      <c r="HH357">
        <v>30.0006</v>
      </c>
      <c r="HI357">
        <v>28.1286</v>
      </c>
      <c r="HJ357">
        <v>28.1803</v>
      </c>
      <c r="HK357">
        <v>40.8522</v>
      </c>
      <c r="HL357">
        <v>0</v>
      </c>
      <c r="HM357">
        <v>100</v>
      </c>
      <c r="HN357">
        <v>35.8249</v>
      </c>
      <c r="HO357">
        <v>887.654</v>
      </c>
      <c r="HP357">
        <v>26.2916</v>
      </c>
      <c r="HQ357">
        <v>100.56</v>
      </c>
      <c r="HR357">
        <v>101.929</v>
      </c>
    </row>
    <row r="358" spans="1:226">
      <c r="A358">
        <v>342</v>
      </c>
      <c r="B358">
        <v>1678296216.5</v>
      </c>
      <c r="C358">
        <v>4363.400000095367</v>
      </c>
      <c r="D358" t="s">
        <v>1044</v>
      </c>
      <c r="E358" t="s">
        <v>1045</v>
      </c>
      <c r="F358">
        <v>5</v>
      </c>
      <c r="G358" t="s">
        <v>353</v>
      </c>
      <c r="H358" t="s">
        <v>746</v>
      </c>
      <c r="I358">
        <v>1678296208.714286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898.7035925157393</v>
      </c>
      <c r="AK358">
        <v>863.5845575757575</v>
      </c>
      <c r="AL358">
        <v>3.421228346516938</v>
      </c>
      <c r="AM358">
        <v>64.10699790950726</v>
      </c>
      <c r="AN358">
        <f>(AP358 - AO358 + BO358*1E3/(8.314*(BQ358+273.15)) * AR358/BN358 * AQ358) * BN358/(100*BB358) * 1000/(1000 - AP358)</f>
        <v>0</v>
      </c>
      <c r="AO358">
        <v>24.64196379863835</v>
      </c>
      <c r="AP358">
        <v>27.15004121212121</v>
      </c>
      <c r="AQ358">
        <v>-0.005102594575515517</v>
      </c>
      <c r="AR358">
        <v>97.0788811448428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3.21</v>
      </c>
      <c r="BC358">
        <v>0.5</v>
      </c>
      <c r="BD358" t="s">
        <v>355</v>
      </c>
      <c r="BE358">
        <v>2</v>
      </c>
      <c r="BF358" t="b">
        <v>1</v>
      </c>
      <c r="BG358">
        <v>1678296208.714286</v>
      </c>
      <c r="BH358">
        <v>815.7538571428571</v>
      </c>
      <c r="BI358">
        <v>860.1120357142856</v>
      </c>
      <c r="BJ358">
        <v>27.19605357142857</v>
      </c>
      <c r="BK358">
        <v>24.64190357142857</v>
      </c>
      <c r="BL358">
        <v>811.1490357142858</v>
      </c>
      <c r="BM358">
        <v>26.86755357142857</v>
      </c>
      <c r="BN358">
        <v>500.0375</v>
      </c>
      <c r="BO358">
        <v>90.88168214285716</v>
      </c>
      <c r="BP358">
        <v>0.09999913928571429</v>
      </c>
      <c r="BQ358">
        <v>34.34835</v>
      </c>
      <c r="BR358">
        <v>34.99836071428572</v>
      </c>
      <c r="BS358">
        <v>999.9000000000002</v>
      </c>
      <c r="BT358">
        <v>0</v>
      </c>
      <c r="BU358">
        <v>0</v>
      </c>
      <c r="BV358">
        <v>9994.594999999999</v>
      </c>
      <c r="BW358">
        <v>0</v>
      </c>
      <c r="BX358">
        <v>4.57862</v>
      </c>
      <c r="BY358">
        <v>-44.35825714285714</v>
      </c>
      <c r="BZ358">
        <v>838.5588928571427</v>
      </c>
      <c r="CA358">
        <v>881.8423571428572</v>
      </c>
      <c r="CB358">
        <v>2.554142857142857</v>
      </c>
      <c r="CC358">
        <v>860.1120357142856</v>
      </c>
      <c r="CD358">
        <v>24.64190357142857</v>
      </c>
      <c r="CE358">
        <v>2.471622857142858</v>
      </c>
      <c r="CF358">
        <v>2.2394975</v>
      </c>
      <c r="CG358">
        <v>20.84082142857143</v>
      </c>
      <c r="CH358">
        <v>19.24770357142857</v>
      </c>
      <c r="CI358">
        <v>1999.998571428571</v>
      </c>
      <c r="CJ358">
        <v>0.9800057142857145</v>
      </c>
      <c r="CK358">
        <v>0.01999406428571429</v>
      </c>
      <c r="CL358">
        <v>0</v>
      </c>
      <c r="CM358">
        <v>2.070457142857143</v>
      </c>
      <c r="CN358">
        <v>0</v>
      </c>
      <c r="CO358">
        <v>6652.953928571428</v>
      </c>
      <c r="CP358">
        <v>17338.25</v>
      </c>
      <c r="CQ358">
        <v>39.20292857142856</v>
      </c>
      <c r="CR358">
        <v>39.5845</v>
      </c>
      <c r="CS358">
        <v>38.63367857142856</v>
      </c>
      <c r="CT358">
        <v>38.16485714285714</v>
      </c>
      <c r="CU358">
        <v>38.9685</v>
      </c>
      <c r="CV358">
        <v>1960.012857142857</v>
      </c>
      <c r="CW358">
        <v>39.98571428571428</v>
      </c>
      <c r="CX358">
        <v>0</v>
      </c>
      <c r="CY358">
        <v>1678296226.6</v>
      </c>
      <c r="CZ358">
        <v>0</v>
      </c>
      <c r="DA358">
        <v>0</v>
      </c>
      <c r="DB358" t="s">
        <v>356</v>
      </c>
      <c r="DC358">
        <v>1664468064.5</v>
      </c>
      <c r="DD358">
        <v>1677795524</v>
      </c>
      <c r="DE358">
        <v>0</v>
      </c>
      <c r="DF358">
        <v>-0.419</v>
      </c>
      <c r="DG358">
        <v>-0.001</v>
      </c>
      <c r="DH358">
        <v>3.097</v>
      </c>
      <c r="DI358">
        <v>0.268</v>
      </c>
      <c r="DJ358">
        <v>400</v>
      </c>
      <c r="DK358">
        <v>24</v>
      </c>
      <c r="DL358">
        <v>0.15</v>
      </c>
      <c r="DM358">
        <v>0.13</v>
      </c>
      <c r="DN358">
        <v>-44.35662926829268</v>
      </c>
      <c r="DO358">
        <v>-0.1146146341464723</v>
      </c>
      <c r="DP358">
        <v>0.06933879793783974</v>
      </c>
      <c r="DQ358">
        <v>0</v>
      </c>
      <c r="DR358">
        <v>2.577561463414634</v>
      </c>
      <c r="DS358">
        <v>-0.4337251567944257</v>
      </c>
      <c r="DT358">
        <v>0.04280393123961559</v>
      </c>
      <c r="DU358">
        <v>0</v>
      </c>
      <c r="DV358">
        <v>0</v>
      </c>
      <c r="DW358">
        <v>2</v>
      </c>
      <c r="DX358" t="s">
        <v>369</v>
      </c>
      <c r="DY358">
        <v>2.97797</v>
      </c>
      <c r="DZ358">
        <v>2.72845</v>
      </c>
      <c r="EA358">
        <v>0.140252</v>
      </c>
      <c r="EB358">
        <v>0.146442</v>
      </c>
      <c r="EC358">
        <v>0.116949</v>
      </c>
      <c r="ED358">
        <v>0.110116</v>
      </c>
      <c r="EE358">
        <v>25689.9</v>
      </c>
      <c r="EF358">
        <v>25226.9</v>
      </c>
      <c r="EG358">
        <v>30417.4</v>
      </c>
      <c r="EH358">
        <v>29810.7</v>
      </c>
      <c r="EI358">
        <v>37063.9</v>
      </c>
      <c r="EJ358">
        <v>34922.8</v>
      </c>
      <c r="EK358">
        <v>46532.2</v>
      </c>
      <c r="EL358">
        <v>44325.6</v>
      </c>
      <c r="EM358">
        <v>1.85957</v>
      </c>
      <c r="EN358">
        <v>1.87617</v>
      </c>
      <c r="EO358">
        <v>0.228956</v>
      </c>
      <c r="EP358">
        <v>0</v>
      </c>
      <c r="EQ358">
        <v>31.2924</v>
      </c>
      <c r="ER358">
        <v>999.9</v>
      </c>
      <c r="ES358">
        <v>49.2</v>
      </c>
      <c r="ET358">
        <v>31.2</v>
      </c>
      <c r="EU358">
        <v>24.7025</v>
      </c>
      <c r="EV358">
        <v>63.2536</v>
      </c>
      <c r="EW358">
        <v>22.1274</v>
      </c>
      <c r="EX358">
        <v>1</v>
      </c>
      <c r="EY358">
        <v>0.0971037</v>
      </c>
      <c r="EZ358">
        <v>-3.3538</v>
      </c>
      <c r="FA358">
        <v>20.2172</v>
      </c>
      <c r="FB358">
        <v>5.23047</v>
      </c>
      <c r="FC358">
        <v>11.9724</v>
      </c>
      <c r="FD358">
        <v>4.97065</v>
      </c>
      <c r="FE358">
        <v>3.2896</v>
      </c>
      <c r="FF358">
        <v>9999</v>
      </c>
      <c r="FG358">
        <v>9999</v>
      </c>
      <c r="FH358">
        <v>9999</v>
      </c>
      <c r="FI358">
        <v>999.9</v>
      </c>
      <c r="FJ358">
        <v>4.97275</v>
      </c>
      <c r="FK358">
        <v>1.87684</v>
      </c>
      <c r="FL358">
        <v>1.875</v>
      </c>
      <c r="FM358">
        <v>1.87778</v>
      </c>
      <c r="FN358">
        <v>1.87449</v>
      </c>
      <c r="FO358">
        <v>1.87808</v>
      </c>
      <c r="FP358">
        <v>1.87516</v>
      </c>
      <c r="FQ358">
        <v>1.87631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4.666</v>
      </c>
      <c r="GF358">
        <v>0.3285</v>
      </c>
      <c r="GG358">
        <v>1.955544260391263</v>
      </c>
      <c r="GH358">
        <v>0.004448784868333973</v>
      </c>
      <c r="GI358">
        <v>-1.803656819089732E-06</v>
      </c>
      <c r="GJ358">
        <v>4.26395578146833E-10</v>
      </c>
      <c r="GK358">
        <v>0.3285026105281108</v>
      </c>
      <c r="GL358">
        <v>0</v>
      </c>
      <c r="GM358">
        <v>0</v>
      </c>
      <c r="GN358">
        <v>0</v>
      </c>
      <c r="GO358">
        <v>-1</v>
      </c>
      <c r="GP358">
        <v>2136</v>
      </c>
      <c r="GQ358">
        <v>1</v>
      </c>
      <c r="GR358">
        <v>23</v>
      </c>
      <c r="GS358">
        <v>230469.2</v>
      </c>
      <c r="GT358">
        <v>8344.9</v>
      </c>
      <c r="GU358">
        <v>2.07031</v>
      </c>
      <c r="GV358">
        <v>2.54028</v>
      </c>
      <c r="GW358">
        <v>1.39893</v>
      </c>
      <c r="GX358">
        <v>2.35107</v>
      </c>
      <c r="GY358">
        <v>1.44897</v>
      </c>
      <c r="GZ358">
        <v>2.44629</v>
      </c>
      <c r="HA358">
        <v>37.0747</v>
      </c>
      <c r="HB358">
        <v>14.7537</v>
      </c>
      <c r="HC358">
        <v>18</v>
      </c>
      <c r="HD358">
        <v>493.321</v>
      </c>
      <c r="HE358">
        <v>475.879</v>
      </c>
      <c r="HF358">
        <v>35.8206</v>
      </c>
      <c r="HG358">
        <v>28.4182</v>
      </c>
      <c r="HH358">
        <v>30.0008</v>
      </c>
      <c r="HI358">
        <v>28.1275</v>
      </c>
      <c r="HJ358">
        <v>28.1779</v>
      </c>
      <c r="HK358">
        <v>41.5116</v>
      </c>
      <c r="HL358">
        <v>0</v>
      </c>
      <c r="HM358">
        <v>100</v>
      </c>
      <c r="HN358">
        <v>35.8268</v>
      </c>
      <c r="HO358">
        <v>907.701</v>
      </c>
      <c r="HP358">
        <v>26.2916</v>
      </c>
      <c r="HQ358">
        <v>100.559</v>
      </c>
      <c r="HR358">
        <v>101.93</v>
      </c>
    </row>
    <row r="359" spans="1:226">
      <c r="A359">
        <v>343</v>
      </c>
      <c r="B359">
        <v>1678296221.5</v>
      </c>
      <c r="C359">
        <v>4368.400000095367</v>
      </c>
      <c r="D359" t="s">
        <v>1046</v>
      </c>
      <c r="E359" t="s">
        <v>1047</v>
      </c>
      <c r="F359">
        <v>5</v>
      </c>
      <c r="G359" t="s">
        <v>353</v>
      </c>
      <c r="H359" t="s">
        <v>746</v>
      </c>
      <c r="I359">
        <v>1678296214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915.7725330550176</v>
      </c>
      <c r="AK359">
        <v>880.6213575757574</v>
      </c>
      <c r="AL359">
        <v>3.411589552498286</v>
      </c>
      <c r="AM359">
        <v>64.10699790950726</v>
      </c>
      <c r="AN359">
        <f>(AP359 - AO359 + BO359*1E3/(8.314*(BQ359+273.15)) * AR359/BN359 * AQ359) * BN359/(100*BB359) * 1000/(1000 - AP359)</f>
        <v>0</v>
      </c>
      <c r="AO359">
        <v>24.64200985793054</v>
      </c>
      <c r="AP359">
        <v>27.12312060606061</v>
      </c>
      <c r="AQ359">
        <v>-0.005648563079763335</v>
      </c>
      <c r="AR359">
        <v>97.0788811448428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3.21</v>
      </c>
      <c r="BC359">
        <v>0.5</v>
      </c>
      <c r="BD359" t="s">
        <v>355</v>
      </c>
      <c r="BE359">
        <v>2</v>
      </c>
      <c r="BF359" t="b">
        <v>1</v>
      </c>
      <c r="BG359">
        <v>1678296214</v>
      </c>
      <c r="BH359">
        <v>833.4237407407405</v>
      </c>
      <c r="BI359">
        <v>877.7880000000002</v>
      </c>
      <c r="BJ359">
        <v>27.16217407407408</v>
      </c>
      <c r="BK359">
        <v>24.64197037037037</v>
      </c>
      <c r="BL359">
        <v>828.7772962962963</v>
      </c>
      <c r="BM359">
        <v>26.83367037037037</v>
      </c>
      <c r="BN359">
        <v>500.0344444444444</v>
      </c>
      <c r="BO359">
        <v>90.88217777777776</v>
      </c>
      <c r="BP359">
        <v>0.1000138259259259</v>
      </c>
      <c r="BQ359">
        <v>34.34601111111112</v>
      </c>
      <c r="BR359">
        <v>35.00284814814815</v>
      </c>
      <c r="BS359">
        <v>999.9000000000001</v>
      </c>
      <c r="BT359">
        <v>0</v>
      </c>
      <c r="BU359">
        <v>0</v>
      </c>
      <c r="BV359">
        <v>9996.983703703703</v>
      </c>
      <c r="BW359">
        <v>0</v>
      </c>
      <c r="BX359">
        <v>4.57862</v>
      </c>
      <c r="BY359">
        <v>-44.36441111111111</v>
      </c>
      <c r="BZ359">
        <v>856.692888888889</v>
      </c>
      <c r="CA359">
        <v>899.964962962963</v>
      </c>
      <c r="CB359">
        <v>2.520196666666667</v>
      </c>
      <c r="CC359">
        <v>877.7880000000002</v>
      </c>
      <c r="CD359">
        <v>24.64197037037037</v>
      </c>
      <c r="CE359">
        <v>2.468557777777778</v>
      </c>
      <c r="CF359">
        <v>2.239515925925926</v>
      </c>
      <c r="CG359">
        <v>20.82065185185185</v>
      </c>
      <c r="CH359">
        <v>19.24782962962963</v>
      </c>
      <c r="CI359">
        <v>2000</v>
      </c>
      <c r="CJ359">
        <v>0.9800032592592594</v>
      </c>
      <c r="CK359">
        <v>0.01999658148148149</v>
      </c>
      <c r="CL359">
        <v>0</v>
      </c>
      <c r="CM359">
        <v>2.086133333333333</v>
      </c>
      <c r="CN359">
        <v>0</v>
      </c>
      <c r="CO359">
        <v>6653.37962962963</v>
      </c>
      <c r="CP359">
        <v>17338.24444444445</v>
      </c>
      <c r="CQ359">
        <v>39.2244074074074</v>
      </c>
      <c r="CR359">
        <v>39.59233333333332</v>
      </c>
      <c r="CS359">
        <v>38.64088888888888</v>
      </c>
      <c r="CT359">
        <v>38.157</v>
      </c>
      <c r="CU359">
        <v>38.97662962962963</v>
      </c>
      <c r="CV359">
        <v>1960.008148148148</v>
      </c>
      <c r="CW359">
        <v>39.99185185185185</v>
      </c>
      <c r="CX359">
        <v>0</v>
      </c>
      <c r="CY359">
        <v>1678296231.4</v>
      </c>
      <c r="CZ359">
        <v>0</v>
      </c>
      <c r="DA359">
        <v>0</v>
      </c>
      <c r="DB359" t="s">
        <v>356</v>
      </c>
      <c r="DC359">
        <v>1664468064.5</v>
      </c>
      <c r="DD359">
        <v>1677795524</v>
      </c>
      <c r="DE359">
        <v>0</v>
      </c>
      <c r="DF359">
        <v>-0.419</v>
      </c>
      <c r="DG359">
        <v>-0.001</v>
      </c>
      <c r="DH359">
        <v>3.097</v>
      </c>
      <c r="DI359">
        <v>0.268</v>
      </c>
      <c r="DJ359">
        <v>400</v>
      </c>
      <c r="DK359">
        <v>24</v>
      </c>
      <c r="DL359">
        <v>0.15</v>
      </c>
      <c r="DM359">
        <v>0.13</v>
      </c>
      <c r="DN359">
        <v>-44.354205</v>
      </c>
      <c r="DO359">
        <v>0.06573883677306794</v>
      </c>
      <c r="DP359">
        <v>0.06882474464173435</v>
      </c>
      <c r="DQ359">
        <v>1</v>
      </c>
      <c r="DR359">
        <v>2.53871725</v>
      </c>
      <c r="DS359">
        <v>-0.3848025140713016</v>
      </c>
      <c r="DT359">
        <v>0.03714400644703664</v>
      </c>
      <c r="DU359">
        <v>0</v>
      </c>
      <c r="DV359">
        <v>1</v>
      </c>
      <c r="DW359">
        <v>2</v>
      </c>
      <c r="DX359" t="s">
        <v>357</v>
      </c>
      <c r="DY359">
        <v>2.97811</v>
      </c>
      <c r="DZ359">
        <v>2.72831</v>
      </c>
      <c r="EA359">
        <v>0.142069</v>
      </c>
      <c r="EB359">
        <v>0.148236</v>
      </c>
      <c r="EC359">
        <v>0.116868</v>
      </c>
      <c r="ED359">
        <v>0.110111</v>
      </c>
      <c r="EE359">
        <v>25635.7</v>
      </c>
      <c r="EF359">
        <v>25174</v>
      </c>
      <c r="EG359">
        <v>30417.5</v>
      </c>
      <c r="EH359">
        <v>29810.9</v>
      </c>
      <c r="EI359">
        <v>37067.4</v>
      </c>
      <c r="EJ359">
        <v>34923.2</v>
      </c>
      <c r="EK359">
        <v>46532.1</v>
      </c>
      <c r="EL359">
        <v>44325.6</v>
      </c>
      <c r="EM359">
        <v>1.85935</v>
      </c>
      <c r="EN359">
        <v>1.87637</v>
      </c>
      <c r="EO359">
        <v>0.230886</v>
      </c>
      <c r="EP359">
        <v>0</v>
      </c>
      <c r="EQ359">
        <v>31.2875</v>
      </c>
      <c r="ER359">
        <v>999.9</v>
      </c>
      <c r="ES359">
        <v>49.2</v>
      </c>
      <c r="ET359">
        <v>31.2</v>
      </c>
      <c r="EU359">
        <v>24.7038</v>
      </c>
      <c r="EV359">
        <v>63.1736</v>
      </c>
      <c r="EW359">
        <v>22.1074</v>
      </c>
      <c r="EX359">
        <v>1</v>
      </c>
      <c r="EY359">
        <v>0.09583079999999999</v>
      </c>
      <c r="EZ359">
        <v>-3.02901</v>
      </c>
      <c r="FA359">
        <v>20.2231</v>
      </c>
      <c r="FB359">
        <v>5.23062</v>
      </c>
      <c r="FC359">
        <v>11.9716</v>
      </c>
      <c r="FD359">
        <v>4.9708</v>
      </c>
      <c r="FE359">
        <v>3.28958</v>
      </c>
      <c r="FF359">
        <v>9999</v>
      </c>
      <c r="FG359">
        <v>9999</v>
      </c>
      <c r="FH359">
        <v>9999</v>
      </c>
      <c r="FI359">
        <v>999.9</v>
      </c>
      <c r="FJ359">
        <v>4.97278</v>
      </c>
      <c r="FK359">
        <v>1.87683</v>
      </c>
      <c r="FL359">
        <v>1.87499</v>
      </c>
      <c r="FM359">
        <v>1.87776</v>
      </c>
      <c r="FN359">
        <v>1.87445</v>
      </c>
      <c r="FO359">
        <v>1.87809</v>
      </c>
      <c r="FP359">
        <v>1.87515</v>
      </c>
      <c r="FQ359">
        <v>1.87629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4.705</v>
      </c>
      <c r="GF359">
        <v>0.3285</v>
      </c>
      <c r="GG359">
        <v>1.955544260391263</v>
      </c>
      <c r="GH359">
        <v>0.004448784868333973</v>
      </c>
      <c r="GI359">
        <v>-1.803656819089732E-06</v>
      </c>
      <c r="GJ359">
        <v>4.26395578146833E-10</v>
      </c>
      <c r="GK359">
        <v>0.3285026105281108</v>
      </c>
      <c r="GL359">
        <v>0</v>
      </c>
      <c r="GM359">
        <v>0</v>
      </c>
      <c r="GN359">
        <v>0</v>
      </c>
      <c r="GO359">
        <v>-1</v>
      </c>
      <c r="GP359">
        <v>2136</v>
      </c>
      <c r="GQ359">
        <v>1</v>
      </c>
      <c r="GR359">
        <v>23</v>
      </c>
      <c r="GS359">
        <v>230469.3</v>
      </c>
      <c r="GT359">
        <v>8345</v>
      </c>
      <c r="GU359">
        <v>2.10083</v>
      </c>
      <c r="GV359">
        <v>2.53662</v>
      </c>
      <c r="GW359">
        <v>1.39893</v>
      </c>
      <c r="GX359">
        <v>2.35229</v>
      </c>
      <c r="GY359">
        <v>1.44897</v>
      </c>
      <c r="GZ359">
        <v>2.45605</v>
      </c>
      <c r="HA359">
        <v>37.0747</v>
      </c>
      <c r="HB359">
        <v>14.7625</v>
      </c>
      <c r="HC359">
        <v>18</v>
      </c>
      <c r="HD359">
        <v>493.195</v>
      </c>
      <c r="HE359">
        <v>476.01</v>
      </c>
      <c r="HF359">
        <v>35.8802</v>
      </c>
      <c r="HG359">
        <v>28.4171</v>
      </c>
      <c r="HH359">
        <v>29.9998</v>
      </c>
      <c r="HI359">
        <v>28.1275</v>
      </c>
      <c r="HJ359">
        <v>28.1779</v>
      </c>
      <c r="HK359">
        <v>42.0986</v>
      </c>
      <c r="HL359">
        <v>0</v>
      </c>
      <c r="HM359">
        <v>100</v>
      </c>
      <c r="HN359">
        <v>35.8432</v>
      </c>
      <c r="HO359">
        <v>921.165</v>
      </c>
      <c r="HP359">
        <v>26.2916</v>
      </c>
      <c r="HQ359">
        <v>100.559</v>
      </c>
      <c r="HR359">
        <v>101.93</v>
      </c>
    </row>
    <row r="360" spans="1:226">
      <c r="A360">
        <v>344</v>
      </c>
      <c r="B360">
        <v>1678296226.5</v>
      </c>
      <c r="C360">
        <v>4373.400000095367</v>
      </c>
      <c r="D360" t="s">
        <v>1048</v>
      </c>
      <c r="E360" t="s">
        <v>1049</v>
      </c>
      <c r="F360">
        <v>5</v>
      </c>
      <c r="G360" t="s">
        <v>353</v>
      </c>
      <c r="H360" t="s">
        <v>746</v>
      </c>
      <c r="I360">
        <v>1678296218.714286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933.0075852867453</v>
      </c>
      <c r="AK360">
        <v>897.8045999999998</v>
      </c>
      <c r="AL360">
        <v>3.444460365713936</v>
      </c>
      <c r="AM360">
        <v>64.10699790950726</v>
      </c>
      <c r="AN360">
        <f>(AP360 - AO360 + BO360*1E3/(8.314*(BQ360+273.15)) * AR360/BN360 * AQ360) * BN360/(100*BB360) * 1000/(1000 - AP360)</f>
        <v>0</v>
      </c>
      <c r="AO360">
        <v>24.64215326440844</v>
      </c>
      <c r="AP360">
        <v>27.09248242424243</v>
      </c>
      <c r="AQ360">
        <v>-0.006260214759683783</v>
      </c>
      <c r="AR360">
        <v>97.0788811448428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3.21</v>
      </c>
      <c r="BC360">
        <v>0.5</v>
      </c>
      <c r="BD360" t="s">
        <v>355</v>
      </c>
      <c r="BE360">
        <v>2</v>
      </c>
      <c r="BF360" t="b">
        <v>1</v>
      </c>
      <c r="BG360">
        <v>1678296218.714286</v>
      </c>
      <c r="BH360">
        <v>849.1607499999999</v>
      </c>
      <c r="BI360">
        <v>893.5003571428572</v>
      </c>
      <c r="BJ360">
        <v>27.13480714285714</v>
      </c>
      <c r="BK360">
        <v>24.64195357142857</v>
      </c>
      <c r="BL360">
        <v>844.4777499999999</v>
      </c>
      <c r="BM360">
        <v>26.80630357142857</v>
      </c>
      <c r="BN360">
        <v>500.0301428571428</v>
      </c>
      <c r="BO360">
        <v>90.88244999999999</v>
      </c>
      <c r="BP360">
        <v>0.09996236785714287</v>
      </c>
      <c r="BQ360">
        <v>34.35032142857143</v>
      </c>
      <c r="BR360">
        <v>35.01442142857143</v>
      </c>
      <c r="BS360">
        <v>999.9000000000002</v>
      </c>
      <c r="BT360">
        <v>0</v>
      </c>
      <c r="BU360">
        <v>0</v>
      </c>
      <c r="BV360">
        <v>10001.68928571428</v>
      </c>
      <c r="BW360">
        <v>0</v>
      </c>
      <c r="BX360">
        <v>4.57862</v>
      </c>
      <c r="BY360">
        <v>-44.33971428571429</v>
      </c>
      <c r="BZ360">
        <v>872.844642857143</v>
      </c>
      <c r="CA360">
        <v>916.0741428571429</v>
      </c>
      <c r="CB360">
        <v>2.492853928571428</v>
      </c>
      <c r="CC360">
        <v>893.5003571428572</v>
      </c>
      <c r="CD360">
        <v>24.64195357142857</v>
      </c>
      <c r="CE360">
        <v>2.466077857142857</v>
      </c>
      <c r="CF360">
        <v>2.239520714285714</v>
      </c>
      <c r="CG360">
        <v>20.804325</v>
      </c>
      <c r="CH360">
        <v>19.24786071428571</v>
      </c>
      <c r="CI360">
        <v>1999.999642857143</v>
      </c>
      <c r="CJ360">
        <v>0.9800034285714287</v>
      </c>
      <c r="CK360">
        <v>0.01999642857142857</v>
      </c>
      <c r="CL360">
        <v>0</v>
      </c>
      <c r="CM360">
        <v>2.107678571428572</v>
      </c>
      <c r="CN360">
        <v>0</v>
      </c>
      <c r="CO360">
        <v>6653.52892857143</v>
      </c>
      <c r="CP360">
        <v>17338.24285714286</v>
      </c>
      <c r="CQ360">
        <v>39.26317857142857</v>
      </c>
      <c r="CR360">
        <v>39.59349999999999</v>
      </c>
      <c r="CS360">
        <v>38.60682142857142</v>
      </c>
      <c r="CT360">
        <v>38.14910714285714</v>
      </c>
      <c r="CU360">
        <v>38.95957142857142</v>
      </c>
      <c r="CV360">
        <v>1960.008214285715</v>
      </c>
      <c r="CW360">
        <v>39.99142857142857</v>
      </c>
      <c r="CX360">
        <v>0</v>
      </c>
      <c r="CY360">
        <v>1678296236.8</v>
      </c>
      <c r="CZ360">
        <v>0</v>
      </c>
      <c r="DA360">
        <v>0</v>
      </c>
      <c r="DB360" t="s">
        <v>356</v>
      </c>
      <c r="DC360">
        <v>1664468064.5</v>
      </c>
      <c r="DD360">
        <v>1677795524</v>
      </c>
      <c r="DE360">
        <v>0</v>
      </c>
      <c r="DF360">
        <v>-0.419</v>
      </c>
      <c r="DG360">
        <v>-0.001</v>
      </c>
      <c r="DH360">
        <v>3.097</v>
      </c>
      <c r="DI360">
        <v>0.268</v>
      </c>
      <c r="DJ360">
        <v>400</v>
      </c>
      <c r="DK360">
        <v>24</v>
      </c>
      <c r="DL360">
        <v>0.15</v>
      </c>
      <c r="DM360">
        <v>0.13</v>
      </c>
      <c r="DN360">
        <v>-44.3801525</v>
      </c>
      <c r="DO360">
        <v>0.1088093808631498</v>
      </c>
      <c r="DP360">
        <v>0.0729474262311561</v>
      </c>
      <c r="DQ360">
        <v>0</v>
      </c>
      <c r="DR360">
        <v>2.51374625</v>
      </c>
      <c r="DS360">
        <v>-0.3518689305816182</v>
      </c>
      <c r="DT360">
        <v>0.03392622412585133</v>
      </c>
      <c r="DU360">
        <v>0</v>
      </c>
      <c r="DV360">
        <v>0</v>
      </c>
      <c r="DW360">
        <v>2</v>
      </c>
      <c r="DX360" t="s">
        <v>369</v>
      </c>
      <c r="DY360">
        <v>2.97803</v>
      </c>
      <c r="DZ360">
        <v>2.72836</v>
      </c>
      <c r="EA360">
        <v>0.143874</v>
      </c>
      <c r="EB360">
        <v>0.14998</v>
      </c>
      <c r="EC360">
        <v>0.116777</v>
      </c>
      <c r="ED360">
        <v>0.110116</v>
      </c>
      <c r="EE360">
        <v>25581.8</v>
      </c>
      <c r="EF360">
        <v>25122.7</v>
      </c>
      <c r="EG360">
        <v>30417.7</v>
      </c>
      <c r="EH360">
        <v>29811.2</v>
      </c>
      <c r="EI360">
        <v>37071.7</v>
      </c>
      <c r="EJ360">
        <v>34923.7</v>
      </c>
      <c r="EK360">
        <v>46532.5</v>
      </c>
      <c r="EL360">
        <v>44326.4</v>
      </c>
      <c r="EM360">
        <v>1.8591</v>
      </c>
      <c r="EN360">
        <v>1.8765</v>
      </c>
      <c r="EO360">
        <v>0.232756</v>
      </c>
      <c r="EP360">
        <v>0</v>
      </c>
      <c r="EQ360">
        <v>31.2834</v>
      </c>
      <c r="ER360">
        <v>999.9</v>
      </c>
      <c r="ES360">
        <v>49.2</v>
      </c>
      <c r="ET360">
        <v>31.2</v>
      </c>
      <c r="EU360">
        <v>24.7026</v>
      </c>
      <c r="EV360">
        <v>63.3336</v>
      </c>
      <c r="EW360">
        <v>22.0954</v>
      </c>
      <c r="EX360">
        <v>1</v>
      </c>
      <c r="EY360">
        <v>0.0953074</v>
      </c>
      <c r="EZ360">
        <v>-2.75965</v>
      </c>
      <c r="FA360">
        <v>20.2279</v>
      </c>
      <c r="FB360">
        <v>5.22867</v>
      </c>
      <c r="FC360">
        <v>11.9725</v>
      </c>
      <c r="FD360">
        <v>4.97045</v>
      </c>
      <c r="FE360">
        <v>3.2894</v>
      </c>
      <c r="FF360">
        <v>9999</v>
      </c>
      <c r="FG360">
        <v>9999</v>
      </c>
      <c r="FH360">
        <v>9999</v>
      </c>
      <c r="FI360">
        <v>999.9</v>
      </c>
      <c r="FJ360">
        <v>4.97276</v>
      </c>
      <c r="FK360">
        <v>1.87685</v>
      </c>
      <c r="FL360">
        <v>1.87498</v>
      </c>
      <c r="FM360">
        <v>1.87778</v>
      </c>
      <c r="FN360">
        <v>1.87449</v>
      </c>
      <c r="FO360">
        <v>1.8781</v>
      </c>
      <c r="FP360">
        <v>1.87517</v>
      </c>
      <c r="FQ360">
        <v>1.87633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4.742</v>
      </c>
      <c r="GF360">
        <v>0.3285</v>
      </c>
      <c r="GG360">
        <v>1.955544260391263</v>
      </c>
      <c r="GH360">
        <v>0.004448784868333973</v>
      </c>
      <c r="GI360">
        <v>-1.803656819089732E-06</v>
      </c>
      <c r="GJ360">
        <v>4.26395578146833E-10</v>
      </c>
      <c r="GK360">
        <v>0.3285026105281108</v>
      </c>
      <c r="GL360">
        <v>0</v>
      </c>
      <c r="GM360">
        <v>0</v>
      </c>
      <c r="GN360">
        <v>0</v>
      </c>
      <c r="GO360">
        <v>-1</v>
      </c>
      <c r="GP360">
        <v>2136</v>
      </c>
      <c r="GQ360">
        <v>1</v>
      </c>
      <c r="GR360">
        <v>23</v>
      </c>
      <c r="GS360">
        <v>230469.4</v>
      </c>
      <c r="GT360">
        <v>8345</v>
      </c>
      <c r="GU360">
        <v>2.13379</v>
      </c>
      <c r="GV360">
        <v>2.53784</v>
      </c>
      <c r="GW360">
        <v>1.39893</v>
      </c>
      <c r="GX360">
        <v>2.35229</v>
      </c>
      <c r="GY360">
        <v>1.44897</v>
      </c>
      <c r="GZ360">
        <v>2.46338</v>
      </c>
      <c r="HA360">
        <v>37.0747</v>
      </c>
      <c r="HB360">
        <v>14.7625</v>
      </c>
      <c r="HC360">
        <v>18</v>
      </c>
      <c r="HD360">
        <v>493.039</v>
      </c>
      <c r="HE360">
        <v>476.078</v>
      </c>
      <c r="HF360">
        <v>35.8854</v>
      </c>
      <c r="HG360">
        <v>28.4171</v>
      </c>
      <c r="HH360">
        <v>29.9996</v>
      </c>
      <c r="HI360">
        <v>28.1251</v>
      </c>
      <c r="HJ360">
        <v>28.1761</v>
      </c>
      <c r="HK360">
        <v>42.7565</v>
      </c>
      <c r="HL360">
        <v>0</v>
      </c>
      <c r="HM360">
        <v>100</v>
      </c>
      <c r="HN360">
        <v>35.8176</v>
      </c>
      <c r="HO360">
        <v>941.461</v>
      </c>
      <c r="HP360">
        <v>26.2916</v>
      </c>
      <c r="HQ360">
        <v>100.56</v>
      </c>
      <c r="HR360">
        <v>101.932</v>
      </c>
    </row>
    <row r="361" spans="1:226">
      <c r="A361">
        <v>345</v>
      </c>
      <c r="B361">
        <v>1678296231.5</v>
      </c>
      <c r="C361">
        <v>4378.400000095367</v>
      </c>
      <c r="D361" t="s">
        <v>1050</v>
      </c>
      <c r="E361" t="s">
        <v>1051</v>
      </c>
      <c r="F361">
        <v>5</v>
      </c>
      <c r="G361" t="s">
        <v>353</v>
      </c>
      <c r="H361" t="s">
        <v>746</v>
      </c>
      <c r="I361">
        <v>1678296224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950.0946929398626</v>
      </c>
      <c r="AK361">
        <v>914.9036060606059</v>
      </c>
      <c r="AL361">
        <v>3.443118470870673</v>
      </c>
      <c r="AM361">
        <v>64.10699790950726</v>
      </c>
      <c r="AN361">
        <f>(AP361 - AO361 + BO361*1E3/(8.314*(BQ361+273.15)) * AR361/BN361 * AQ361) * BN361/(100*BB361) * 1000/(1000 - AP361)</f>
        <v>0</v>
      </c>
      <c r="AO361">
        <v>24.64137883078339</v>
      </c>
      <c r="AP361">
        <v>27.06381454545453</v>
      </c>
      <c r="AQ361">
        <v>-0.005870953517509339</v>
      </c>
      <c r="AR361">
        <v>97.0788811448428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3.21</v>
      </c>
      <c r="BC361">
        <v>0.5</v>
      </c>
      <c r="BD361" t="s">
        <v>355</v>
      </c>
      <c r="BE361">
        <v>2</v>
      </c>
      <c r="BF361" t="b">
        <v>1</v>
      </c>
      <c r="BG361">
        <v>1678296224</v>
      </c>
      <c r="BH361">
        <v>866.7562222222223</v>
      </c>
      <c r="BI361">
        <v>911.1662962962962</v>
      </c>
      <c r="BJ361">
        <v>27.10490740740741</v>
      </c>
      <c r="BK361">
        <v>24.64210740740741</v>
      </c>
      <c r="BL361">
        <v>862.0328518518518</v>
      </c>
      <c r="BM361">
        <v>26.7764037037037</v>
      </c>
      <c r="BN361">
        <v>500.0372962962963</v>
      </c>
      <c r="BO361">
        <v>90.88274814814814</v>
      </c>
      <c r="BP361">
        <v>0.09999428888888888</v>
      </c>
      <c r="BQ361">
        <v>34.35935925925926</v>
      </c>
      <c r="BR361">
        <v>35.03924074074074</v>
      </c>
      <c r="BS361">
        <v>999.9000000000001</v>
      </c>
      <c r="BT361">
        <v>0</v>
      </c>
      <c r="BU361">
        <v>0</v>
      </c>
      <c r="BV361">
        <v>10005.04444444445</v>
      </c>
      <c r="BW361">
        <v>0</v>
      </c>
      <c r="BX361">
        <v>4.57862</v>
      </c>
      <c r="BY361">
        <v>-44.41007407407408</v>
      </c>
      <c r="BZ361">
        <v>890.9035555555557</v>
      </c>
      <c r="CA361">
        <v>934.1865555555557</v>
      </c>
      <c r="CB361">
        <v>2.46280037037037</v>
      </c>
      <c r="CC361">
        <v>911.1662962962962</v>
      </c>
      <c r="CD361">
        <v>24.64210740740741</v>
      </c>
      <c r="CE361">
        <v>2.463368518518518</v>
      </c>
      <c r="CF361">
        <v>2.239542592592592</v>
      </c>
      <c r="CG361">
        <v>20.78646666666667</v>
      </c>
      <c r="CH361">
        <v>19.24801481481481</v>
      </c>
      <c r="CI361">
        <v>1999.997777777778</v>
      </c>
      <c r="CJ361">
        <v>0.9800026666666667</v>
      </c>
      <c r="CK361">
        <v>0.0199971962962963</v>
      </c>
      <c r="CL361">
        <v>0</v>
      </c>
      <c r="CM361">
        <v>2.058214814814815</v>
      </c>
      <c r="CN361">
        <v>0</v>
      </c>
      <c r="CO361">
        <v>6653.727777777777</v>
      </c>
      <c r="CP361">
        <v>17338.22222222222</v>
      </c>
      <c r="CQ361">
        <v>39.20803703703704</v>
      </c>
      <c r="CR361">
        <v>39.58533333333334</v>
      </c>
      <c r="CS361">
        <v>38.63855555555556</v>
      </c>
      <c r="CT361">
        <v>38.15925925925926</v>
      </c>
      <c r="CU361">
        <v>38.96496296296296</v>
      </c>
      <c r="CV361">
        <v>1960.004444444445</v>
      </c>
      <c r="CW361">
        <v>39.99333333333333</v>
      </c>
      <c r="CX361">
        <v>0</v>
      </c>
      <c r="CY361">
        <v>1678296241.6</v>
      </c>
      <c r="CZ361">
        <v>0</v>
      </c>
      <c r="DA361">
        <v>0</v>
      </c>
      <c r="DB361" t="s">
        <v>356</v>
      </c>
      <c r="DC361">
        <v>1664468064.5</v>
      </c>
      <c r="DD361">
        <v>1677795524</v>
      </c>
      <c r="DE361">
        <v>0</v>
      </c>
      <c r="DF361">
        <v>-0.419</v>
      </c>
      <c r="DG361">
        <v>-0.001</v>
      </c>
      <c r="DH361">
        <v>3.097</v>
      </c>
      <c r="DI361">
        <v>0.268</v>
      </c>
      <c r="DJ361">
        <v>400</v>
      </c>
      <c r="DK361">
        <v>24</v>
      </c>
      <c r="DL361">
        <v>0.15</v>
      </c>
      <c r="DM361">
        <v>0.13</v>
      </c>
      <c r="DN361">
        <v>-44.3784875</v>
      </c>
      <c r="DO361">
        <v>-0.7367921200749583</v>
      </c>
      <c r="DP361">
        <v>0.1528907521524758</v>
      </c>
      <c r="DQ361">
        <v>0</v>
      </c>
      <c r="DR361">
        <v>2.47818775</v>
      </c>
      <c r="DS361">
        <v>-0.3418837148217654</v>
      </c>
      <c r="DT361">
        <v>0.03292143575905369</v>
      </c>
      <c r="DU361">
        <v>0</v>
      </c>
      <c r="DV361">
        <v>0</v>
      </c>
      <c r="DW361">
        <v>2</v>
      </c>
      <c r="DX361" t="s">
        <v>369</v>
      </c>
      <c r="DY361">
        <v>2.97803</v>
      </c>
      <c r="DZ361">
        <v>2.72836</v>
      </c>
      <c r="EA361">
        <v>0.145666</v>
      </c>
      <c r="EB361">
        <v>0.151804</v>
      </c>
      <c r="EC361">
        <v>0.116692</v>
      </c>
      <c r="ED361">
        <v>0.110113</v>
      </c>
      <c r="EE361">
        <v>25528.8</v>
      </c>
      <c r="EF361">
        <v>25068.6</v>
      </c>
      <c r="EG361">
        <v>30418.3</v>
      </c>
      <c r="EH361">
        <v>29810.9</v>
      </c>
      <c r="EI361">
        <v>37076.3</v>
      </c>
      <c r="EJ361">
        <v>34923.6</v>
      </c>
      <c r="EK361">
        <v>46533.5</v>
      </c>
      <c r="EL361">
        <v>44325.9</v>
      </c>
      <c r="EM361">
        <v>1.85915</v>
      </c>
      <c r="EN361">
        <v>1.87637</v>
      </c>
      <c r="EO361">
        <v>0.233598</v>
      </c>
      <c r="EP361">
        <v>0</v>
      </c>
      <c r="EQ361">
        <v>31.2793</v>
      </c>
      <c r="ER361">
        <v>999.9</v>
      </c>
      <c r="ES361">
        <v>49.1</v>
      </c>
      <c r="ET361">
        <v>31.2</v>
      </c>
      <c r="EU361">
        <v>24.6525</v>
      </c>
      <c r="EV361">
        <v>63.0436</v>
      </c>
      <c r="EW361">
        <v>22.0152</v>
      </c>
      <c r="EX361">
        <v>1</v>
      </c>
      <c r="EY361">
        <v>0.09485010000000001</v>
      </c>
      <c r="EZ361">
        <v>-2.55464</v>
      </c>
      <c r="FA361">
        <v>20.2307</v>
      </c>
      <c r="FB361">
        <v>5.22987</v>
      </c>
      <c r="FC361">
        <v>11.9719</v>
      </c>
      <c r="FD361">
        <v>4.9704</v>
      </c>
      <c r="FE361">
        <v>3.28955</v>
      </c>
      <c r="FF361">
        <v>9999</v>
      </c>
      <c r="FG361">
        <v>9999</v>
      </c>
      <c r="FH361">
        <v>9999</v>
      </c>
      <c r="FI361">
        <v>999.9</v>
      </c>
      <c r="FJ361">
        <v>4.97275</v>
      </c>
      <c r="FK361">
        <v>1.87683</v>
      </c>
      <c r="FL361">
        <v>1.87499</v>
      </c>
      <c r="FM361">
        <v>1.87777</v>
      </c>
      <c r="FN361">
        <v>1.8745</v>
      </c>
      <c r="FO361">
        <v>1.87808</v>
      </c>
      <c r="FP361">
        <v>1.87516</v>
      </c>
      <c r="FQ361">
        <v>1.87633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4.781</v>
      </c>
      <c r="GF361">
        <v>0.3285</v>
      </c>
      <c r="GG361">
        <v>1.955544260391263</v>
      </c>
      <c r="GH361">
        <v>0.004448784868333973</v>
      </c>
      <c r="GI361">
        <v>-1.803656819089732E-06</v>
      </c>
      <c r="GJ361">
        <v>4.26395578146833E-10</v>
      </c>
      <c r="GK361">
        <v>0.3285026105281108</v>
      </c>
      <c r="GL361">
        <v>0</v>
      </c>
      <c r="GM361">
        <v>0</v>
      </c>
      <c r="GN361">
        <v>0</v>
      </c>
      <c r="GO361">
        <v>-1</v>
      </c>
      <c r="GP361">
        <v>2136</v>
      </c>
      <c r="GQ361">
        <v>1</v>
      </c>
      <c r="GR361">
        <v>23</v>
      </c>
      <c r="GS361">
        <v>230469.5</v>
      </c>
      <c r="GT361">
        <v>8345.1</v>
      </c>
      <c r="GU361">
        <v>2.16309</v>
      </c>
      <c r="GV361">
        <v>2.5415</v>
      </c>
      <c r="GW361">
        <v>1.39893</v>
      </c>
      <c r="GX361">
        <v>2.35107</v>
      </c>
      <c r="GY361">
        <v>1.44897</v>
      </c>
      <c r="GZ361">
        <v>2.4707</v>
      </c>
      <c r="HA361">
        <v>37.0747</v>
      </c>
      <c r="HB361">
        <v>14.7712</v>
      </c>
      <c r="HC361">
        <v>18</v>
      </c>
      <c r="HD361">
        <v>493.067</v>
      </c>
      <c r="HE361">
        <v>475.99</v>
      </c>
      <c r="HF361">
        <v>35.8377</v>
      </c>
      <c r="HG361">
        <v>28.4158</v>
      </c>
      <c r="HH361">
        <v>29.9997</v>
      </c>
      <c r="HI361">
        <v>28.1251</v>
      </c>
      <c r="HJ361">
        <v>28.1755</v>
      </c>
      <c r="HK361">
        <v>43.3381</v>
      </c>
      <c r="HL361">
        <v>0</v>
      </c>
      <c r="HM361">
        <v>100</v>
      </c>
      <c r="HN361">
        <v>35.7627</v>
      </c>
      <c r="HO361">
        <v>954.8390000000001</v>
      </c>
      <c r="HP361">
        <v>26.2916</v>
      </c>
      <c r="HQ361">
        <v>100.562</v>
      </c>
      <c r="HR361">
        <v>101.931</v>
      </c>
    </row>
    <row r="362" spans="1:226">
      <c r="A362">
        <v>346</v>
      </c>
      <c r="B362">
        <v>1678296236.5</v>
      </c>
      <c r="C362">
        <v>4383.400000095367</v>
      </c>
      <c r="D362" t="s">
        <v>1052</v>
      </c>
      <c r="E362" t="s">
        <v>1053</v>
      </c>
      <c r="F362">
        <v>5</v>
      </c>
      <c r="G362" t="s">
        <v>353</v>
      </c>
      <c r="H362" t="s">
        <v>746</v>
      </c>
      <c r="I362">
        <v>1678296228.714286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967.6694694274374</v>
      </c>
      <c r="AK362">
        <v>932.1179999999998</v>
      </c>
      <c r="AL362">
        <v>3.432561527074301</v>
      </c>
      <c r="AM362">
        <v>64.10699790950726</v>
      </c>
      <c r="AN362">
        <f>(AP362 - AO362 + BO362*1E3/(8.314*(BQ362+273.15)) * AR362/BN362 * AQ362) * BN362/(100*BB362) * 1000/(1000 - AP362)</f>
        <v>0</v>
      </c>
      <c r="AO362">
        <v>24.64137644726591</v>
      </c>
      <c r="AP362">
        <v>27.03514969696968</v>
      </c>
      <c r="AQ362">
        <v>-0.005604845380776097</v>
      </c>
      <c r="AR362">
        <v>97.0788811448428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3.21</v>
      </c>
      <c r="BC362">
        <v>0.5</v>
      </c>
      <c r="BD362" t="s">
        <v>355</v>
      </c>
      <c r="BE362">
        <v>2</v>
      </c>
      <c r="BF362" t="b">
        <v>1</v>
      </c>
      <c r="BG362">
        <v>1678296228.714286</v>
      </c>
      <c r="BH362">
        <v>882.5127857142859</v>
      </c>
      <c r="BI362">
        <v>927.0515000000001</v>
      </c>
      <c r="BJ362">
        <v>27.07728928571428</v>
      </c>
      <c r="BK362">
        <v>24.64170714285714</v>
      </c>
      <c r="BL362">
        <v>877.7536428571428</v>
      </c>
      <c r="BM362">
        <v>26.74878928571428</v>
      </c>
      <c r="BN362">
        <v>500.0315</v>
      </c>
      <c r="BO362">
        <v>90.88345714285713</v>
      </c>
      <c r="BP362">
        <v>0.09994871071428571</v>
      </c>
      <c r="BQ362">
        <v>34.36561428571429</v>
      </c>
      <c r="BR362">
        <v>35.0544</v>
      </c>
      <c r="BS362">
        <v>999.9000000000002</v>
      </c>
      <c r="BT362">
        <v>0</v>
      </c>
      <c r="BU362">
        <v>0</v>
      </c>
      <c r="BV362">
        <v>10003.89107142857</v>
      </c>
      <c r="BW362">
        <v>0</v>
      </c>
      <c r="BX362">
        <v>4.567881071428571</v>
      </c>
      <c r="BY362">
        <v>-44.53872857142857</v>
      </c>
      <c r="BZ362">
        <v>907.0733571428572</v>
      </c>
      <c r="CA362">
        <v>950.4726428571429</v>
      </c>
      <c r="CB362">
        <v>2.4355825</v>
      </c>
      <c r="CC362">
        <v>927.0515000000001</v>
      </c>
      <c r="CD362">
        <v>24.64170714285714</v>
      </c>
      <c r="CE362">
        <v>2.460876785714286</v>
      </c>
      <c r="CF362">
        <v>2.239523214285714</v>
      </c>
      <c r="CG362">
        <v>20.77003214285714</v>
      </c>
      <c r="CH362">
        <v>19.24788214285714</v>
      </c>
      <c r="CI362">
        <v>1999.996071428571</v>
      </c>
      <c r="CJ362">
        <v>0.9800011428571427</v>
      </c>
      <c r="CK362">
        <v>0.01999875714285714</v>
      </c>
      <c r="CL362">
        <v>0</v>
      </c>
      <c r="CM362">
        <v>2.023092857142857</v>
      </c>
      <c r="CN362">
        <v>0</v>
      </c>
      <c r="CO362">
        <v>6654.113214285716</v>
      </c>
      <c r="CP362">
        <v>17338.19642857143</v>
      </c>
      <c r="CQ362">
        <v>39.18264285714285</v>
      </c>
      <c r="CR362">
        <v>39.58224999999999</v>
      </c>
      <c r="CS362">
        <v>38.65157142857142</v>
      </c>
      <c r="CT362">
        <v>38.1625</v>
      </c>
      <c r="CU362">
        <v>38.964</v>
      </c>
      <c r="CV362">
        <v>1959.998928571429</v>
      </c>
      <c r="CW362">
        <v>39.99714285714285</v>
      </c>
      <c r="CX362">
        <v>0</v>
      </c>
      <c r="CY362">
        <v>1678296246.4</v>
      </c>
      <c r="CZ362">
        <v>0</v>
      </c>
      <c r="DA362">
        <v>0</v>
      </c>
      <c r="DB362" t="s">
        <v>356</v>
      </c>
      <c r="DC362">
        <v>1664468064.5</v>
      </c>
      <c r="DD362">
        <v>1677795524</v>
      </c>
      <c r="DE362">
        <v>0</v>
      </c>
      <c r="DF362">
        <v>-0.419</v>
      </c>
      <c r="DG362">
        <v>-0.001</v>
      </c>
      <c r="DH362">
        <v>3.097</v>
      </c>
      <c r="DI362">
        <v>0.268</v>
      </c>
      <c r="DJ362">
        <v>400</v>
      </c>
      <c r="DK362">
        <v>24</v>
      </c>
      <c r="DL362">
        <v>0.15</v>
      </c>
      <c r="DM362">
        <v>0.13</v>
      </c>
      <c r="DN362">
        <v>-44.4858375</v>
      </c>
      <c r="DO362">
        <v>-1.567129080675354</v>
      </c>
      <c r="DP362">
        <v>0.2115070692524244</v>
      </c>
      <c r="DQ362">
        <v>0</v>
      </c>
      <c r="DR362">
        <v>2.44979975</v>
      </c>
      <c r="DS362">
        <v>-0.3472267542214001</v>
      </c>
      <c r="DT362">
        <v>0.03342854898791604</v>
      </c>
      <c r="DU362">
        <v>0</v>
      </c>
      <c r="DV362">
        <v>0</v>
      </c>
      <c r="DW362">
        <v>2</v>
      </c>
      <c r="DX362" t="s">
        <v>369</v>
      </c>
      <c r="DY362">
        <v>2.97798</v>
      </c>
      <c r="DZ362">
        <v>2.72818</v>
      </c>
      <c r="EA362">
        <v>0.147447</v>
      </c>
      <c r="EB362">
        <v>0.153522</v>
      </c>
      <c r="EC362">
        <v>0.116606</v>
      </c>
      <c r="ED362">
        <v>0.110115</v>
      </c>
      <c r="EE362">
        <v>25475.6</v>
      </c>
      <c r="EF362">
        <v>25017.6</v>
      </c>
      <c r="EG362">
        <v>30418.3</v>
      </c>
      <c r="EH362">
        <v>29810.8</v>
      </c>
      <c r="EI362">
        <v>37080.3</v>
      </c>
      <c r="EJ362">
        <v>34923.5</v>
      </c>
      <c r="EK362">
        <v>46533.8</v>
      </c>
      <c r="EL362">
        <v>44325.7</v>
      </c>
      <c r="EM362">
        <v>1.8591</v>
      </c>
      <c r="EN362">
        <v>1.87637</v>
      </c>
      <c r="EO362">
        <v>0.2345</v>
      </c>
      <c r="EP362">
        <v>0</v>
      </c>
      <c r="EQ362">
        <v>31.2759</v>
      </c>
      <c r="ER362">
        <v>999.9</v>
      </c>
      <c r="ES362">
        <v>49.2</v>
      </c>
      <c r="ET362">
        <v>31.2</v>
      </c>
      <c r="EU362">
        <v>24.702</v>
      </c>
      <c r="EV362">
        <v>63.0836</v>
      </c>
      <c r="EW362">
        <v>22.1474</v>
      </c>
      <c r="EX362">
        <v>1</v>
      </c>
      <c r="EY362">
        <v>0.0944106</v>
      </c>
      <c r="EZ362">
        <v>-2.42172</v>
      </c>
      <c r="FA362">
        <v>20.2327</v>
      </c>
      <c r="FB362">
        <v>5.22942</v>
      </c>
      <c r="FC362">
        <v>11.9712</v>
      </c>
      <c r="FD362">
        <v>4.9706</v>
      </c>
      <c r="FE362">
        <v>3.28955</v>
      </c>
      <c r="FF362">
        <v>9999</v>
      </c>
      <c r="FG362">
        <v>9999</v>
      </c>
      <c r="FH362">
        <v>9999</v>
      </c>
      <c r="FI362">
        <v>999.9</v>
      </c>
      <c r="FJ362">
        <v>4.97276</v>
      </c>
      <c r="FK362">
        <v>1.87683</v>
      </c>
      <c r="FL362">
        <v>1.875</v>
      </c>
      <c r="FM362">
        <v>1.87775</v>
      </c>
      <c r="FN362">
        <v>1.87449</v>
      </c>
      <c r="FO362">
        <v>1.87805</v>
      </c>
      <c r="FP362">
        <v>1.87516</v>
      </c>
      <c r="FQ362">
        <v>1.87632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4.818</v>
      </c>
      <c r="GF362">
        <v>0.3285</v>
      </c>
      <c r="GG362">
        <v>1.955544260391263</v>
      </c>
      <c r="GH362">
        <v>0.004448784868333973</v>
      </c>
      <c r="GI362">
        <v>-1.803656819089732E-06</v>
      </c>
      <c r="GJ362">
        <v>4.26395578146833E-10</v>
      </c>
      <c r="GK362">
        <v>0.3285026105281108</v>
      </c>
      <c r="GL362">
        <v>0</v>
      </c>
      <c r="GM362">
        <v>0</v>
      </c>
      <c r="GN362">
        <v>0</v>
      </c>
      <c r="GO362">
        <v>-1</v>
      </c>
      <c r="GP362">
        <v>2136</v>
      </c>
      <c r="GQ362">
        <v>1</v>
      </c>
      <c r="GR362">
        <v>23</v>
      </c>
      <c r="GS362">
        <v>230469.5</v>
      </c>
      <c r="GT362">
        <v>8345.200000000001</v>
      </c>
      <c r="GU362">
        <v>2.19482</v>
      </c>
      <c r="GV362">
        <v>2.5354</v>
      </c>
      <c r="GW362">
        <v>1.39893</v>
      </c>
      <c r="GX362">
        <v>2.35229</v>
      </c>
      <c r="GY362">
        <v>1.44897</v>
      </c>
      <c r="GZ362">
        <v>2.47437</v>
      </c>
      <c r="HA362">
        <v>37.0747</v>
      </c>
      <c r="HB362">
        <v>14.7625</v>
      </c>
      <c r="HC362">
        <v>18</v>
      </c>
      <c r="HD362">
        <v>493.031</v>
      </c>
      <c r="HE362">
        <v>475.986</v>
      </c>
      <c r="HF362">
        <v>35.764</v>
      </c>
      <c r="HG362">
        <v>28.4147</v>
      </c>
      <c r="HH362">
        <v>29.9998</v>
      </c>
      <c r="HI362">
        <v>28.1238</v>
      </c>
      <c r="HJ362">
        <v>28.1749</v>
      </c>
      <c r="HK362">
        <v>43.985</v>
      </c>
      <c r="HL362">
        <v>0</v>
      </c>
      <c r="HM362">
        <v>100</v>
      </c>
      <c r="HN362">
        <v>35.6978</v>
      </c>
      <c r="HO362">
        <v>975.003</v>
      </c>
      <c r="HP362">
        <v>26.2916</v>
      </c>
      <c r="HQ362">
        <v>100.562</v>
      </c>
      <c r="HR362">
        <v>101.93</v>
      </c>
    </row>
    <row r="363" spans="1:226">
      <c r="A363">
        <v>347</v>
      </c>
      <c r="B363">
        <v>1678296241.5</v>
      </c>
      <c r="C363">
        <v>4388.400000095367</v>
      </c>
      <c r="D363" t="s">
        <v>1054</v>
      </c>
      <c r="E363" t="s">
        <v>1055</v>
      </c>
      <c r="F363">
        <v>5</v>
      </c>
      <c r="G363" t="s">
        <v>353</v>
      </c>
      <c r="H363" t="s">
        <v>746</v>
      </c>
      <c r="I363">
        <v>1678296234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984.6197229393867</v>
      </c>
      <c r="AK363">
        <v>949.3330787878789</v>
      </c>
      <c r="AL363">
        <v>3.453479146877993</v>
      </c>
      <c r="AM363">
        <v>64.10699790950726</v>
      </c>
      <c r="AN363">
        <f>(AP363 - AO363 + BO363*1E3/(8.314*(BQ363+273.15)) * AR363/BN363 * AQ363) * BN363/(100*BB363) * 1000/(1000 - AP363)</f>
        <v>0</v>
      </c>
      <c r="AO363">
        <v>24.64093942820721</v>
      </c>
      <c r="AP363">
        <v>27.00424787878788</v>
      </c>
      <c r="AQ363">
        <v>-0.005973687725499844</v>
      </c>
      <c r="AR363">
        <v>97.0788811448428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3.21</v>
      </c>
      <c r="BC363">
        <v>0.5</v>
      </c>
      <c r="BD363" t="s">
        <v>355</v>
      </c>
      <c r="BE363">
        <v>2</v>
      </c>
      <c r="BF363" t="b">
        <v>1</v>
      </c>
      <c r="BG363">
        <v>1678296234</v>
      </c>
      <c r="BH363">
        <v>900.1943333333334</v>
      </c>
      <c r="BI363">
        <v>944.8401111111111</v>
      </c>
      <c r="BJ363">
        <v>27.04600740740741</v>
      </c>
      <c r="BK363">
        <v>24.64145185185185</v>
      </c>
      <c r="BL363">
        <v>895.3953703703705</v>
      </c>
      <c r="BM363">
        <v>26.71750740740741</v>
      </c>
      <c r="BN363">
        <v>500.0282592592593</v>
      </c>
      <c r="BO363">
        <v>90.88401851851853</v>
      </c>
      <c r="BP363">
        <v>0.0999976814814815</v>
      </c>
      <c r="BQ363">
        <v>34.36769259259259</v>
      </c>
      <c r="BR363">
        <v>35.06917037037037</v>
      </c>
      <c r="BS363">
        <v>999.9000000000001</v>
      </c>
      <c r="BT363">
        <v>0</v>
      </c>
      <c r="BU363">
        <v>0</v>
      </c>
      <c r="BV363">
        <v>10003.27148148148</v>
      </c>
      <c r="BW363">
        <v>0</v>
      </c>
      <c r="BX363">
        <v>4.549093333333333</v>
      </c>
      <c r="BY363">
        <v>-44.64572962962963</v>
      </c>
      <c r="BZ363">
        <v>925.2173703703704</v>
      </c>
      <c r="CA363">
        <v>968.7104074074074</v>
      </c>
      <c r="CB363">
        <v>2.404548148148148</v>
      </c>
      <c r="CC363">
        <v>944.8401111111111</v>
      </c>
      <c r="CD363">
        <v>24.64145185185185</v>
      </c>
      <c r="CE363">
        <v>2.458048888888889</v>
      </c>
      <c r="CF363">
        <v>2.239514814814815</v>
      </c>
      <c r="CG363">
        <v>20.75135555555556</v>
      </c>
      <c r="CH363">
        <v>19.24782222222222</v>
      </c>
      <c r="CI363">
        <v>1999.996296296296</v>
      </c>
      <c r="CJ363">
        <v>0.9799985185185186</v>
      </c>
      <c r="CK363">
        <v>0.02000143703703704</v>
      </c>
      <c r="CL363">
        <v>0</v>
      </c>
      <c r="CM363">
        <v>2.007</v>
      </c>
      <c r="CN363">
        <v>0</v>
      </c>
      <c r="CO363">
        <v>6654.291111111112</v>
      </c>
      <c r="CP363">
        <v>17338.18148148148</v>
      </c>
      <c r="CQ363">
        <v>39.21259259259259</v>
      </c>
      <c r="CR363">
        <v>39.59</v>
      </c>
      <c r="CS363">
        <v>38.67574074074074</v>
      </c>
      <c r="CT363">
        <v>38.17088888888889</v>
      </c>
      <c r="CU363">
        <v>38.98822222222222</v>
      </c>
      <c r="CV363">
        <v>1959.992592592592</v>
      </c>
      <c r="CW363">
        <v>40.0037037037037</v>
      </c>
      <c r="CX363">
        <v>0</v>
      </c>
      <c r="CY363">
        <v>1678296251.2</v>
      </c>
      <c r="CZ363">
        <v>0</v>
      </c>
      <c r="DA363">
        <v>0</v>
      </c>
      <c r="DB363" t="s">
        <v>356</v>
      </c>
      <c r="DC363">
        <v>1664468064.5</v>
      </c>
      <c r="DD363">
        <v>1677795524</v>
      </c>
      <c r="DE363">
        <v>0</v>
      </c>
      <c r="DF363">
        <v>-0.419</v>
      </c>
      <c r="DG363">
        <v>-0.001</v>
      </c>
      <c r="DH363">
        <v>3.097</v>
      </c>
      <c r="DI363">
        <v>0.268</v>
      </c>
      <c r="DJ363">
        <v>400</v>
      </c>
      <c r="DK363">
        <v>24</v>
      </c>
      <c r="DL363">
        <v>0.15</v>
      </c>
      <c r="DM363">
        <v>0.13</v>
      </c>
      <c r="DN363">
        <v>-44.5443975</v>
      </c>
      <c r="DO363">
        <v>-1.247307692307628</v>
      </c>
      <c r="DP363">
        <v>0.2049125880558584</v>
      </c>
      <c r="DQ363">
        <v>0</v>
      </c>
      <c r="DR363">
        <v>2.42658825</v>
      </c>
      <c r="DS363">
        <v>-0.3513182363977547</v>
      </c>
      <c r="DT363">
        <v>0.03381787936044335</v>
      </c>
      <c r="DU363">
        <v>0</v>
      </c>
      <c r="DV363">
        <v>0</v>
      </c>
      <c r="DW363">
        <v>2</v>
      </c>
      <c r="DX363" t="s">
        <v>369</v>
      </c>
      <c r="DY363">
        <v>2.9779</v>
      </c>
      <c r="DZ363">
        <v>2.72851</v>
      </c>
      <c r="EA363">
        <v>0.14921</v>
      </c>
      <c r="EB363">
        <v>0.155293</v>
      </c>
      <c r="EC363">
        <v>0.116517</v>
      </c>
      <c r="ED363">
        <v>0.110111</v>
      </c>
      <c r="EE363">
        <v>25422.8</v>
      </c>
      <c r="EF363">
        <v>24965.5</v>
      </c>
      <c r="EG363">
        <v>30418.2</v>
      </c>
      <c r="EH363">
        <v>29811</v>
      </c>
      <c r="EI363">
        <v>37083.9</v>
      </c>
      <c r="EJ363">
        <v>34923.9</v>
      </c>
      <c r="EK363">
        <v>46533.4</v>
      </c>
      <c r="EL363">
        <v>44325.9</v>
      </c>
      <c r="EM363">
        <v>1.85917</v>
      </c>
      <c r="EN363">
        <v>1.8765</v>
      </c>
      <c r="EO363">
        <v>0.234604</v>
      </c>
      <c r="EP363">
        <v>0</v>
      </c>
      <c r="EQ363">
        <v>31.2732</v>
      </c>
      <c r="ER363">
        <v>999.9</v>
      </c>
      <c r="ES363">
        <v>49.1</v>
      </c>
      <c r="ET363">
        <v>31.2</v>
      </c>
      <c r="EU363">
        <v>24.6525</v>
      </c>
      <c r="EV363">
        <v>63.1236</v>
      </c>
      <c r="EW363">
        <v>22.1514</v>
      </c>
      <c r="EX363">
        <v>1</v>
      </c>
      <c r="EY363">
        <v>0.09436990000000001</v>
      </c>
      <c r="EZ363">
        <v>-2.34165</v>
      </c>
      <c r="FA363">
        <v>20.2339</v>
      </c>
      <c r="FB363">
        <v>5.23017</v>
      </c>
      <c r="FC363">
        <v>11.9704</v>
      </c>
      <c r="FD363">
        <v>4.97075</v>
      </c>
      <c r="FE363">
        <v>3.28963</v>
      </c>
      <c r="FF363">
        <v>9999</v>
      </c>
      <c r="FG363">
        <v>9999</v>
      </c>
      <c r="FH363">
        <v>9999</v>
      </c>
      <c r="FI363">
        <v>999.9</v>
      </c>
      <c r="FJ363">
        <v>4.97275</v>
      </c>
      <c r="FK363">
        <v>1.87684</v>
      </c>
      <c r="FL363">
        <v>1.875</v>
      </c>
      <c r="FM363">
        <v>1.8778</v>
      </c>
      <c r="FN363">
        <v>1.87451</v>
      </c>
      <c r="FO363">
        <v>1.87807</v>
      </c>
      <c r="FP363">
        <v>1.87518</v>
      </c>
      <c r="FQ363">
        <v>1.87631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4.855</v>
      </c>
      <c r="GF363">
        <v>0.3285</v>
      </c>
      <c r="GG363">
        <v>1.955544260391263</v>
      </c>
      <c r="GH363">
        <v>0.004448784868333973</v>
      </c>
      <c r="GI363">
        <v>-1.803656819089732E-06</v>
      </c>
      <c r="GJ363">
        <v>4.26395578146833E-10</v>
      </c>
      <c r="GK363">
        <v>0.3285026105281108</v>
      </c>
      <c r="GL363">
        <v>0</v>
      </c>
      <c r="GM363">
        <v>0</v>
      </c>
      <c r="GN363">
        <v>0</v>
      </c>
      <c r="GO363">
        <v>-1</v>
      </c>
      <c r="GP363">
        <v>2136</v>
      </c>
      <c r="GQ363">
        <v>1</v>
      </c>
      <c r="GR363">
        <v>23</v>
      </c>
      <c r="GS363">
        <v>230469.6</v>
      </c>
      <c r="GT363">
        <v>8345.299999999999</v>
      </c>
      <c r="GU363">
        <v>2.22412</v>
      </c>
      <c r="GV363">
        <v>2.53906</v>
      </c>
      <c r="GW363">
        <v>1.39893</v>
      </c>
      <c r="GX363">
        <v>2.35107</v>
      </c>
      <c r="GY363">
        <v>1.44897</v>
      </c>
      <c r="GZ363">
        <v>2.48657</v>
      </c>
      <c r="HA363">
        <v>37.0747</v>
      </c>
      <c r="HB363">
        <v>14.7712</v>
      </c>
      <c r="HC363">
        <v>18</v>
      </c>
      <c r="HD363">
        <v>493.065</v>
      </c>
      <c r="HE363">
        <v>476.053</v>
      </c>
      <c r="HF363">
        <v>35.6827</v>
      </c>
      <c r="HG363">
        <v>28.4147</v>
      </c>
      <c r="HH363">
        <v>29.9998</v>
      </c>
      <c r="HI363">
        <v>28.1227</v>
      </c>
      <c r="HJ363">
        <v>28.1732</v>
      </c>
      <c r="HK363">
        <v>44.5604</v>
      </c>
      <c r="HL363">
        <v>0</v>
      </c>
      <c r="HM363">
        <v>100</v>
      </c>
      <c r="HN363">
        <v>35.626</v>
      </c>
      <c r="HO363">
        <v>988.389</v>
      </c>
      <c r="HP363">
        <v>26.2916</v>
      </c>
      <c r="HQ363">
        <v>100.562</v>
      </c>
      <c r="HR363">
        <v>101.931</v>
      </c>
    </row>
    <row r="364" spans="1:226">
      <c r="A364">
        <v>348</v>
      </c>
      <c r="B364">
        <v>1678296246.5</v>
      </c>
      <c r="C364">
        <v>4393.400000095367</v>
      </c>
      <c r="D364" t="s">
        <v>1056</v>
      </c>
      <c r="E364" t="s">
        <v>1057</v>
      </c>
      <c r="F364">
        <v>5</v>
      </c>
      <c r="G364" t="s">
        <v>353</v>
      </c>
      <c r="H364" t="s">
        <v>746</v>
      </c>
      <c r="I364">
        <v>1678296238.714286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1002.184202698016</v>
      </c>
      <c r="AK364">
        <v>966.6378363636364</v>
      </c>
      <c r="AL364">
        <v>3.459445497193425</v>
      </c>
      <c r="AM364">
        <v>64.10699790950726</v>
      </c>
      <c r="AN364">
        <f>(AP364 - AO364 + BO364*1E3/(8.314*(BQ364+273.15)) * AR364/BN364 * AQ364) * BN364/(100*BB364) * 1000/(1000 - AP364)</f>
        <v>0</v>
      </c>
      <c r="AO364">
        <v>24.63909452034046</v>
      </c>
      <c r="AP364">
        <v>26.9745696969697</v>
      </c>
      <c r="AQ364">
        <v>-0.006063187250323107</v>
      </c>
      <c r="AR364">
        <v>97.0788811448428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3.21</v>
      </c>
      <c r="BC364">
        <v>0.5</v>
      </c>
      <c r="BD364" t="s">
        <v>355</v>
      </c>
      <c r="BE364">
        <v>2</v>
      </c>
      <c r="BF364" t="b">
        <v>1</v>
      </c>
      <c r="BG364">
        <v>1678296238.714286</v>
      </c>
      <c r="BH364">
        <v>916.0395</v>
      </c>
      <c r="BI364">
        <v>960.7776071428572</v>
      </c>
      <c r="BJ364">
        <v>27.01810357142856</v>
      </c>
      <c r="BK364">
        <v>24.64053571428571</v>
      </c>
      <c r="BL364">
        <v>911.2051428571428</v>
      </c>
      <c r="BM364">
        <v>26.68960357142857</v>
      </c>
      <c r="BN364">
        <v>500.0328571428572</v>
      </c>
      <c r="BO364">
        <v>90.88441785714288</v>
      </c>
      <c r="BP364">
        <v>0.0999527107142857</v>
      </c>
      <c r="BQ364">
        <v>34.36415</v>
      </c>
      <c r="BR364">
        <v>35.067525</v>
      </c>
      <c r="BS364">
        <v>999.9000000000002</v>
      </c>
      <c r="BT364">
        <v>0</v>
      </c>
      <c r="BU364">
        <v>0</v>
      </c>
      <c r="BV364">
        <v>10002.19571428571</v>
      </c>
      <c r="BW364">
        <v>0</v>
      </c>
      <c r="BX364">
        <v>4.405537857142858</v>
      </c>
      <c r="BY364">
        <v>-44.73813571428572</v>
      </c>
      <c r="BZ364">
        <v>941.4759642857142</v>
      </c>
      <c r="CA364">
        <v>985.0500357142857</v>
      </c>
      <c r="CB364">
        <v>2.377574285714286</v>
      </c>
      <c r="CC364">
        <v>960.7776071428572</v>
      </c>
      <c r="CD364">
        <v>24.64053571428571</v>
      </c>
      <c r="CE364">
        <v>2.455524285714286</v>
      </c>
      <c r="CF364">
        <v>2.23944</v>
      </c>
      <c r="CG364">
        <v>20.73467142857143</v>
      </c>
      <c r="CH364">
        <v>19.24728928571428</v>
      </c>
      <c r="CI364">
        <v>2000</v>
      </c>
      <c r="CJ364">
        <v>0.9799948571428569</v>
      </c>
      <c r="CK364">
        <v>0.020005175</v>
      </c>
      <c r="CL364">
        <v>0</v>
      </c>
      <c r="CM364">
        <v>2.026128571428572</v>
      </c>
      <c r="CN364">
        <v>0</v>
      </c>
      <c r="CO364">
        <v>6654.365714285715</v>
      </c>
      <c r="CP364">
        <v>17338.19285714286</v>
      </c>
      <c r="CQ364">
        <v>39.28321428571428</v>
      </c>
      <c r="CR364">
        <v>39.59349999999999</v>
      </c>
      <c r="CS364">
        <v>38.67385714285714</v>
      </c>
      <c r="CT364">
        <v>38.16482142857142</v>
      </c>
      <c r="CU364">
        <v>38.97975</v>
      </c>
      <c r="CV364">
        <v>1959.987142857143</v>
      </c>
      <c r="CW364">
        <v>40.01285714285714</v>
      </c>
      <c r="CX364">
        <v>0</v>
      </c>
      <c r="CY364">
        <v>1678296256.6</v>
      </c>
      <c r="CZ364">
        <v>0</v>
      </c>
      <c r="DA364">
        <v>0</v>
      </c>
      <c r="DB364" t="s">
        <v>356</v>
      </c>
      <c r="DC364">
        <v>1664468064.5</v>
      </c>
      <c r="DD364">
        <v>1677795524</v>
      </c>
      <c r="DE364">
        <v>0</v>
      </c>
      <c r="DF364">
        <v>-0.419</v>
      </c>
      <c r="DG364">
        <v>-0.001</v>
      </c>
      <c r="DH364">
        <v>3.097</v>
      </c>
      <c r="DI364">
        <v>0.268</v>
      </c>
      <c r="DJ364">
        <v>400</v>
      </c>
      <c r="DK364">
        <v>24</v>
      </c>
      <c r="DL364">
        <v>0.15</v>
      </c>
      <c r="DM364">
        <v>0.13</v>
      </c>
      <c r="DN364">
        <v>-44.65341463414634</v>
      </c>
      <c r="DO364">
        <v>-1.509196515679507</v>
      </c>
      <c r="DP364">
        <v>0.2246257750353505</v>
      </c>
      <c r="DQ364">
        <v>0</v>
      </c>
      <c r="DR364">
        <v>2.395944146341464</v>
      </c>
      <c r="DS364">
        <v>-0.3427992334494749</v>
      </c>
      <c r="DT364">
        <v>0.03381459606735079</v>
      </c>
      <c r="DU364">
        <v>0</v>
      </c>
      <c r="DV364">
        <v>0</v>
      </c>
      <c r="DW364">
        <v>2</v>
      </c>
      <c r="DX364" t="s">
        <v>369</v>
      </c>
      <c r="DY364">
        <v>2.97793</v>
      </c>
      <c r="DZ364">
        <v>2.7283</v>
      </c>
      <c r="EA364">
        <v>0.150965</v>
      </c>
      <c r="EB364">
        <v>0.156977</v>
      </c>
      <c r="EC364">
        <v>0.116424</v>
      </c>
      <c r="ED364">
        <v>0.110109</v>
      </c>
      <c r="EE364">
        <v>25370.2</v>
      </c>
      <c r="EF364">
        <v>24915.6</v>
      </c>
      <c r="EG364">
        <v>30418</v>
      </c>
      <c r="EH364">
        <v>29810.9</v>
      </c>
      <c r="EI364">
        <v>37087.5</v>
      </c>
      <c r="EJ364">
        <v>34923.9</v>
      </c>
      <c r="EK364">
        <v>46532.8</v>
      </c>
      <c r="EL364">
        <v>44325.7</v>
      </c>
      <c r="EM364">
        <v>1.859</v>
      </c>
      <c r="EN364">
        <v>1.87682</v>
      </c>
      <c r="EO364">
        <v>0.23438</v>
      </c>
      <c r="EP364">
        <v>0</v>
      </c>
      <c r="EQ364">
        <v>31.269</v>
      </c>
      <c r="ER364">
        <v>999.9</v>
      </c>
      <c r="ES364">
        <v>49.2</v>
      </c>
      <c r="ET364">
        <v>31.2</v>
      </c>
      <c r="EU364">
        <v>24.7036</v>
      </c>
      <c r="EV364">
        <v>63.2836</v>
      </c>
      <c r="EW364">
        <v>22.1434</v>
      </c>
      <c r="EX364">
        <v>1</v>
      </c>
      <c r="EY364">
        <v>0.0938643</v>
      </c>
      <c r="EZ364">
        <v>-2.30233</v>
      </c>
      <c r="FA364">
        <v>20.2342</v>
      </c>
      <c r="FB364">
        <v>5.22957</v>
      </c>
      <c r="FC364">
        <v>11.9706</v>
      </c>
      <c r="FD364">
        <v>4.97055</v>
      </c>
      <c r="FE364">
        <v>3.28955</v>
      </c>
      <c r="FF364">
        <v>9999</v>
      </c>
      <c r="FG364">
        <v>9999</v>
      </c>
      <c r="FH364">
        <v>9999</v>
      </c>
      <c r="FI364">
        <v>999.9</v>
      </c>
      <c r="FJ364">
        <v>4.97275</v>
      </c>
      <c r="FK364">
        <v>1.87683</v>
      </c>
      <c r="FL364">
        <v>1.87498</v>
      </c>
      <c r="FM364">
        <v>1.87775</v>
      </c>
      <c r="FN364">
        <v>1.87448</v>
      </c>
      <c r="FO364">
        <v>1.87805</v>
      </c>
      <c r="FP364">
        <v>1.87515</v>
      </c>
      <c r="FQ364">
        <v>1.87626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4.892</v>
      </c>
      <c r="GF364">
        <v>0.3285</v>
      </c>
      <c r="GG364">
        <v>1.955544260391263</v>
      </c>
      <c r="GH364">
        <v>0.004448784868333973</v>
      </c>
      <c r="GI364">
        <v>-1.803656819089732E-06</v>
      </c>
      <c r="GJ364">
        <v>4.26395578146833E-10</v>
      </c>
      <c r="GK364">
        <v>0.3285026105281108</v>
      </c>
      <c r="GL364">
        <v>0</v>
      </c>
      <c r="GM364">
        <v>0</v>
      </c>
      <c r="GN364">
        <v>0</v>
      </c>
      <c r="GO364">
        <v>-1</v>
      </c>
      <c r="GP364">
        <v>2136</v>
      </c>
      <c r="GQ364">
        <v>1</v>
      </c>
      <c r="GR364">
        <v>23</v>
      </c>
      <c r="GS364">
        <v>230469.7</v>
      </c>
      <c r="GT364">
        <v>8345.4</v>
      </c>
      <c r="GU364">
        <v>2.25586</v>
      </c>
      <c r="GV364">
        <v>2.5354</v>
      </c>
      <c r="GW364">
        <v>1.39893</v>
      </c>
      <c r="GX364">
        <v>2.35229</v>
      </c>
      <c r="GY364">
        <v>1.44897</v>
      </c>
      <c r="GZ364">
        <v>2.48657</v>
      </c>
      <c r="HA364">
        <v>37.0747</v>
      </c>
      <c r="HB364">
        <v>14.7625</v>
      </c>
      <c r="HC364">
        <v>18</v>
      </c>
      <c r="HD364">
        <v>492.967</v>
      </c>
      <c r="HE364">
        <v>476.267</v>
      </c>
      <c r="HF364">
        <v>35.6015</v>
      </c>
      <c r="HG364">
        <v>28.4134</v>
      </c>
      <c r="HH364">
        <v>29.9999</v>
      </c>
      <c r="HI364">
        <v>28.1226</v>
      </c>
      <c r="HJ364">
        <v>28.1732</v>
      </c>
      <c r="HK364">
        <v>45.2028</v>
      </c>
      <c r="HL364">
        <v>0</v>
      </c>
      <c r="HM364">
        <v>100</v>
      </c>
      <c r="HN364">
        <v>35.5558</v>
      </c>
      <c r="HO364">
        <v>1008.53</v>
      </c>
      <c r="HP364">
        <v>26.2916</v>
      </c>
      <c r="HQ364">
        <v>100.561</v>
      </c>
      <c r="HR364">
        <v>101.93</v>
      </c>
    </row>
    <row r="365" spans="1:226">
      <c r="A365">
        <v>349</v>
      </c>
      <c r="B365">
        <v>1678296251.5</v>
      </c>
      <c r="C365">
        <v>4398.400000095367</v>
      </c>
      <c r="D365" t="s">
        <v>1058</v>
      </c>
      <c r="E365" t="s">
        <v>1059</v>
      </c>
      <c r="F365">
        <v>5</v>
      </c>
      <c r="G365" t="s">
        <v>353</v>
      </c>
      <c r="H365" t="s">
        <v>746</v>
      </c>
      <c r="I365">
        <v>1678296244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1019.109055317902</v>
      </c>
      <c r="AK365">
        <v>983.6894727272725</v>
      </c>
      <c r="AL365">
        <v>3.409428627044842</v>
      </c>
      <c r="AM365">
        <v>64.10699790950726</v>
      </c>
      <c r="AN365">
        <f>(AP365 - AO365 + BO365*1E3/(8.314*(BQ365+273.15)) * AR365/BN365 * AQ365) * BN365/(100*BB365) * 1000/(1000 - AP365)</f>
        <v>0</v>
      </c>
      <c r="AO365">
        <v>24.64004630060638</v>
      </c>
      <c r="AP365">
        <v>26.94636606060606</v>
      </c>
      <c r="AQ365">
        <v>-0.005497433505758544</v>
      </c>
      <c r="AR365">
        <v>97.0788811448428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3.21</v>
      </c>
      <c r="BC365">
        <v>0.5</v>
      </c>
      <c r="BD365" t="s">
        <v>355</v>
      </c>
      <c r="BE365">
        <v>2</v>
      </c>
      <c r="BF365" t="b">
        <v>1</v>
      </c>
      <c r="BG365">
        <v>1678296244</v>
      </c>
      <c r="BH365">
        <v>933.7653333333335</v>
      </c>
      <c r="BI365">
        <v>978.4857037037037</v>
      </c>
      <c r="BJ365">
        <v>26.98678148148148</v>
      </c>
      <c r="BK365">
        <v>24.64013703703704</v>
      </c>
      <c r="BL365">
        <v>928.8918148148148</v>
      </c>
      <c r="BM365">
        <v>26.65828148148148</v>
      </c>
      <c r="BN365">
        <v>500.0375555555555</v>
      </c>
      <c r="BO365">
        <v>90.88345185185187</v>
      </c>
      <c r="BP365">
        <v>0.1000195777777778</v>
      </c>
      <c r="BQ365">
        <v>34.35626296296297</v>
      </c>
      <c r="BR365">
        <v>35.06868888888889</v>
      </c>
      <c r="BS365">
        <v>999.9000000000001</v>
      </c>
      <c r="BT365">
        <v>0</v>
      </c>
      <c r="BU365">
        <v>0</v>
      </c>
      <c r="BV365">
        <v>10004.6362962963</v>
      </c>
      <c r="BW365">
        <v>0</v>
      </c>
      <c r="BX365">
        <v>4.236392962962963</v>
      </c>
      <c r="BY365">
        <v>-44.72042222222223</v>
      </c>
      <c r="BZ365">
        <v>959.6631111111112</v>
      </c>
      <c r="CA365">
        <v>1003.204814814815</v>
      </c>
      <c r="CB365">
        <v>2.346652962962963</v>
      </c>
      <c r="CC365">
        <v>978.4857037037037</v>
      </c>
      <c r="CD365">
        <v>24.64013703703704</v>
      </c>
      <c r="CE365">
        <v>2.452652222222222</v>
      </c>
      <c r="CF365">
        <v>2.23938</v>
      </c>
      <c r="CG365">
        <v>20.71566666666667</v>
      </c>
      <c r="CH365">
        <v>19.24685925925926</v>
      </c>
      <c r="CI365">
        <v>1999.99962962963</v>
      </c>
      <c r="CJ365">
        <v>0.9799955555555556</v>
      </c>
      <c r="CK365">
        <v>0.02000448148148148</v>
      </c>
      <c r="CL365">
        <v>0</v>
      </c>
      <c r="CM365">
        <v>2.04652962962963</v>
      </c>
      <c r="CN365">
        <v>0</v>
      </c>
      <c r="CO365">
        <v>6654.404074074076</v>
      </c>
      <c r="CP365">
        <v>17338.18518518518</v>
      </c>
      <c r="CQ365">
        <v>39.32851851851852</v>
      </c>
      <c r="CR365">
        <v>39.59933333333333</v>
      </c>
      <c r="CS365">
        <v>38.68722222222222</v>
      </c>
      <c r="CT365">
        <v>38.16174074074074</v>
      </c>
      <c r="CU365">
        <v>38.98359259259259</v>
      </c>
      <c r="CV365">
        <v>1959.988518518519</v>
      </c>
      <c r="CW365">
        <v>40.01111111111112</v>
      </c>
      <c r="CX365">
        <v>0</v>
      </c>
      <c r="CY365">
        <v>1678296261.4</v>
      </c>
      <c r="CZ365">
        <v>0</v>
      </c>
      <c r="DA365">
        <v>0</v>
      </c>
      <c r="DB365" t="s">
        <v>356</v>
      </c>
      <c r="DC365">
        <v>1664468064.5</v>
      </c>
      <c r="DD365">
        <v>1677795524</v>
      </c>
      <c r="DE365">
        <v>0</v>
      </c>
      <c r="DF365">
        <v>-0.419</v>
      </c>
      <c r="DG365">
        <v>-0.001</v>
      </c>
      <c r="DH365">
        <v>3.097</v>
      </c>
      <c r="DI365">
        <v>0.268</v>
      </c>
      <c r="DJ365">
        <v>400</v>
      </c>
      <c r="DK365">
        <v>24</v>
      </c>
      <c r="DL365">
        <v>0.15</v>
      </c>
      <c r="DM365">
        <v>0.13</v>
      </c>
      <c r="DN365">
        <v>-44.719745</v>
      </c>
      <c r="DO365">
        <v>0.003122701688623753</v>
      </c>
      <c r="DP365">
        <v>0.1447310211219422</v>
      </c>
      <c r="DQ365">
        <v>1</v>
      </c>
      <c r="DR365">
        <v>2.36274</v>
      </c>
      <c r="DS365">
        <v>-0.3495766604127637</v>
      </c>
      <c r="DT365">
        <v>0.03363319052662118</v>
      </c>
      <c r="DU365">
        <v>0</v>
      </c>
      <c r="DV365">
        <v>1</v>
      </c>
      <c r="DW365">
        <v>2</v>
      </c>
      <c r="DX365" t="s">
        <v>357</v>
      </c>
      <c r="DY365">
        <v>2.97812</v>
      </c>
      <c r="DZ365">
        <v>2.72858</v>
      </c>
      <c r="EA365">
        <v>0.152678</v>
      </c>
      <c r="EB365">
        <v>0.158687</v>
      </c>
      <c r="EC365">
        <v>0.116338</v>
      </c>
      <c r="ED365">
        <v>0.110109</v>
      </c>
      <c r="EE365">
        <v>25319.3</v>
      </c>
      <c r="EF365">
        <v>24865.4</v>
      </c>
      <c r="EG365">
        <v>30418.4</v>
      </c>
      <c r="EH365">
        <v>29811.3</v>
      </c>
      <c r="EI365">
        <v>37091.8</v>
      </c>
      <c r="EJ365">
        <v>34924.7</v>
      </c>
      <c r="EK365">
        <v>46533.4</v>
      </c>
      <c r="EL365">
        <v>44326.5</v>
      </c>
      <c r="EM365">
        <v>1.85925</v>
      </c>
      <c r="EN365">
        <v>1.87665</v>
      </c>
      <c r="EO365">
        <v>0.234418</v>
      </c>
      <c r="EP365">
        <v>0</v>
      </c>
      <c r="EQ365">
        <v>31.2663</v>
      </c>
      <c r="ER365">
        <v>999.9</v>
      </c>
      <c r="ES365">
        <v>49.1</v>
      </c>
      <c r="ET365">
        <v>31.2</v>
      </c>
      <c r="EU365">
        <v>24.6525</v>
      </c>
      <c r="EV365">
        <v>63.0836</v>
      </c>
      <c r="EW365">
        <v>22.1074</v>
      </c>
      <c r="EX365">
        <v>1</v>
      </c>
      <c r="EY365">
        <v>0.09389740000000001</v>
      </c>
      <c r="EZ365">
        <v>-2.28491</v>
      </c>
      <c r="FA365">
        <v>20.2345</v>
      </c>
      <c r="FB365">
        <v>5.23077</v>
      </c>
      <c r="FC365">
        <v>11.9712</v>
      </c>
      <c r="FD365">
        <v>4.97095</v>
      </c>
      <c r="FE365">
        <v>3.2897</v>
      </c>
      <c r="FF365">
        <v>9999</v>
      </c>
      <c r="FG365">
        <v>9999</v>
      </c>
      <c r="FH365">
        <v>9999</v>
      </c>
      <c r="FI365">
        <v>999.9</v>
      </c>
      <c r="FJ365">
        <v>4.97275</v>
      </c>
      <c r="FK365">
        <v>1.87683</v>
      </c>
      <c r="FL365">
        <v>1.87498</v>
      </c>
      <c r="FM365">
        <v>1.87777</v>
      </c>
      <c r="FN365">
        <v>1.87449</v>
      </c>
      <c r="FO365">
        <v>1.87806</v>
      </c>
      <c r="FP365">
        <v>1.87516</v>
      </c>
      <c r="FQ365">
        <v>1.87629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4.928</v>
      </c>
      <c r="GF365">
        <v>0.3285</v>
      </c>
      <c r="GG365">
        <v>1.955544260391263</v>
      </c>
      <c r="GH365">
        <v>0.004448784868333973</v>
      </c>
      <c r="GI365">
        <v>-1.803656819089732E-06</v>
      </c>
      <c r="GJ365">
        <v>4.26395578146833E-10</v>
      </c>
      <c r="GK365">
        <v>0.3285026105281108</v>
      </c>
      <c r="GL365">
        <v>0</v>
      </c>
      <c r="GM365">
        <v>0</v>
      </c>
      <c r="GN365">
        <v>0</v>
      </c>
      <c r="GO365">
        <v>-1</v>
      </c>
      <c r="GP365">
        <v>2136</v>
      </c>
      <c r="GQ365">
        <v>1</v>
      </c>
      <c r="GR365">
        <v>23</v>
      </c>
      <c r="GS365">
        <v>230469.8</v>
      </c>
      <c r="GT365">
        <v>8345.5</v>
      </c>
      <c r="GU365">
        <v>2.28271</v>
      </c>
      <c r="GV365">
        <v>2.53662</v>
      </c>
      <c r="GW365">
        <v>1.39893</v>
      </c>
      <c r="GX365">
        <v>2.35107</v>
      </c>
      <c r="GY365">
        <v>1.44897</v>
      </c>
      <c r="GZ365">
        <v>2.48535</v>
      </c>
      <c r="HA365">
        <v>37.0747</v>
      </c>
      <c r="HB365">
        <v>14.7712</v>
      </c>
      <c r="HC365">
        <v>18</v>
      </c>
      <c r="HD365">
        <v>493.09</v>
      </c>
      <c r="HE365">
        <v>476.138</v>
      </c>
      <c r="HF365">
        <v>35.5263</v>
      </c>
      <c r="HG365">
        <v>28.4123</v>
      </c>
      <c r="HH365">
        <v>29.9999</v>
      </c>
      <c r="HI365">
        <v>28.1203</v>
      </c>
      <c r="HJ365">
        <v>28.1714</v>
      </c>
      <c r="HK365">
        <v>45.7341</v>
      </c>
      <c r="HL365">
        <v>0</v>
      </c>
      <c r="HM365">
        <v>100</v>
      </c>
      <c r="HN365">
        <v>35.4908</v>
      </c>
      <c r="HO365">
        <v>1021.94</v>
      </c>
      <c r="HP365">
        <v>26.2916</v>
      </c>
      <c r="HQ365">
        <v>100.562</v>
      </c>
      <c r="HR365">
        <v>101.932</v>
      </c>
    </row>
    <row r="366" spans="1:226">
      <c r="A366">
        <v>350</v>
      </c>
      <c r="B366">
        <v>1678296256</v>
      </c>
      <c r="C366">
        <v>4402.900000095367</v>
      </c>
      <c r="D366" t="s">
        <v>1060</v>
      </c>
      <c r="E366" t="s">
        <v>1061</v>
      </c>
      <c r="F366">
        <v>5</v>
      </c>
      <c r="G366" t="s">
        <v>353</v>
      </c>
      <c r="H366" t="s">
        <v>746</v>
      </c>
      <c r="I366">
        <v>1678296248.444444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1034.248150167526</v>
      </c>
      <c r="AK366">
        <v>999.105684848485</v>
      </c>
      <c r="AL366">
        <v>3.415386475380906</v>
      </c>
      <c r="AM366">
        <v>64.10699790950726</v>
      </c>
      <c r="AN366">
        <f>(AP366 - AO366 + BO366*1E3/(8.314*(BQ366+273.15)) * AR366/BN366 * AQ366) * BN366/(100*BB366) * 1000/(1000 - AP366)</f>
        <v>0</v>
      </c>
      <c r="AO366">
        <v>24.64032278902181</v>
      </c>
      <c r="AP366">
        <v>26.92174121212121</v>
      </c>
      <c r="AQ366">
        <v>-0.005675874025465866</v>
      </c>
      <c r="AR366">
        <v>97.0788811448428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3.21</v>
      </c>
      <c r="BC366">
        <v>0.5</v>
      </c>
      <c r="BD366" t="s">
        <v>355</v>
      </c>
      <c r="BE366">
        <v>2</v>
      </c>
      <c r="BF366" t="b">
        <v>1</v>
      </c>
      <c r="BG366">
        <v>1678296248.444444</v>
      </c>
      <c r="BH366">
        <v>948.6696296296296</v>
      </c>
      <c r="BI366">
        <v>993.278962962963</v>
      </c>
      <c r="BJ366">
        <v>26.96129259259259</v>
      </c>
      <c r="BK366">
        <v>24.6398962962963</v>
      </c>
      <c r="BL366">
        <v>943.7635185185185</v>
      </c>
      <c r="BM366">
        <v>26.63279259259259</v>
      </c>
      <c r="BN366">
        <v>500.0386296296296</v>
      </c>
      <c r="BO366">
        <v>90.88296666666668</v>
      </c>
      <c r="BP366">
        <v>0.1000062518518519</v>
      </c>
      <c r="BQ366">
        <v>34.34786666666667</v>
      </c>
      <c r="BR366">
        <v>35.06418888888889</v>
      </c>
      <c r="BS366">
        <v>999.9000000000001</v>
      </c>
      <c r="BT366">
        <v>0</v>
      </c>
      <c r="BU366">
        <v>0</v>
      </c>
      <c r="BV366">
        <v>10008.29074074074</v>
      </c>
      <c r="BW366">
        <v>0</v>
      </c>
      <c r="BX366">
        <v>4.234656296296296</v>
      </c>
      <c r="BY366">
        <v>-44.60967037037036</v>
      </c>
      <c r="BZ366">
        <v>974.9551851851851</v>
      </c>
      <c r="CA366">
        <v>1018.372222222222</v>
      </c>
      <c r="CB366">
        <v>2.321406666666666</v>
      </c>
      <c r="CC366">
        <v>993.278962962963</v>
      </c>
      <c r="CD366">
        <v>24.6398962962963</v>
      </c>
      <c r="CE366">
        <v>2.450322592592593</v>
      </c>
      <c r="CF366">
        <v>2.239345925925926</v>
      </c>
      <c r="CG366">
        <v>20.70023703703704</v>
      </c>
      <c r="CH366">
        <v>19.24661481481482</v>
      </c>
      <c r="CI366">
        <v>2000.00037037037</v>
      </c>
      <c r="CJ366">
        <v>0.9799955555555556</v>
      </c>
      <c r="CK366">
        <v>0.02000446296296296</v>
      </c>
      <c r="CL366">
        <v>0</v>
      </c>
      <c r="CM366">
        <v>2.021192592592593</v>
      </c>
      <c r="CN366">
        <v>0</v>
      </c>
      <c r="CO366">
        <v>6654.564074074076</v>
      </c>
      <c r="CP366">
        <v>17338.18888888889</v>
      </c>
      <c r="CQ366">
        <v>39.27059259259259</v>
      </c>
      <c r="CR366">
        <v>39.60633333333334</v>
      </c>
      <c r="CS366">
        <v>38.71503703703704</v>
      </c>
      <c r="CT366">
        <v>38.16644444444444</v>
      </c>
      <c r="CU366">
        <v>38.99281481481481</v>
      </c>
      <c r="CV366">
        <v>1959.98925925926</v>
      </c>
      <c r="CW366">
        <v>40.01111111111112</v>
      </c>
      <c r="CX366">
        <v>0</v>
      </c>
      <c r="CY366">
        <v>1678296266.2</v>
      </c>
      <c r="CZ366">
        <v>0</v>
      </c>
      <c r="DA366">
        <v>0</v>
      </c>
      <c r="DB366" t="s">
        <v>356</v>
      </c>
      <c r="DC366">
        <v>1664468064.5</v>
      </c>
      <c r="DD366">
        <v>1677795524</v>
      </c>
      <c r="DE366">
        <v>0</v>
      </c>
      <c r="DF366">
        <v>-0.419</v>
      </c>
      <c r="DG366">
        <v>-0.001</v>
      </c>
      <c r="DH366">
        <v>3.097</v>
      </c>
      <c r="DI366">
        <v>0.268</v>
      </c>
      <c r="DJ366">
        <v>400</v>
      </c>
      <c r="DK366">
        <v>24</v>
      </c>
      <c r="DL366">
        <v>0.15</v>
      </c>
      <c r="DM366">
        <v>0.13</v>
      </c>
      <c r="DN366">
        <v>-44.639085</v>
      </c>
      <c r="DO366">
        <v>0.8566559099437929</v>
      </c>
      <c r="DP366">
        <v>0.2249094890728274</v>
      </c>
      <c r="DQ366">
        <v>0</v>
      </c>
      <c r="DR366">
        <v>2.33963875</v>
      </c>
      <c r="DS366">
        <v>-0.344812120075054</v>
      </c>
      <c r="DT366">
        <v>0.03317699656294256</v>
      </c>
      <c r="DU366">
        <v>0</v>
      </c>
      <c r="DV366">
        <v>0</v>
      </c>
      <c r="DW366">
        <v>2</v>
      </c>
      <c r="DX366" t="s">
        <v>369</v>
      </c>
      <c r="DY366">
        <v>2.97799</v>
      </c>
      <c r="DZ366">
        <v>2.72835</v>
      </c>
      <c r="EA366">
        <v>0.154206</v>
      </c>
      <c r="EB366">
        <v>0.160116</v>
      </c>
      <c r="EC366">
        <v>0.116266</v>
      </c>
      <c r="ED366">
        <v>0.11011</v>
      </c>
      <c r="EE366">
        <v>25273.4</v>
      </c>
      <c r="EF366">
        <v>24823.4</v>
      </c>
      <c r="EG366">
        <v>30418.1</v>
      </c>
      <c r="EH366">
        <v>29811.6</v>
      </c>
      <c r="EI366">
        <v>37094.6</v>
      </c>
      <c r="EJ366">
        <v>34924.8</v>
      </c>
      <c r="EK366">
        <v>46532.9</v>
      </c>
      <c r="EL366">
        <v>44326.6</v>
      </c>
      <c r="EM366">
        <v>1.85895</v>
      </c>
      <c r="EN366">
        <v>1.87685</v>
      </c>
      <c r="EO366">
        <v>0.234477</v>
      </c>
      <c r="EP366">
        <v>0</v>
      </c>
      <c r="EQ366">
        <v>31.2626</v>
      </c>
      <c r="ER366">
        <v>999.9</v>
      </c>
      <c r="ES366">
        <v>49.1</v>
      </c>
      <c r="ET366">
        <v>31.2</v>
      </c>
      <c r="EU366">
        <v>24.6546</v>
      </c>
      <c r="EV366">
        <v>63.0636</v>
      </c>
      <c r="EW366">
        <v>22.4119</v>
      </c>
      <c r="EX366">
        <v>1</v>
      </c>
      <c r="EY366">
        <v>0.0935696</v>
      </c>
      <c r="EZ366">
        <v>-2.29653</v>
      </c>
      <c r="FA366">
        <v>20.2342</v>
      </c>
      <c r="FB366">
        <v>5.22972</v>
      </c>
      <c r="FC366">
        <v>11.9697</v>
      </c>
      <c r="FD366">
        <v>4.9708</v>
      </c>
      <c r="FE366">
        <v>3.28955</v>
      </c>
      <c r="FF366">
        <v>9999</v>
      </c>
      <c r="FG366">
        <v>9999</v>
      </c>
      <c r="FH366">
        <v>9999</v>
      </c>
      <c r="FI366">
        <v>999.9</v>
      </c>
      <c r="FJ366">
        <v>4.97275</v>
      </c>
      <c r="FK366">
        <v>1.87684</v>
      </c>
      <c r="FL366">
        <v>1.875</v>
      </c>
      <c r="FM366">
        <v>1.87781</v>
      </c>
      <c r="FN366">
        <v>1.87449</v>
      </c>
      <c r="FO366">
        <v>1.87808</v>
      </c>
      <c r="FP366">
        <v>1.87518</v>
      </c>
      <c r="FQ366">
        <v>1.87633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4.96</v>
      </c>
      <c r="GF366">
        <v>0.3285</v>
      </c>
      <c r="GG366">
        <v>1.955544260391263</v>
      </c>
      <c r="GH366">
        <v>0.004448784868333973</v>
      </c>
      <c r="GI366">
        <v>-1.803656819089732E-06</v>
      </c>
      <c r="GJ366">
        <v>4.26395578146833E-10</v>
      </c>
      <c r="GK366">
        <v>0.3285026105281108</v>
      </c>
      <c r="GL366">
        <v>0</v>
      </c>
      <c r="GM366">
        <v>0</v>
      </c>
      <c r="GN366">
        <v>0</v>
      </c>
      <c r="GO366">
        <v>-1</v>
      </c>
      <c r="GP366">
        <v>2136</v>
      </c>
      <c r="GQ366">
        <v>1</v>
      </c>
      <c r="GR366">
        <v>23</v>
      </c>
      <c r="GS366">
        <v>230469.9</v>
      </c>
      <c r="GT366">
        <v>8345.5</v>
      </c>
      <c r="GU366">
        <v>2.30835</v>
      </c>
      <c r="GV366">
        <v>2.53418</v>
      </c>
      <c r="GW366">
        <v>1.39893</v>
      </c>
      <c r="GX366">
        <v>2.35107</v>
      </c>
      <c r="GY366">
        <v>1.44897</v>
      </c>
      <c r="GZ366">
        <v>2.48901</v>
      </c>
      <c r="HA366">
        <v>37.0509</v>
      </c>
      <c r="HB366">
        <v>14.7712</v>
      </c>
      <c r="HC366">
        <v>18</v>
      </c>
      <c r="HD366">
        <v>492.923</v>
      </c>
      <c r="HE366">
        <v>476.264</v>
      </c>
      <c r="HF366">
        <v>35.4672</v>
      </c>
      <c r="HG366">
        <v>28.4123</v>
      </c>
      <c r="HH366">
        <v>29.9999</v>
      </c>
      <c r="HI366">
        <v>28.1203</v>
      </c>
      <c r="HJ366">
        <v>28.1708</v>
      </c>
      <c r="HK366">
        <v>46.25</v>
      </c>
      <c r="HL366">
        <v>0</v>
      </c>
      <c r="HM366">
        <v>100</v>
      </c>
      <c r="HN366">
        <v>35.4285</v>
      </c>
      <c r="HO366">
        <v>1042.09</v>
      </c>
      <c r="HP366">
        <v>26.2916</v>
      </c>
      <c r="HQ366">
        <v>100.561</v>
      </c>
      <c r="HR366">
        <v>101.933</v>
      </c>
    </row>
    <row r="367" spans="1:226">
      <c r="A367">
        <v>351</v>
      </c>
      <c r="B367">
        <v>1678296261.5</v>
      </c>
      <c r="C367">
        <v>4408.400000095367</v>
      </c>
      <c r="D367" t="s">
        <v>1062</v>
      </c>
      <c r="E367" t="s">
        <v>1063</v>
      </c>
      <c r="F367">
        <v>5</v>
      </c>
      <c r="G367" t="s">
        <v>353</v>
      </c>
      <c r="H367" t="s">
        <v>746</v>
      </c>
      <c r="I367">
        <v>1678296253.732143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1052.621522887161</v>
      </c>
      <c r="AK367">
        <v>1017.528303030303</v>
      </c>
      <c r="AL367">
        <v>3.3625897518969</v>
      </c>
      <c r="AM367">
        <v>64.10699790950726</v>
      </c>
      <c r="AN367">
        <f>(AP367 - AO367 + BO367*1E3/(8.314*(BQ367+273.15)) * AR367/BN367 * AQ367) * BN367/(100*BB367) * 1000/(1000 - AP367)</f>
        <v>0</v>
      </c>
      <c r="AO367">
        <v>24.64176666808003</v>
      </c>
      <c r="AP367">
        <v>26.89567030303029</v>
      </c>
      <c r="AQ367">
        <v>-0.00190643377860736</v>
      </c>
      <c r="AR367">
        <v>97.0788811448428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3.21</v>
      </c>
      <c r="BC367">
        <v>0.5</v>
      </c>
      <c r="BD367" t="s">
        <v>355</v>
      </c>
      <c r="BE367">
        <v>2</v>
      </c>
      <c r="BF367" t="b">
        <v>1</v>
      </c>
      <c r="BG367">
        <v>1678296253.732143</v>
      </c>
      <c r="BH367">
        <v>966.2278928571428</v>
      </c>
      <c r="BI367">
        <v>1010.638928571429</v>
      </c>
      <c r="BJ367">
        <v>26.93214285714286</v>
      </c>
      <c r="BK367">
        <v>24.640575</v>
      </c>
      <c r="BL367">
        <v>961.2837857142858</v>
      </c>
      <c r="BM367">
        <v>26.60363571428572</v>
      </c>
      <c r="BN367">
        <v>500.0274285714285</v>
      </c>
      <c r="BO367">
        <v>90.88209285714287</v>
      </c>
      <c r="BP367">
        <v>0.09995021785714286</v>
      </c>
      <c r="BQ367">
        <v>34.33772857142857</v>
      </c>
      <c r="BR367">
        <v>35.06200714285715</v>
      </c>
      <c r="BS367">
        <v>999.9000000000002</v>
      </c>
      <c r="BT367">
        <v>0</v>
      </c>
      <c r="BU367">
        <v>0</v>
      </c>
      <c r="BV367">
        <v>10006.05</v>
      </c>
      <c r="BW367">
        <v>0</v>
      </c>
      <c r="BX367">
        <v>4.328997142857142</v>
      </c>
      <c r="BY367">
        <v>-44.41064999999999</v>
      </c>
      <c r="BZ367">
        <v>992.969857142857</v>
      </c>
      <c r="CA367">
        <v>1036.170357142857</v>
      </c>
      <c r="CB367">
        <v>2.291569642857143</v>
      </c>
      <c r="CC367">
        <v>1010.638928571429</v>
      </c>
      <c r="CD367">
        <v>24.640575</v>
      </c>
      <c r="CE367">
        <v>2.447648928571428</v>
      </c>
      <c r="CF367">
        <v>2.239386785714286</v>
      </c>
      <c r="CG367">
        <v>20.68252142857143</v>
      </c>
      <c r="CH367">
        <v>19.24690714285714</v>
      </c>
      <c r="CI367">
        <v>2000.001785714285</v>
      </c>
      <c r="CJ367">
        <v>0.9799965714285713</v>
      </c>
      <c r="CK367">
        <v>0.02000342142857143</v>
      </c>
      <c r="CL367">
        <v>0</v>
      </c>
      <c r="CM367">
        <v>2.072375</v>
      </c>
      <c r="CN367">
        <v>0</v>
      </c>
      <c r="CO367">
        <v>6654.399642857144</v>
      </c>
      <c r="CP367">
        <v>17338.20357142857</v>
      </c>
      <c r="CQ367">
        <v>39.24296428571428</v>
      </c>
      <c r="CR367">
        <v>39.616</v>
      </c>
      <c r="CS367">
        <v>38.74535714285714</v>
      </c>
      <c r="CT367">
        <v>38.1895</v>
      </c>
      <c r="CU367">
        <v>39.01989285714286</v>
      </c>
      <c r="CV367">
        <v>1959.993214285714</v>
      </c>
      <c r="CW367">
        <v>40.00857142857143</v>
      </c>
      <c r="CX367">
        <v>0</v>
      </c>
      <c r="CY367">
        <v>1678296271.6</v>
      </c>
      <c r="CZ367">
        <v>0</v>
      </c>
      <c r="DA367">
        <v>0</v>
      </c>
      <c r="DB367" t="s">
        <v>356</v>
      </c>
      <c r="DC367">
        <v>1664468064.5</v>
      </c>
      <c r="DD367">
        <v>1677795524</v>
      </c>
      <c r="DE367">
        <v>0</v>
      </c>
      <c r="DF367">
        <v>-0.419</v>
      </c>
      <c r="DG367">
        <v>-0.001</v>
      </c>
      <c r="DH367">
        <v>3.097</v>
      </c>
      <c r="DI367">
        <v>0.268</v>
      </c>
      <c r="DJ367">
        <v>400</v>
      </c>
      <c r="DK367">
        <v>24</v>
      </c>
      <c r="DL367">
        <v>0.15</v>
      </c>
      <c r="DM367">
        <v>0.13</v>
      </c>
      <c r="DN367">
        <v>-44.53397</v>
      </c>
      <c r="DO367">
        <v>2.52438574108827</v>
      </c>
      <c r="DP367">
        <v>0.3006466690319388</v>
      </c>
      <c r="DQ367">
        <v>0</v>
      </c>
      <c r="DR367">
        <v>2.3112705</v>
      </c>
      <c r="DS367">
        <v>-0.3394559099437167</v>
      </c>
      <c r="DT367">
        <v>0.03266616605526275</v>
      </c>
      <c r="DU367">
        <v>0</v>
      </c>
      <c r="DV367">
        <v>0</v>
      </c>
      <c r="DW367">
        <v>2</v>
      </c>
      <c r="DX367" t="s">
        <v>369</v>
      </c>
      <c r="DY367">
        <v>2.97795</v>
      </c>
      <c r="DZ367">
        <v>2.72821</v>
      </c>
      <c r="EA367">
        <v>0.15602</v>
      </c>
      <c r="EB367">
        <v>0.161938</v>
      </c>
      <c r="EC367">
        <v>0.116185</v>
      </c>
      <c r="ED367">
        <v>0.110109</v>
      </c>
      <c r="EE367">
        <v>25219.7</v>
      </c>
      <c r="EF367">
        <v>24769.2</v>
      </c>
      <c r="EG367">
        <v>30418.7</v>
      </c>
      <c r="EH367">
        <v>29811.3</v>
      </c>
      <c r="EI367">
        <v>37099</v>
      </c>
      <c r="EJ367">
        <v>34925</v>
      </c>
      <c r="EK367">
        <v>46534</v>
      </c>
      <c r="EL367">
        <v>44326.6</v>
      </c>
      <c r="EM367">
        <v>1.85907</v>
      </c>
      <c r="EN367">
        <v>1.87703</v>
      </c>
      <c r="EO367">
        <v>0.234887</v>
      </c>
      <c r="EP367">
        <v>0</v>
      </c>
      <c r="EQ367">
        <v>31.2595</v>
      </c>
      <c r="ER367">
        <v>999.9</v>
      </c>
      <c r="ES367">
        <v>49.1</v>
      </c>
      <c r="ET367">
        <v>31.2</v>
      </c>
      <c r="EU367">
        <v>24.6523</v>
      </c>
      <c r="EV367">
        <v>62.8936</v>
      </c>
      <c r="EW367">
        <v>22.1995</v>
      </c>
      <c r="EX367">
        <v>1</v>
      </c>
      <c r="EY367">
        <v>0.0936128</v>
      </c>
      <c r="EZ367">
        <v>-2.27046</v>
      </c>
      <c r="FA367">
        <v>20.2346</v>
      </c>
      <c r="FB367">
        <v>5.22987</v>
      </c>
      <c r="FC367">
        <v>11.9695</v>
      </c>
      <c r="FD367">
        <v>4.97075</v>
      </c>
      <c r="FE367">
        <v>3.2896</v>
      </c>
      <c r="FF367">
        <v>9999</v>
      </c>
      <c r="FG367">
        <v>9999</v>
      </c>
      <c r="FH367">
        <v>9999</v>
      </c>
      <c r="FI367">
        <v>999.9</v>
      </c>
      <c r="FJ367">
        <v>4.97274</v>
      </c>
      <c r="FK367">
        <v>1.87683</v>
      </c>
      <c r="FL367">
        <v>1.87498</v>
      </c>
      <c r="FM367">
        <v>1.87777</v>
      </c>
      <c r="FN367">
        <v>1.87447</v>
      </c>
      <c r="FO367">
        <v>1.87806</v>
      </c>
      <c r="FP367">
        <v>1.87516</v>
      </c>
      <c r="FQ367">
        <v>1.87627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4.999</v>
      </c>
      <c r="GF367">
        <v>0.3285</v>
      </c>
      <c r="GG367">
        <v>1.955544260391263</v>
      </c>
      <c r="GH367">
        <v>0.004448784868333973</v>
      </c>
      <c r="GI367">
        <v>-1.803656819089732E-06</v>
      </c>
      <c r="GJ367">
        <v>4.26395578146833E-10</v>
      </c>
      <c r="GK367">
        <v>0.3285026105281108</v>
      </c>
      <c r="GL367">
        <v>0</v>
      </c>
      <c r="GM367">
        <v>0</v>
      </c>
      <c r="GN367">
        <v>0</v>
      </c>
      <c r="GO367">
        <v>-1</v>
      </c>
      <c r="GP367">
        <v>2136</v>
      </c>
      <c r="GQ367">
        <v>1</v>
      </c>
      <c r="GR367">
        <v>23</v>
      </c>
      <c r="GS367">
        <v>230470</v>
      </c>
      <c r="GT367">
        <v>8345.6</v>
      </c>
      <c r="GU367">
        <v>2.34253</v>
      </c>
      <c r="GV367">
        <v>2.53784</v>
      </c>
      <c r="GW367">
        <v>1.39893</v>
      </c>
      <c r="GX367">
        <v>2.35107</v>
      </c>
      <c r="GY367">
        <v>1.44897</v>
      </c>
      <c r="GZ367">
        <v>2.48413</v>
      </c>
      <c r="HA367">
        <v>37.0747</v>
      </c>
      <c r="HB367">
        <v>14.7712</v>
      </c>
      <c r="HC367">
        <v>18</v>
      </c>
      <c r="HD367">
        <v>492.984</v>
      </c>
      <c r="HE367">
        <v>476.379</v>
      </c>
      <c r="HF367">
        <v>35.3977</v>
      </c>
      <c r="HG367">
        <v>28.4109</v>
      </c>
      <c r="HH367">
        <v>30.0002</v>
      </c>
      <c r="HI367">
        <v>28.119</v>
      </c>
      <c r="HJ367">
        <v>28.1708</v>
      </c>
      <c r="HK367">
        <v>46.9275</v>
      </c>
      <c r="HL367">
        <v>0</v>
      </c>
      <c r="HM367">
        <v>100</v>
      </c>
      <c r="HN367">
        <v>35.3694</v>
      </c>
      <c r="HO367">
        <v>1055.54</v>
      </c>
      <c r="HP367">
        <v>26.2916</v>
      </c>
      <c r="HQ367">
        <v>100.563</v>
      </c>
      <c r="HR367">
        <v>101.932</v>
      </c>
    </row>
    <row r="368" spans="1:226">
      <c r="A368">
        <v>352</v>
      </c>
      <c r="B368">
        <v>1678296266</v>
      </c>
      <c r="C368">
        <v>4412.900000095367</v>
      </c>
      <c r="D368" t="s">
        <v>1064</v>
      </c>
      <c r="E368" t="s">
        <v>1065</v>
      </c>
      <c r="F368">
        <v>5</v>
      </c>
      <c r="G368" t="s">
        <v>353</v>
      </c>
      <c r="H368" t="s">
        <v>746</v>
      </c>
      <c r="I368">
        <v>1678296258.178571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1067.998467409498</v>
      </c>
      <c r="AK368">
        <v>1032.78909090909</v>
      </c>
      <c r="AL368">
        <v>3.407394815101399</v>
      </c>
      <c r="AM368">
        <v>64.10699790950726</v>
      </c>
      <c r="AN368">
        <f>(AP368 - AO368 + BO368*1E3/(8.314*(BQ368+273.15)) * AR368/BN368 * AQ368) * BN368/(100*BB368) * 1000/(1000 - AP368)</f>
        <v>0</v>
      </c>
      <c r="AO368">
        <v>24.64055473531102</v>
      </c>
      <c r="AP368">
        <v>26.87172969696968</v>
      </c>
      <c r="AQ368">
        <v>-0.005468107758292033</v>
      </c>
      <c r="AR368">
        <v>97.0788811448428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3.21</v>
      </c>
      <c r="BC368">
        <v>0.5</v>
      </c>
      <c r="BD368" t="s">
        <v>355</v>
      </c>
      <c r="BE368">
        <v>2</v>
      </c>
      <c r="BF368" t="b">
        <v>1</v>
      </c>
      <c r="BG368">
        <v>1678296258.178571</v>
      </c>
      <c r="BH368">
        <v>980.9076428571427</v>
      </c>
      <c r="BI368">
        <v>1025.293571428572</v>
      </c>
      <c r="BJ368">
        <v>26.90907857142857</v>
      </c>
      <c r="BK368">
        <v>24.64075357142857</v>
      </c>
      <c r="BL368">
        <v>975.9317857142858</v>
      </c>
      <c r="BM368">
        <v>26.58057142857143</v>
      </c>
      <c r="BN368">
        <v>500.0270714285713</v>
      </c>
      <c r="BO368">
        <v>90.88147857142857</v>
      </c>
      <c r="BP368">
        <v>0.09995711428571427</v>
      </c>
      <c r="BQ368">
        <v>34.32889642857143</v>
      </c>
      <c r="BR368">
        <v>35.05917857142857</v>
      </c>
      <c r="BS368">
        <v>999.9000000000002</v>
      </c>
      <c r="BT368">
        <v>0</v>
      </c>
      <c r="BU368">
        <v>0</v>
      </c>
      <c r="BV368">
        <v>10001.82428571429</v>
      </c>
      <c r="BW368">
        <v>0</v>
      </c>
      <c r="BX368">
        <v>4.491239642857143</v>
      </c>
      <c r="BY368">
        <v>-44.3858107142857</v>
      </c>
      <c r="BZ368">
        <v>1008.031857142857</v>
      </c>
      <c r="CA368">
        <v>1051.196071428571</v>
      </c>
      <c r="CB368">
        <v>2.268323928571429</v>
      </c>
      <c r="CC368">
        <v>1025.293571428572</v>
      </c>
      <c r="CD368">
        <v>24.64075357142857</v>
      </c>
      <c r="CE368">
        <v>2.445537142857142</v>
      </c>
      <c r="CF368">
        <v>2.239388214285714</v>
      </c>
      <c r="CG368">
        <v>20.66850357142857</v>
      </c>
      <c r="CH368">
        <v>19.24691428571429</v>
      </c>
      <c r="CI368">
        <v>1999.998214285715</v>
      </c>
      <c r="CJ368">
        <v>0.9799977142857142</v>
      </c>
      <c r="CK368">
        <v>0.02000225</v>
      </c>
      <c r="CL368">
        <v>0</v>
      </c>
      <c r="CM368">
        <v>2.049917857142857</v>
      </c>
      <c r="CN368">
        <v>0</v>
      </c>
      <c r="CO368">
        <v>6654.218571428572</v>
      </c>
      <c r="CP368">
        <v>17338.2</v>
      </c>
      <c r="CQ368">
        <v>39.21164285714286</v>
      </c>
      <c r="CR368">
        <v>39.62275</v>
      </c>
      <c r="CS368">
        <v>38.76996428571429</v>
      </c>
      <c r="CT368">
        <v>38.22514285714285</v>
      </c>
      <c r="CU368">
        <v>39.04896428571428</v>
      </c>
      <c r="CV368">
        <v>1959.9925</v>
      </c>
      <c r="CW368">
        <v>40.00571428571429</v>
      </c>
      <c r="CX368">
        <v>0</v>
      </c>
      <c r="CY368">
        <v>1678296276.4</v>
      </c>
      <c r="CZ368">
        <v>0</v>
      </c>
      <c r="DA368">
        <v>0</v>
      </c>
      <c r="DB368" t="s">
        <v>356</v>
      </c>
      <c r="DC368">
        <v>1664468064.5</v>
      </c>
      <c r="DD368">
        <v>1677795524</v>
      </c>
      <c r="DE368">
        <v>0</v>
      </c>
      <c r="DF368">
        <v>-0.419</v>
      </c>
      <c r="DG368">
        <v>-0.001</v>
      </c>
      <c r="DH368">
        <v>3.097</v>
      </c>
      <c r="DI368">
        <v>0.268</v>
      </c>
      <c r="DJ368">
        <v>400</v>
      </c>
      <c r="DK368">
        <v>24</v>
      </c>
      <c r="DL368">
        <v>0.15</v>
      </c>
      <c r="DM368">
        <v>0.13</v>
      </c>
      <c r="DN368">
        <v>-44.4455</v>
      </c>
      <c r="DO368">
        <v>0.6153825783973391</v>
      </c>
      <c r="DP368">
        <v>0.2359478042734529</v>
      </c>
      <c r="DQ368">
        <v>0</v>
      </c>
      <c r="DR368">
        <v>2.282746341463415</v>
      </c>
      <c r="DS368">
        <v>-0.3174545644599313</v>
      </c>
      <c r="DT368">
        <v>0.03132968503933434</v>
      </c>
      <c r="DU368">
        <v>0</v>
      </c>
      <c r="DV368">
        <v>0</v>
      </c>
      <c r="DW368">
        <v>2</v>
      </c>
      <c r="DX368" t="s">
        <v>369</v>
      </c>
      <c r="DY368">
        <v>2.97791</v>
      </c>
      <c r="DZ368">
        <v>2.72858</v>
      </c>
      <c r="EA368">
        <v>0.157519</v>
      </c>
      <c r="EB368">
        <v>0.163435</v>
      </c>
      <c r="EC368">
        <v>0.116114</v>
      </c>
      <c r="ED368">
        <v>0.110112</v>
      </c>
      <c r="EE368">
        <v>25174.8</v>
      </c>
      <c r="EF368">
        <v>24725</v>
      </c>
      <c r="EG368">
        <v>30418.6</v>
      </c>
      <c r="EH368">
        <v>29811.4</v>
      </c>
      <c r="EI368">
        <v>37101.7</v>
      </c>
      <c r="EJ368">
        <v>34925.1</v>
      </c>
      <c r="EK368">
        <v>46533.5</v>
      </c>
      <c r="EL368">
        <v>44326.7</v>
      </c>
      <c r="EM368">
        <v>1.8589</v>
      </c>
      <c r="EN368">
        <v>1.87685</v>
      </c>
      <c r="EO368">
        <v>0.234291</v>
      </c>
      <c r="EP368">
        <v>0</v>
      </c>
      <c r="EQ368">
        <v>31.2571</v>
      </c>
      <c r="ER368">
        <v>999.9</v>
      </c>
      <c r="ES368">
        <v>49.1</v>
      </c>
      <c r="ET368">
        <v>31.2</v>
      </c>
      <c r="EU368">
        <v>24.6522</v>
      </c>
      <c r="EV368">
        <v>63.1736</v>
      </c>
      <c r="EW368">
        <v>22.3598</v>
      </c>
      <c r="EX368">
        <v>1</v>
      </c>
      <c r="EY368">
        <v>0.09373479999999999</v>
      </c>
      <c r="EZ368">
        <v>-2.27034</v>
      </c>
      <c r="FA368">
        <v>20.2347</v>
      </c>
      <c r="FB368">
        <v>5.23107</v>
      </c>
      <c r="FC368">
        <v>11.9701</v>
      </c>
      <c r="FD368">
        <v>4.9709</v>
      </c>
      <c r="FE368">
        <v>3.28965</v>
      </c>
      <c r="FF368">
        <v>9999</v>
      </c>
      <c r="FG368">
        <v>9999</v>
      </c>
      <c r="FH368">
        <v>9999</v>
      </c>
      <c r="FI368">
        <v>999.9</v>
      </c>
      <c r="FJ368">
        <v>4.97275</v>
      </c>
      <c r="FK368">
        <v>1.87684</v>
      </c>
      <c r="FL368">
        <v>1.87499</v>
      </c>
      <c r="FM368">
        <v>1.87777</v>
      </c>
      <c r="FN368">
        <v>1.8745</v>
      </c>
      <c r="FO368">
        <v>1.87809</v>
      </c>
      <c r="FP368">
        <v>1.87517</v>
      </c>
      <c r="FQ368">
        <v>1.87629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5.03</v>
      </c>
      <c r="GF368">
        <v>0.3285</v>
      </c>
      <c r="GG368">
        <v>1.955544260391263</v>
      </c>
      <c r="GH368">
        <v>0.004448784868333973</v>
      </c>
      <c r="GI368">
        <v>-1.803656819089732E-06</v>
      </c>
      <c r="GJ368">
        <v>4.26395578146833E-10</v>
      </c>
      <c r="GK368">
        <v>0.3285026105281108</v>
      </c>
      <c r="GL368">
        <v>0</v>
      </c>
      <c r="GM368">
        <v>0</v>
      </c>
      <c r="GN368">
        <v>0</v>
      </c>
      <c r="GO368">
        <v>-1</v>
      </c>
      <c r="GP368">
        <v>2136</v>
      </c>
      <c r="GQ368">
        <v>1</v>
      </c>
      <c r="GR368">
        <v>23</v>
      </c>
      <c r="GS368">
        <v>230470</v>
      </c>
      <c r="GT368">
        <v>8345.700000000001</v>
      </c>
      <c r="GU368">
        <v>2.36816</v>
      </c>
      <c r="GV368">
        <v>2.5354</v>
      </c>
      <c r="GW368">
        <v>1.39893</v>
      </c>
      <c r="GX368">
        <v>2.35107</v>
      </c>
      <c r="GY368">
        <v>1.44897</v>
      </c>
      <c r="GZ368">
        <v>2.47681</v>
      </c>
      <c r="HA368">
        <v>37.0747</v>
      </c>
      <c r="HB368">
        <v>14.7712</v>
      </c>
      <c r="HC368">
        <v>18</v>
      </c>
      <c r="HD368">
        <v>492.879</v>
      </c>
      <c r="HE368">
        <v>476.247</v>
      </c>
      <c r="HF368">
        <v>35.347</v>
      </c>
      <c r="HG368">
        <v>28.4098</v>
      </c>
      <c r="HH368">
        <v>30.0002</v>
      </c>
      <c r="HI368">
        <v>28.1179</v>
      </c>
      <c r="HJ368">
        <v>28.1687</v>
      </c>
      <c r="HK368">
        <v>47.4432</v>
      </c>
      <c r="HL368">
        <v>0</v>
      </c>
      <c r="HM368">
        <v>100</v>
      </c>
      <c r="HN368">
        <v>35.3093</v>
      </c>
      <c r="HO368">
        <v>1075.61</v>
      </c>
      <c r="HP368">
        <v>26.2916</v>
      </c>
      <c r="HQ368">
        <v>100.562</v>
      </c>
      <c r="HR368">
        <v>101.932</v>
      </c>
    </row>
    <row r="369" spans="1:226">
      <c r="A369">
        <v>353</v>
      </c>
      <c r="B369">
        <v>1678296271.5</v>
      </c>
      <c r="C369">
        <v>4418.400000095367</v>
      </c>
      <c r="D369" t="s">
        <v>1066</v>
      </c>
      <c r="E369" t="s">
        <v>1067</v>
      </c>
      <c r="F369">
        <v>5</v>
      </c>
      <c r="G369" t="s">
        <v>353</v>
      </c>
      <c r="H369" t="s">
        <v>746</v>
      </c>
      <c r="I369">
        <v>1678296263.75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1086.944785384965</v>
      </c>
      <c r="AK369">
        <v>1051.541333333333</v>
      </c>
      <c r="AL369">
        <v>3.41320064218524</v>
      </c>
      <c r="AM369">
        <v>64.10699790950726</v>
      </c>
      <c r="AN369">
        <f>(AP369 - AO369 + BO369*1E3/(8.314*(BQ369+273.15)) * AR369/BN369 * AQ369) * BN369/(100*BB369) * 1000/(1000 - AP369)</f>
        <v>0</v>
      </c>
      <c r="AO369">
        <v>24.63936063052886</v>
      </c>
      <c r="AP369">
        <v>26.8425509090909</v>
      </c>
      <c r="AQ369">
        <v>-0.00505169038309434</v>
      </c>
      <c r="AR369">
        <v>97.0788811448428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3.21</v>
      </c>
      <c r="BC369">
        <v>0.5</v>
      </c>
      <c r="BD369" t="s">
        <v>355</v>
      </c>
      <c r="BE369">
        <v>2</v>
      </c>
      <c r="BF369" t="b">
        <v>1</v>
      </c>
      <c r="BG369">
        <v>1678296263.75</v>
      </c>
      <c r="BH369">
        <v>999.2735357142857</v>
      </c>
      <c r="BI369">
        <v>1043.777857142857</v>
      </c>
      <c r="BJ369">
        <v>26.88025</v>
      </c>
      <c r="BK369">
        <v>24.64067857142857</v>
      </c>
      <c r="BL369">
        <v>994.2581785714285</v>
      </c>
      <c r="BM369">
        <v>26.55174285714286</v>
      </c>
      <c r="BN369">
        <v>500.0371071428572</v>
      </c>
      <c r="BO369">
        <v>90.88091071428573</v>
      </c>
      <c r="BP369">
        <v>0.1000358428571429</v>
      </c>
      <c r="BQ369">
        <v>34.31671428571428</v>
      </c>
      <c r="BR369">
        <v>35.05527142857143</v>
      </c>
      <c r="BS369">
        <v>999.9000000000002</v>
      </c>
      <c r="BT369">
        <v>0</v>
      </c>
      <c r="BU369">
        <v>0</v>
      </c>
      <c r="BV369">
        <v>9997.80857142857</v>
      </c>
      <c r="BW369">
        <v>0</v>
      </c>
      <c r="BX369">
        <v>4.491042857142857</v>
      </c>
      <c r="BY369">
        <v>-44.50443214285714</v>
      </c>
      <c r="BZ369">
        <v>1026.875</v>
      </c>
      <c r="CA369">
        <v>1070.1475</v>
      </c>
      <c r="CB369">
        <v>2.239561428571428</v>
      </c>
      <c r="CC369">
        <v>1043.777857142857</v>
      </c>
      <c r="CD369">
        <v>24.64067857142857</v>
      </c>
      <c r="CE369">
        <v>2.442901785714285</v>
      </c>
      <c r="CF369">
        <v>2.239367857142857</v>
      </c>
      <c r="CG369">
        <v>20.651</v>
      </c>
      <c r="CH369">
        <v>19.24676785714285</v>
      </c>
      <c r="CI369">
        <v>1999.998928571429</v>
      </c>
      <c r="CJ369">
        <v>0.9799965714285713</v>
      </c>
      <c r="CK369">
        <v>0.02000342142857143</v>
      </c>
      <c r="CL369">
        <v>0</v>
      </c>
      <c r="CM369">
        <v>2.102996428571429</v>
      </c>
      <c r="CN369">
        <v>0</v>
      </c>
      <c r="CO369">
        <v>6653.844642857143</v>
      </c>
      <c r="CP369">
        <v>17338.19285714286</v>
      </c>
      <c r="CQ369">
        <v>39.26746428571428</v>
      </c>
      <c r="CR369">
        <v>39.625</v>
      </c>
      <c r="CS369">
        <v>38.79889285714285</v>
      </c>
      <c r="CT369">
        <v>38.24739285714286</v>
      </c>
      <c r="CU369">
        <v>39.05792857142857</v>
      </c>
      <c r="CV369">
        <v>1959.990357142857</v>
      </c>
      <c r="CW369">
        <v>40.00857142857143</v>
      </c>
      <c r="CX369">
        <v>0</v>
      </c>
      <c r="CY369">
        <v>1678296281.2</v>
      </c>
      <c r="CZ369">
        <v>0</v>
      </c>
      <c r="DA369">
        <v>0</v>
      </c>
      <c r="DB369" t="s">
        <v>356</v>
      </c>
      <c r="DC369">
        <v>1664468064.5</v>
      </c>
      <c r="DD369">
        <v>1677795524</v>
      </c>
      <c r="DE369">
        <v>0</v>
      </c>
      <c r="DF369">
        <v>-0.419</v>
      </c>
      <c r="DG369">
        <v>-0.001</v>
      </c>
      <c r="DH369">
        <v>3.097</v>
      </c>
      <c r="DI369">
        <v>0.268</v>
      </c>
      <c r="DJ369">
        <v>400</v>
      </c>
      <c r="DK369">
        <v>24</v>
      </c>
      <c r="DL369">
        <v>0.15</v>
      </c>
      <c r="DM369">
        <v>0.13</v>
      </c>
      <c r="DN369">
        <v>-44.4564625</v>
      </c>
      <c r="DO369">
        <v>-1.688918949343239</v>
      </c>
      <c r="DP369">
        <v>0.2396543549442613</v>
      </c>
      <c r="DQ369">
        <v>0</v>
      </c>
      <c r="DR369">
        <v>2.25248775</v>
      </c>
      <c r="DS369">
        <v>-0.3065246904315239</v>
      </c>
      <c r="DT369">
        <v>0.02950156483031873</v>
      </c>
      <c r="DU369">
        <v>0</v>
      </c>
      <c r="DV369">
        <v>0</v>
      </c>
      <c r="DW369">
        <v>2</v>
      </c>
      <c r="DX369" t="s">
        <v>369</v>
      </c>
      <c r="DY369">
        <v>2.97797</v>
      </c>
      <c r="DZ369">
        <v>2.72833</v>
      </c>
      <c r="EA369">
        <v>0.159337</v>
      </c>
      <c r="EB369">
        <v>0.165233</v>
      </c>
      <c r="EC369">
        <v>0.116028</v>
      </c>
      <c r="ED369">
        <v>0.110107</v>
      </c>
      <c r="EE369">
        <v>25120.1</v>
      </c>
      <c r="EF369">
        <v>24671.9</v>
      </c>
      <c r="EG369">
        <v>30418.3</v>
      </c>
      <c r="EH369">
        <v>29811.4</v>
      </c>
      <c r="EI369">
        <v>37105.2</v>
      </c>
      <c r="EJ369">
        <v>34925.2</v>
      </c>
      <c r="EK369">
        <v>46533.2</v>
      </c>
      <c r="EL369">
        <v>44326.5</v>
      </c>
      <c r="EM369">
        <v>1.85907</v>
      </c>
      <c r="EN369">
        <v>1.877</v>
      </c>
      <c r="EO369">
        <v>0.234254</v>
      </c>
      <c r="EP369">
        <v>0</v>
      </c>
      <c r="EQ369">
        <v>31.2533</v>
      </c>
      <c r="ER369">
        <v>999.9</v>
      </c>
      <c r="ES369">
        <v>49.1</v>
      </c>
      <c r="ET369">
        <v>31.2</v>
      </c>
      <c r="EU369">
        <v>24.6534</v>
      </c>
      <c r="EV369">
        <v>63.0636</v>
      </c>
      <c r="EW369">
        <v>22.1955</v>
      </c>
      <c r="EX369">
        <v>1</v>
      </c>
      <c r="EY369">
        <v>0.0933918</v>
      </c>
      <c r="EZ369">
        <v>-2.23505</v>
      </c>
      <c r="FA369">
        <v>20.2355</v>
      </c>
      <c r="FB369">
        <v>5.23077</v>
      </c>
      <c r="FC369">
        <v>11.9715</v>
      </c>
      <c r="FD369">
        <v>4.9709</v>
      </c>
      <c r="FE369">
        <v>3.2897</v>
      </c>
      <c r="FF369">
        <v>9999</v>
      </c>
      <c r="FG369">
        <v>9999</v>
      </c>
      <c r="FH369">
        <v>9999</v>
      </c>
      <c r="FI369">
        <v>999.9</v>
      </c>
      <c r="FJ369">
        <v>4.97278</v>
      </c>
      <c r="FK369">
        <v>1.87684</v>
      </c>
      <c r="FL369">
        <v>1.875</v>
      </c>
      <c r="FM369">
        <v>1.87776</v>
      </c>
      <c r="FN369">
        <v>1.87451</v>
      </c>
      <c r="FO369">
        <v>1.8781</v>
      </c>
      <c r="FP369">
        <v>1.87519</v>
      </c>
      <c r="FQ369">
        <v>1.87629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5.07</v>
      </c>
      <c r="GF369">
        <v>0.3285</v>
      </c>
      <c r="GG369">
        <v>1.955544260391263</v>
      </c>
      <c r="GH369">
        <v>0.004448784868333973</v>
      </c>
      <c r="GI369">
        <v>-1.803656819089732E-06</v>
      </c>
      <c r="GJ369">
        <v>4.26395578146833E-10</v>
      </c>
      <c r="GK369">
        <v>0.3285026105281108</v>
      </c>
      <c r="GL369">
        <v>0</v>
      </c>
      <c r="GM369">
        <v>0</v>
      </c>
      <c r="GN369">
        <v>0</v>
      </c>
      <c r="GO369">
        <v>-1</v>
      </c>
      <c r="GP369">
        <v>2136</v>
      </c>
      <c r="GQ369">
        <v>1</v>
      </c>
      <c r="GR369">
        <v>23</v>
      </c>
      <c r="GS369">
        <v>230470.1</v>
      </c>
      <c r="GT369">
        <v>8345.799999999999</v>
      </c>
      <c r="GU369">
        <v>2.40234</v>
      </c>
      <c r="GV369">
        <v>2.5293</v>
      </c>
      <c r="GW369">
        <v>1.39893</v>
      </c>
      <c r="GX369">
        <v>2.35229</v>
      </c>
      <c r="GY369">
        <v>1.44897</v>
      </c>
      <c r="GZ369">
        <v>2.48535</v>
      </c>
      <c r="HA369">
        <v>37.0747</v>
      </c>
      <c r="HB369">
        <v>14.7712</v>
      </c>
      <c r="HC369">
        <v>18</v>
      </c>
      <c r="HD369">
        <v>492.977</v>
      </c>
      <c r="HE369">
        <v>476.343</v>
      </c>
      <c r="HF369">
        <v>35.2832</v>
      </c>
      <c r="HG369">
        <v>28.4098</v>
      </c>
      <c r="HH369">
        <v>30</v>
      </c>
      <c r="HI369">
        <v>28.1179</v>
      </c>
      <c r="HJ369">
        <v>28.1684</v>
      </c>
      <c r="HK369">
        <v>48.1226</v>
      </c>
      <c r="HL369">
        <v>0</v>
      </c>
      <c r="HM369">
        <v>100</v>
      </c>
      <c r="HN369">
        <v>35.2579</v>
      </c>
      <c r="HO369">
        <v>1088.98</v>
      </c>
      <c r="HP369">
        <v>26.2916</v>
      </c>
      <c r="HQ369">
        <v>100.561</v>
      </c>
      <c r="HR369">
        <v>101.932</v>
      </c>
    </row>
    <row r="370" spans="1:226">
      <c r="A370">
        <v>354</v>
      </c>
      <c r="B370">
        <v>1678296276</v>
      </c>
      <c r="C370">
        <v>4422.900000095367</v>
      </c>
      <c r="D370" t="s">
        <v>1068</v>
      </c>
      <c r="E370" t="s">
        <v>1069</v>
      </c>
      <c r="F370">
        <v>5</v>
      </c>
      <c r="G370" t="s">
        <v>353</v>
      </c>
      <c r="H370" t="s">
        <v>746</v>
      </c>
      <c r="I370">
        <v>1678296268.178571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1102.396416658931</v>
      </c>
      <c r="AK370">
        <v>1066.944424242423</v>
      </c>
      <c r="AL370">
        <v>3.427464496721758</v>
      </c>
      <c r="AM370">
        <v>64.10699790950726</v>
      </c>
      <c r="AN370">
        <f>(AP370 - AO370 + BO370*1E3/(8.314*(BQ370+273.15)) * AR370/BN370 * AQ370) * BN370/(100*BB370) * 1000/(1000 - AP370)</f>
        <v>0</v>
      </c>
      <c r="AO370">
        <v>24.64040191401388</v>
      </c>
      <c r="AP370">
        <v>26.82336181818181</v>
      </c>
      <c r="AQ370">
        <v>-0.001373358434172521</v>
      </c>
      <c r="AR370">
        <v>97.0788811448428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3.21</v>
      </c>
      <c r="BC370">
        <v>0.5</v>
      </c>
      <c r="BD370" t="s">
        <v>355</v>
      </c>
      <c r="BE370">
        <v>2</v>
      </c>
      <c r="BF370" t="b">
        <v>1</v>
      </c>
      <c r="BG370">
        <v>1678296268.178571</v>
      </c>
      <c r="BH370">
        <v>1013.942571428571</v>
      </c>
      <c r="BI370">
        <v>1058.613928571428</v>
      </c>
      <c r="BJ370">
        <v>26.85838571428571</v>
      </c>
      <c r="BK370">
        <v>24.64042142857143</v>
      </c>
      <c r="BL370">
        <v>1008.895785714286</v>
      </c>
      <c r="BM370">
        <v>26.52988571428572</v>
      </c>
      <c r="BN370">
        <v>500.0347142857144</v>
      </c>
      <c r="BO370">
        <v>90.88057142857143</v>
      </c>
      <c r="BP370">
        <v>0.1000876107142857</v>
      </c>
      <c r="BQ370">
        <v>34.30691428571429</v>
      </c>
      <c r="BR370">
        <v>35.05018214285715</v>
      </c>
      <c r="BS370">
        <v>999.9000000000002</v>
      </c>
      <c r="BT370">
        <v>0</v>
      </c>
      <c r="BU370">
        <v>0</v>
      </c>
      <c r="BV370">
        <v>9997.608571428573</v>
      </c>
      <c r="BW370">
        <v>0</v>
      </c>
      <c r="BX370">
        <v>4.526603928571429</v>
      </c>
      <c r="BY370">
        <v>-44.67280714285714</v>
      </c>
      <c r="BZ370">
        <v>1041.925357142857</v>
      </c>
      <c r="CA370">
        <v>1085.359285714286</v>
      </c>
      <c r="CB370">
        <v>2.217958571428571</v>
      </c>
      <c r="CC370">
        <v>1058.613928571428</v>
      </c>
      <c r="CD370">
        <v>24.64042142857143</v>
      </c>
      <c r="CE370">
        <v>2.440906071428572</v>
      </c>
      <c r="CF370">
        <v>2.239336428571428</v>
      </c>
      <c r="CG370">
        <v>20.63773928571429</v>
      </c>
      <c r="CH370">
        <v>19.24653214285714</v>
      </c>
      <c r="CI370">
        <v>1999.998214285714</v>
      </c>
      <c r="CJ370">
        <v>0.9799971428571427</v>
      </c>
      <c r="CK370">
        <v>0.02000283571428571</v>
      </c>
      <c r="CL370">
        <v>0</v>
      </c>
      <c r="CM370">
        <v>2.099857142857143</v>
      </c>
      <c r="CN370">
        <v>0</v>
      </c>
      <c r="CO370">
        <v>6653.691428571429</v>
      </c>
      <c r="CP370">
        <v>17338.18571428571</v>
      </c>
      <c r="CQ370">
        <v>39.31657142857143</v>
      </c>
      <c r="CR370">
        <v>39.625</v>
      </c>
      <c r="CS370">
        <v>38.79432142857142</v>
      </c>
      <c r="CT370">
        <v>38.24514285714286</v>
      </c>
      <c r="CU370">
        <v>39.06017857142857</v>
      </c>
      <c r="CV370">
        <v>1959.991071428571</v>
      </c>
      <c r="CW370">
        <v>40.00714285714286</v>
      </c>
      <c r="CX370">
        <v>0</v>
      </c>
      <c r="CY370">
        <v>1678296286</v>
      </c>
      <c r="CZ370">
        <v>0</v>
      </c>
      <c r="DA370">
        <v>0</v>
      </c>
      <c r="DB370" t="s">
        <v>356</v>
      </c>
      <c r="DC370">
        <v>1664468064.5</v>
      </c>
      <c r="DD370">
        <v>1677795524</v>
      </c>
      <c r="DE370">
        <v>0</v>
      </c>
      <c r="DF370">
        <v>-0.419</v>
      </c>
      <c r="DG370">
        <v>-0.001</v>
      </c>
      <c r="DH370">
        <v>3.097</v>
      </c>
      <c r="DI370">
        <v>0.268</v>
      </c>
      <c r="DJ370">
        <v>400</v>
      </c>
      <c r="DK370">
        <v>24</v>
      </c>
      <c r="DL370">
        <v>0.15</v>
      </c>
      <c r="DM370">
        <v>0.13</v>
      </c>
      <c r="DN370">
        <v>-44.542115</v>
      </c>
      <c r="DO370">
        <v>-2.442691181988631</v>
      </c>
      <c r="DP370">
        <v>0.244888766126582</v>
      </c>
      <c r="DQ370">
        <v>0</v>
      </c>
      <c r="DR370">
        <v>2.23232475</v>
      </c>
      <c r="DS370">
        <v>-0.2971845028142632</v>
      </c>
      <c r="DT370">
        <v>0.02860138930082767</v>
      </c>
      <c r="DU370">
        <v>0</v>
      </c>
      <c r="DV370">
        <v>0</v>
      </c>
      <c r="DW370">
        <v>2</v>
      </c>
      <c r="DX370" t="s">
        <v>369</v>
      </c>
      <c r="DY370">
        <v>2.97809</v>
      </c>
      <c r="DZ370">
        <v>2.72849</v>
      </c>
      <c r="EA370">
        <v>0.160823</v>
      </c>
      <c r="EB370">
        <v>0.166704</v>
      </c>
      <c r="EC370">
        <v>0.115969</v>
      </c>
      <c r="ED370">
        <v>0.110111</v>
      </c>
      <c r="EE370">
        <v>25075.6</v>
      </c>
      <c r="EF370">
        <v>24628.1</v>
      </c>
      <c r="EG370">
        <v>30418.1</v>
      </c>
      <c r="EH370">
        <v>29811</v>
      </c>
      <c r="EI370">
        <v>37107.5</v>
      </c>
      <c r="EJ370">
        <v>34924.6</v>
      </c>
      <c r="EK370">
        <v>46532.7</v>
      </c>
      <c r="EL370">
        <v>44325.8</v>
      </c>
      <c r="EM370">
        <v>1.85912</v>
      </c>
      <c r="EN370">
        <v>1.877</v>
      </c>
      <c r="EO370">
        <v>0.23438</v>
      </c>
      <c r="EP370">
        <v>0</v>
      </c>
      <c r="EQ370">
        <v>31.2512</v>
      </c>
      <c r="ER370">
        <v>999.9</v>
      </c>
      <c r="ES370">
        <v>49.1</v>
      </c>
      <c r="ET370">
        <v>31.2</v>
      </c>
      <c r="EU370">
        <v>24.6536</v>
      </c>
      <c r="EV370">
        <v>63.2536</v>
      </c>
      <c r="EW370">
        <v>22.0913</v>
      </c>
      <c r="EX370">
        <v>1</v>
      </c>
      <c r="EY370">
        <v>0.0935976</v>
      </c>
      <c r="EZ370">
        <v>-2.25891</v>
      </c>
      <c r="FA370">
        <v>20.235</v>
      </c>
      <c r="FB370">
        <v>5.23002</v>
      </c>
      <c r="FC370">
        <v>11.9701</v>
      </c>
      <c r="FD370">
        <v>4.9708</v>
      </c>
      <c r="FE370">
        <v>3.2895</v>
      </c>
      <c r="FF370">
        <v>9999</v>
      </c>
      <c r="FG370">
        <v>9999</v>
      </c>
      <c r="FH370">
        <v>9999</v>
      </c>
      <c r="FI370">
        <v>999.9</v>
      </c>
      <c r="FJ370">
        <v>4.97276</v>
      </c>
      <c r="FK370">
        <v>1.87684</v>
      </c>
      <c r="FL370">
        <v>1.87498</v>
      </c>
      <c r="FM370">
        <v>1.87776</v>
      </c>
      <c r="FN370">
        <v>1.87449</v>
      </c>
      <c r="FO370">
        <v>1.87806</v>
      </c>
      <c r="FP370">
        <v>1.87516</v>
      </c>
      <c r="FQ370">
        <v>1.87629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5.1</v>
      </c>
      <c r="GF370">
        <v>0.3285</v>
      </c>
      <c r="GG370">
        <v>1.955544260391263</v>
      </c>
      <c r="GH370">
        <v>0.004448784868333973</v>
      </c>
      <c r="GI370">
        <v>-1.803656819089732E-06</v>
      </c>
      <c r="GJ370">
        <v>4.26395578146833E-10</v>
      </c>
      <c r="GK370">
        <v>0.3285026105281108</v>
      </c>
      <c r="GL370">
        <v>0</v>
      </c>
      <c r="GM370">
        <v>0</v>
      </c>
      <c r="GN370">
        <v>0</v>
      </c>
      <c r="GO370">
        <v>-1</v>
      </c>
      <c r="GP370">
        <v>2136</v>
      </c>
      <c r="GQ370">
        <v>1</v>
      </c>
      <c r="GR370">
        <v>23</v>
      </c>
      <c r="GS370">
        <v>230470.2</v>
      </c>
      <c r="GT370">
        <v>8345.9</v>
      </c>
      <c r="GU370">
        <v>2.42798</v>
      </c>
      <c r="GV370">
        <v>2.53174</v>
      </c>
      <c r="GW370">
        <v>1.39893</v>
      </c>
      <c r="GX370">
        <v>2.35229</v>
      </c>
      <c r="GY370">
        <v>1.44897</v>
      </c>
      <c r="GZ370">
        <v>2.47925</v>
      </c>
      <c r="HA370">
        <v>37.0747</v>
      </c>
      <c r="HB370">
        <v>14.7625</v>
      </c>
      <c r="HC370">
        <v>18</v>
      </c>
      <c r="HD370">
        <v>492.998</v>
      </c>
      <c r="HE370">
        <v>476.336</v>
      </c>
      <c r="HF370">
        <v>35.2379</v>
      </c>
      <c r="HG370">
        <v>28.4089</v>
      </c>
      <c r="HH370">
        <v>30.0001</v>
      </c>
      <c r="HI370">
        <v>28.1169</v>
      </c>
      <c r="HJ370">
        <v>28.1675</v>
      </c>
      <c r="HK370">
        <v>48.6338</v>
      </c>
      <c r="HL370">
        <v>0</v>
      </c>
      <c r="HM370">
        <v>100</v>
      </c>
      <c r="HN370">
        <v>35.2138</v>
      </c>
      <c r="HO370">
        <v>1109.01</v>
      </c>
      <c r="HP370">
        <v>26.2916</v>
      </c>
      <c r="HQ370">
        <v>100.561</v>
      </c>
      <c r="HR370">
        <v>101.931</v>
      </c>
    </row>
    <row r="371" spans="1:226">
      <c r="A371">
        <v>355</v>
      </c>
      <c r="B371">
        <v>1678296281.5</v>
      </c>
      <c r="C371">
        <v>4428.400000095367</v>
      </c>
      <c r="D371" t="s">
        <v>1070</v>
      </c>
      <c r="E371" t="s">
        <v>1071</v>
      </c>
      <c r="F371">
        <v>5</v>
      </c>
      <c r="G371" t="s">
        <v>353</v>
      </c>
      <c r="H371" t="s">
        <v>746</v>
      </c>
      <c r="I371">
        <v>1678296273.75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1121.256337133116</v>
      </c>
      <c r="AK371">
        <v>1085.845696969697</v>
      </c>
      <c r="AL371">
        <v>3.423300784161988</v>
      </c>
      <c r="AM371">
        <v>64.10699790950726</v>
      </c>
      <c r="AN371">
        <f>(AP371 - AO371 + BO371*1E3/(8.314*(BQ371+273.15)) * AR371/BN371 * AQ371) * BN371/(100*BB371) * 1000/(1000 - AP371)</f>
        <v>0</v>
      </c>
      <c r="AO371">
        <v>24.6394471523132</v>
      </c>
      <c r="AP371">
        <v>26.79700121212122</v>
      </c>
      <c r="AQ371">
        <v>-0.0008068374122196902</v>
      </c>
      <c r="AR371">
        <v>97.0788811448428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3.21</v>
      </c>
      <c r="BC371">
        <v>0.5</v>
      </c>
      <c r="BD371" t="s">
        <v>355</v>
      </c>
      <c r="BE371">
        <v>2</v>
      </c>
      <c r="BF371" t="b">
        <v>1</v>
      </c>
      <c r="BG371">
        <v>1678296273.75</v>
      </c>
      <c r="BH371">
        <v>1032.518928571428</v>
      </c>
      <c r="BI371">
        <v>1077.286428571429</v>
      </c>
      <c r="BJ371">
        <v>26.83105357142858</v>
      </c>
      <c r="BK371">
        <v>24.64018571428571</v>
      </c>
      <c r="BL371">
        <v>1027.433214285714</v>
      </c>
      <c r="BM371">
        <v>26.50255357142857</v>
      </c>
      <c r="BN371">
        <v>500.0463571428572</v>
      </c>
      <c r="BO371">
        <v>90.88083571428571</v>
      </c>
      <c r="BP371">
        <v>0.1000816</v>
      </c>
      <c r="BQ371">
        <v>34.29483214285715</v>
      </c>
      <c r="BR371">
        <v>35.04470714285714</v>
      </c>
      <c r="BS371">
        <v>999.9000000000002</v>
      </c>
      <c r="BT371">
        <v>0</v>
      </c>
      <c r="BU371">
        <v>0</v>
      </c>
      <c r="BV371">
        <v>10006.11285714286</v>
      </c>
      <c r="BW371">
        <v>0</v>
      </c>
      <c r="BX371">
        <v>4.589106428571428</v>
      </c>
      <c r="BY371">
        <v>-44.76868571428572</v>
      </c>
      <c r="BZ371">
        <v>1060.985357142857</v>
      </c>
      <c r="CA371">
        <v>1104.503214285714</v>
      </c>
      <c r="CB371">
        <v>2.190863214285714</v>
      </c>
      <c r="CC371">
        <v>1077.286428571429</v>
      </c>
      <c r="CD371">
        <v>24.64018571428571</v>
      </c>
      <c r="CE371">
        <v>2.438427857142857</v>
      </c>
      <c r="CF371">
        <v>2.239320714285714</v>
      </c>
      <c r="CG371">
        <v>20.62125714285714</v>
      </c>
      <c r="CH371">
        <v>19.246425</v>
      </c>
      <c r="CI371">
        <v>2000.001071428572</v>
      </c>
      <c r="CJ371">
        <v>0.9799954285714284</v>
      </c>
      <c r="CK371">
        <v>0.02000458571428571</v>
      </c>
      <c r="CL371">
        <v>0</v>
      </c>
      <c r="CM371">
        <v>2.114242857142857</v>
      </c>
      <c r="CN371">
        <v>0</v>
      </c>
      <c r="CO371">
        <v>6653.3425</v>
      </c>
      <c r="CP371">
        <v>17338.19642857143</v>
      </c>
      <c r="CQ371">
        <v>39.32549999999999</v>
      </c>
      <c r="CR371">
        <v>39.625</v>
      </c>
      <c r="CS371">
        <v>38.80092857142857</v>
      </c>
      <c r="CT371">
        <v>38.23174999999999</v>
      </c>
      <c r="CU371">
        <v>39.04442857142857</v>
      </c>
      <c r="CV371">
        <v>1959.989642857143</v>
      </c>
      <c r="CW371">
        <v>40.01142857142857</v>
      </c>
      <c r="CX371">
        <v>0</v>
      </c>
      <c r="CY371">
        <v>1678296291.4</v>
      </c>
      <c r="CZ371">
        <v>0</v>
      </c>
      <c r="DA371">
        <v>0</v>
      </c>
      <c r="DB371" t="s">
        <v>356</v>
      </c>
      <c r="DC371">
        <v>1664468064.5</v>
      </c>
      <c r="DD371">
        <v>1677795524</v>
      </c>
      <c r="DE371">
        <v>0</v>
      </c>
      <c r="DF371">
        <v>-0.419</v>
      </c>
      <c r="DG371">
        <v>-0.001</v>
      </c>
      <c r="DH371">
        <v>3.097</v>
      </c>
      <c r="DI371">
        <v>0.268</v>
      </c>
      <c r="DJ371">
        <v>400</v>
      </c>
      <c r="DK371">
        <v>24</v>
      </c>
      <c r="DL371">
        <v>0.15</v>
      </c>
      <c r="DM371">
        <v>0.13</v>
      </c>
      <c r="DN371">
        <v>-44.69258499999999</v>
      </c>
      <c r="DO371">
        <v>-1.18573958724196</v>
      </c>
      <c r="DP371">
        <v>0.1354641826277336</v>
      </c>
      <c r="DQ371">
        <v>0</v>
      </c>
      <c r="DR371">
        <v>2.208014</v>
      </c>
      <c r="DS371">
        <v>-0.2923654784240199</v>
      </c>
      <c r="DT371">
        <v>0.02814473838926201</v>
      </c>
      <c r="DU371">
        <v>0</v>
      </c>
      <c r="DV371">
        <v>0</v>
      </c>
      <c r="DW371">
        <v>2</v>
      </c>
      <c r="DX371" t="s">
        <v>369</v>
      </c>
      <c r="DY371">
        <v>2.97796</v>
      </c>
      <c r="DZ371">
        <v>2.72834</v>
      </c>
      <c r="EA371">
        <v>0.162623</v>
      </c>
      <c r="EB371">
        <v>0.168481</v>
      </c>
      <c r="EC371">
        <v>0.115893</v>
      </c>
      <c r="ED371">
        <v>0.110108</v>
      </c>
      <c r="EE371">
        <v>25021.5</v>
      </c>
      <c r="EF371">
        <v>24575.4</v>
      </c>
      <c r="EG371">
        <v>30417.8</v>
      </c>
      <c r="EH371">
        <v>29810.9</v>
      </c>
      <c r="EI371">
        <v>37110.7</v>
      </c>
      <c r="EJ371">
        <v>34924.7</v>
      </c>
      <c r="EK371">
        <v>46532.5</v>
      </c>
      <c r="EL371">
        <v>44325.6</v>
      </c>
      <c r="EM371">
        <v>1.85885</v>
      </c>
      <c r="EN371">
        <v>1.8771</v>
      </c>
      <c r="EO371">
        <v>0.234164</v>
      </c>
      <c r="EP371">
        <v>0</v>
      </c>
      <c r="EQ371">
        <v>31.2512</v>
      </c>
      <c r="ER371">
        <v>999.9</v>
      </c>
      <c r="ES371">
        <v>49.1</v>
      </c>
      <c r="ET371">
        <v>31.2</v>
      </c>
      <c r="EU371">
        <v>24.6516</v>
      </c>
      <c r="EV371">
        <v>63.1736</v>
      </c>
      <c r="EW371">
        <v>22.1474</v>
      </c>
      <c r="EX371">
        <v>1</v>
      </c>
      <c r="EY371">
        <v>0.09351370000000001</v>
      </c>
      <c r="EZ371">
        <v>-2.24077</v>
      </c>
      <c r="FA371">
        <v>20.2352</v>
      </c>
      <c r="FB371">
        <v>5.22867</v>
      </c>
      <c r="FC371">
        <v>11.9703</v>
      </c>
      <c r="FD371">
        <v>4.9708</v>
      </c>
      <c r="FE371">
        <v>3.28965</v>
      </c>
      <c r="FF371">
        <v>9999</v>
      </c>
      <c r="FG371">
        <v>9999</v>
      </c>
      <c r="FH371">
        <v>9999</v>
      </c>
      <c r="FI371">
        <v>999.9</v>
      </c>
      <c r="FJ371">
        <v>4.97276</v>
      </c>
      <c r="FK371">
        <v>1.87683</v>
      </c>
      <c r="FL371">
        <v>1.87493</v>
      </c>
      <c r="FM371">
        <v>1.87775</v>
      </c>
      <c r="FN371">
        <v>1.87442</v>
      </c>
      <c r="FO371">
        <v>1.87805</v>
      </c>
      <c r="FP371">
        <v>1.87516</v>
      </c>
      <c r="FQ371">
        <v>1.87624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5.14</v>
      </c>
      <c r="GF371">
        <v>0.3285</v>
      </c>
      <c r="GG371">
        <v>1.955544260391263</v>
      </c>
      <c r="GH371">
        <v>0.004448784868333973</v>
      </c>
      <c r="GI371">
        <v>-1.803656819089732E-06</v>
      </c>
      <c r="GJ371">
        <v>4.26395578146833E-10</v>
      </c>
      <c r="GK371">
        <v>0.3285026105281108</v>
      </c>
      <c r="GL371">
        <v>0</v>
      </c>
      <c r="GM371">
        <v>0</v>
      </c>
      <c r="GN371">
        <v>0</v>
      </c>
      <c r="GO371">
        <v>-1</v>
      </c>
      <c r="GP371">
        <v>2136</v>
      </c>
      <c r="GQ371">
        <v>1</v>
      </c>
      <c r="GR371">
        <v>23</v>
      </c>
      <c r="GS371">
        <v>230470.3</v>
      </c>
      <c r="GT371">
        <v>8346</v>
      </c>
      <c r="GU371">
        <v>2.46094</v>
      </c>
      <c r="GV371">
        <v>2.52808</v>
      </c>
      <c r="GW371">
        <v>1.39893</v>
      </c>
      <c r="GX371">
        <v>2.35107</v>
      </c>
      <c r="GY371">
        <v>1.44897</v>
      </c>
      <c r="GZ371">
        <v>2.48169</v>
      </c>
      <c r="HA371">
        <v>37.0747</v>
      </c>
      <c r="HB371">
        <v>14.7625</v>
      </c>
      <c r="HC371">
        <v>18</v>
      </c>
      <c r="HD371">
        <v>492.835</v>
      </c>
      <c r="HE371">
        <v>476.389</v>
      </c>
      <c r="HF371">
        <v>35.1898</v>
      </c>
      <c r="HG371">
        <v>28.4074</v>
      </c>
      <c r="HH371">
        <v>30.0001</v>
      </c>
      <c r="HI371">
        <v>28.1155</v>
      </c>
      <c r="HJ371">
        <v>28.166</v>
      </c>
      <c r="HK371">
        <v>49.3025</v>
      </c>
      <c r="HL371">
        <v>0</v>
      </c>
      <c r="HM371">
        <v>100</v>
      </c>
      <c r="HN371">
        <v>35.1701</v>
      </c>
      <c r="HO371">
        <v>1122.44</v>
      </c>
      <c r="HP371">
        <v>26.2916</v>
      </c>
      <c r="HQ371">
        <v>100.56</v>
      </c>
      <c r="HR371">
        <v>101.93</v>
      </c>
    </row>
    <row r="372" spans="1:226">
      <c r="A372">
        <v>356</v>
      </c>
      <c r="B372">
        <v>1678296286</v>
      </c>
      <c r="C372">
        <v>4432.900000095367</v>
      </c>
      <c r="D372" t="s">
        <v>1072</v>
      </c>
      <c r="E372" t="s">
        <v>1073</v>
      </c>
      <c r="F372">
        <v>5</v>
      </c>
      <c r="G372" t="s">
        <v>353</v>
      </c>
      <c r="H372" t="s">
        <v>746</v>
      </c>
      <c r="I372">
        <v>1678296278.178571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1136.879565891116</v>
      </c>
      <c r="AK372">
        <v>1101.355878787879</v>
      </c>
      <c r="AL372">
        <v>3.449516656525558</v>
      </c>
      <c r="AM372">
        <v>64.10699790950726</v>
      </c>
      <c r="AN372">
        <f>(AP372 - AO372 + BO372*1E3/(8.314*(BQ372+273.15)) * AR372/BN372 * AQ372) * BN372/(100*BB372) * 1000/(1000 - AP372)</f>
        <v>0</v>
      </c>
      <c r="AO372">
        <v>24.64109891046038</v>
      </c>
      <c r="AP372">
        <v>26.77825757575757</v>
      </c>
      <c r="AQ372">
        <v>-0.0004655482775294528</v>
      </c>
      <c r="AR372">
        <v>97.0788811448428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3.21</v>
      </c>
      <c r="BC372">
        <v>0.5</v>
      </c>
      <c r="BD372" t="s">
        <v>355</v>
      </c>
      <c r="BE372">
        <v>2</v>
      </c>
      <c r="BF372" t="b">
        <v>1</v>
      </c>
      <c r="BG372">
        <v>1678296278.178571</v>
      </c>
      <c r="BH372">
        <v>1047.326071428571</v>
      </c>
      <c r="BI372">
        <v>1092.149285714285</v>
      </c>
      <c r="BJ372">
        <v>26.81054642857142</v>
      </c>
      <c r="BK372">
        <v>24.64037142857143</v>
      </c>
      <c r="BL372">
        <v>1042.208928571428</v>
      </c>
      <c r="BM372">
        <v>26.48204285714286</v>
      </c>
      <c r="BN372">
        <v>500.0349642857144</v>
      </c>
      <c r="BO372">
        <v>90.88054999999999</v>
      </c>
      <c r="BP372">
        <v>0.09999412857142857</v>
      </c>
      <c r="BQ372">
        <v>34.28595357142857</v>
      </c>
      <c r="BR372">
        <v>35.04082857142858</v>
      </c>
      <c r="BS372">
        <v>999.9000000000002</v>
      </c>
      <c r="BT372">
        <v>0</v>
      </c>
      <c r="BU372">
        <v>0</v>
      </c>
      <c r="BV372">
        <v>10007.71535714286</v>
      </c>
      <c r="BW372">
        <v>0</v>
      </c>
      <c r="BX372">
        <v>4.630381428571428</v>
      </c>
      <c r="BY372">
        <v>-44.82481785714286</v>
      </c>
      <c r="BZ372">
        <v>1076.177142857143</v>
      </c>
      <c r="CA372">
        <v>1119.741428571429</v>
      </c>
      <c r="CB372">
        <v>2.170179285714286</v>
      </c>
      <c r="CC372">
        <v>1092.149285714285</v>
      </c>
      <c r="CD372">
        <v>24.64037142857143</v>
      </c>
      <c r="CE372">
        <v>2.436556785714286</v>
      </c>
      <c r="CF372">
        <v>2.23933</v>
      </c>
      <c r="CG372">
        <v>20.60880357142857</v>
      </c>
      <c r="CH372">
        <v>19.24649285714285</v>
      </c>
      <c r="CI372">
        <v>1999.999642857143</v>
      </c>
      <c r="CJ372">
        <v>0.979996</v>
      </c>
      <c r="CK372">
        <v>0.020004</v>
      </c>
      <c r="CL372">
        <v>0</v>
      </c>
      <c r="CM372">
        <v>2.084035714285715</v>
      </c>
      <c r="CN372">
        <v>0</v>
      </c>
      <c r="CO372">
        <v>6652.888571428573</v>
      </c>
      <c r="CP372">
        <v>17338.2</v>
      </c>
      <c r="CQ372">
        <v>39.32332142857143</v>
      </c>
      <c r="CR372">
        <v>39.62275</v>
      </c>
      <c r="CS372">
        <v>38.80310714285714</v>
      </c>
      <c r="CT372">
        <v>38.23175</v>
      </c>
      <c r="CU372">
        <v>39.05339285714285</v>
      </c>
      <c r="CV372">
        <v>1959.989642857143</v>
      </c>
      <c r="CW372">
        <v>40.01</v>
      </c>
      <c r="CX372">
        <v>0</v>
      </c>
      <c r="CY372">
        <v>1678296296.2</v>
      </c>
      <c r="CZ372">
        <v>0</v>
      </c>
      <c r="DA372">
        <v>0</v>
      </c>
      <c r="DB372" t="s">
        <v>356</v>
      </c>
      <c r="DC372">
        <v>1664468064.5</v>
      </c>
      <c r="DD372">
        <v>1677795524</v>
      </c>
      <c r="DE372">
        <v>0</v>
      </c>
      <c r="DF372">
        <v>-0.419</v>
      </c>
      <c r="DG372">
        <v>-0.001</v>
      </c>
      <c r="DH372">
        <v>3.097</v>
      </c>
      <c r="DI372">
        <v>0.268</v>
      </c>
      <c r="DJ372">
        <v>400</v>
      </c>
      <c r="DK372">
        <v>24</v>
      </c>
      <c r="DL372">
        <v>0.15</v>
      </c>
      <c r="DM372">
        <v>0.13</v>
      </c>
      <c r="DN372">
        <v>-44.79529024390244</v>
      </c>
      <c r="DO372">
        <v>-0.6650717770035784</v>
      </c>
      <c r="DP372">
        <v>0.08113681551335271</v>
      </c>
      <c r="DQ372">
        <v>0</v>
      </c>
      <c r="DR372">
        <v>2.182704878048781</v>
      </c>
      <c r="DS372">
        <v>-0.2796183972125378</v>
      </c>
      <c r="DT372">
        <v>0.02757724876370686</v>
      </c>
      <c r="DU372">
        <v>0</v>
      </c>
      <c r="DV372">
        <v>0</v>
      </c>
      <c r="DW372">
        <v>2</v>
      </c>
      <c r="DX372" t="s">
        <v>369</v>
      </c>
      <c r="DY372">
        <v>2.97803</v>
      </c>
      <c r="DZ372">
        <v>2.72832</v>
      </c>
      <c r="EA372">
        <v>0.164084</v>
      </c>
      <c r="EB372">
        <v>0.169914</v>
      </c>
      <c r="EC372">
        <v>0.115831</v>
      </c>
      <c r="ED372">
        <v>0.110108</v>
      </c>
      <c r="EE372">
        <v>24978.2</v>
      </c>
      <c r="EF372">
        <v>24532.9</v>
      </c>
      <c r="EG372">
        <v>30418.2</v>
      </c>
      <c r="EH372">
        <v>29810.6</v>
      </c>
      <c r="EI372">
        <v>37113.9</v>
      </c>
      <c r="EJ372">
        <v>34924.5</v>
      </c>
      <c r="EK372">
        <v>46533.1</v>
      </c>
      <c r="EL372">
        <v>44325.3</v>
      </c>
      <c r="EM372">
        <v>1.85903</v>
      </c>
      <c r="EN372">
        <v>1.8772</v>
      </c>
      <c r="EO372">
        <v>0.233527</v>
      </c>
      <c r="EP372">
        <v>0</v>
      </c>
      <c r="EQ372">
        <v>31.2512</v>
      </c>
      <c r="ER372">
        <v>999.9</v>
      </c>
      <c r="ES372">
        <v>49.1</v>
      </c>
      <c r="ET372">
        <v>31.2</v>
      </c>
      <c r="EU372">
        <v>24.6533</v>
      </c>
      <c r="EV372">
        <v>62.7936</v>
      </c>
      <c r="EW372">
        <v>22.0753</v>
      </c>
      <c r="EX372">
        <v>1</v>
      </c>
      <c r="EY372">
        <v>0.09351370000000001</v>
      </c>
      <c r="EZ372">
        <v>-2.25638</v>
      </c>
      <c r="FA372">
        <v>20.235</v>
      </c>
      <c r="FB372">
        <v>5.22822</v>
      </c>
      <c r="FC372">
        <v>11.9703</v>
      </c>
      <c r="FD372">
        <v>4.97045</v>
      </c>
      <c r="FE372">
        <v>3.2896</v>
      </c>
      <c r="FF372">
        <v>9999</v>
      </c>
      <c r="FG372">
        <v>9999</v>
      </c>
      <c r="FH372">
        <v>9999</v>
      </c>
      <c r="FI372">
        <v>999.9</v>
      </c>
      <c r="FJ372">
        <v>4.97278</v>
      </c>
      <c r="FK372">
        <v>1.87683</v>
      </c>
      <c r="FL372">
        <v>1.87494</v>
      </c>
      <c r="FM372">
        <v>1.87775</v>
      </c>
      <c r="FN372">
        <v>1.8744</v>
      </c>
      <c r="FO372">
        <v>1.87805</v>
      </c>
      <c r="FP372">
        <v>1.87516</v>
      </c>
      <c r="FQ372">
        <v>1.87626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5.17</v>
      </c>
      <c r="GF372">
        <v>0.3285</v>
      </c>
      <c r="GG372">
        <v>1.955544260391263</v>
      </c>
      <c r="GH372">
        <v>0.004448784868333973</v>
      </c>
      <c r="GI372">
        <v>-1.803656819089732E-06</v>
      </c>
      <c r="GJ372">
        <v>4.26395578146833E-10</v>
      </c>
      <c r="GK372">
        <v>0.3285026105281108</v>
      </c>
      <c r="GL372">
        <v>0</v>
      </c>
      <c r="GM372">
        <v>0</v>
      </c>
      <c r="GN372">
        <v>0</v>
      </c>
      <c r="GO372">
        <v>-1</v>
      </c>
      <c r="GP372">
        <v>2136</v>
      </c>
      <c r="GQ372">
        <v>1</v>
      </c>
      <c r="GR372">
        <v>23</v>
      </c>
      <c r="GS372">
        <v>230470.4</v>
      </c>
      <c r="GT372">
        <v>8346</v>
      </c>
      <c r="GU372">
        <v>2.48657</v>
      </c>
      <c r="GV372">
        <v>2.53174</v>
      </c>
      <c r="GW372">
        <v>1.39893</v>
      </c>
      <c r="GX372">
        <v>2.35229</v>
      </c>
      <c r="GY372">
        <v>1.44897</v>
      </c>
      <c r="GZ372">
        <v>2.48901</v>
      </c>
      <c r="HA372">
        <v>37.0747</v>
      </c>
      <c r="HB372">
        <v>14.7712</v>
      </c>
      <c r="HC372">
        <v>18</v>
      </c>
      <c r="HD372">
        <v>492.932</v>
      </c>
      <c r="HE372">
        <v>476.455</v>
      </c>
      <c r="HF372">
        <v>35.1523</v>
      </c>
      <c r="HG372">
        <v>28.4074</v>
      </c>
      <c r="HH372">
        <v>30.0001</v>
      </c>
      <c r="HI372">
        <v>28.1155</v>
      </c>
      <c r="HJ372">
        <v>28.166</v>
      </c>
      <c r="HK372">
        <v>49.8135</v>
      </c>
      <c r="HL372">
        <v>0</v>
      </c>
      <c r="HM372">
        <v>100</v>
      </c>
      <c r="HN372">
        <v>35.1304</v>
      </c>
      <c r="HO372">
        <v>1142.47</v>
      </c>
      <c r="HP372">
        <v>26.2916</v>
      </c>
      <c r="HQ372">
        <v>100.561</v>
      </c>
      <c r="HR372">
        <v>101.929</v>
      </c>
    </row>
    <row r="373" spans="1:226">
      <c r="A373">
        <v>357</v>
      </c>
      <c r="B373">
        <v>1678296291.5</v>
      </c>
      <c r="C373">
        <v>4438.400000095367</v>
      </c>
      <c r="D373" t="s">
        <v>1074</v>
      </c>
      <c r="E373" t="s">
        <v>1075</v>
      </c>
      <c r="F373">
        <v>5</v>
      </c>
      <c r="G373" t="s">
        <v>353</v>
      </c>
      <c r="H373" t="s">
        <v>746</v>
      </c>
      <c r="I373">
        <v>1678296283.75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1155.770257361333</v>
      </c>
      <c r="AK373">
        <v>1120.316181818182</v>
      </c>
      <c r="AL373">
        <v>3.440136307722399</v>
      </c>
      <c r="AM373">
        <v>64.10699790950726</v>
      </c>
      <c r="AN373">
        <f>(AP373 - AO373 + BO373*1E3/(8.314*(BQ373+273.15)) * AR373/BN373 * AQ373) * BN373/(100*BB373) * 1000/(1000 - AP373)</f>
        <v>0</v>
      </c>
      <c r="AO373">
        <v>24.64147694878164</v>
      </c>
      <c r="AP373">
        <v>26.75106242424242</v>
      </c>
      <c r="AQ373">
        <v>-0.002690211128939276</v>
      </c>
      <c r="AR373">
        <v>97.0788811448428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3.21</v>
      </c>
      <c r="BC373">
        <v>0.5</v>
      </c>
      <c r="BD373" t="s">
        <v>355</v>
      </c>
      <c r="BE373">
        <v>2</v>
      </c>
      <c r="BF373" t="b">
        <v>1</v>
      </c>
      <c r="BG373">
        <v>1678296283.75</v>
      </c>
      <c r="BH373">
        <v>1066.013571428571</v>
      </c>
      <c r="BI373">
        <v>1110.845357142857</v>
      </c>
      <c r="BJ373">
        <v>26.78488214285714</v>
      </c>
      <c r="BK373">
        <v>24.64077142857142</v>
      </c>
      <c r="BL373">
        <v>1060.857857142857</v>
      </c>
      <c r="BM373">
        <v>26.45637857142858</v>
      </c>
      <c r="BN373">
        <v>500.0356071428572</v>
      </c>
      <c r="BO373">
        <v>90.87926785714285</v>
      </c>
      <c r="BP373">
        <v>0.09990743214285715</v>
      </c>
      <c r="BQ373">
        <v>34.27490714285715</v>
      </c>
      <c r="BR373">
        <v>35.03704285714286</v>
      </c>
      <c r="BS373">
        <v>999.9000000000002</v>
      </c>
      <c r="BT373">
        <v>0</v>
      </c>
      <c r="BU373">
        <v>0</v>
      </c>
      <c r="BV373">
        <v>10014.36785714286</v>
      </c>
      <c r="BW373">
        <v>0</v>
      </c>
      <c r="BX373">
        <v>4.627131071428572</v>
      </c>
      <c r="BY373">
        <v>-44.83222857142858</v>
      </c>
      <c r="BZ373">
        <v>1095.351428571429</v>
      </c>
      <c r="CA373">
        <v>1138.908928571429</v>
      </c>
      <c r="CB373">
        <v>2.144113214285714</v>
      </c>
      <c r="CC373">
        <v>1110.845357142857</v>
      </c>
      <c r="CD373">
        <v>24.64077142857142</v>
      </c>
      <c r="CE373">
        <v>2.434190000000001</v>
      </c>
      <c r="CF373">
        <v>2.239334642857143</v>
      </c>
      <c r="CG373">
        <v>20.59303214285714</v>
      </c>
      <c r="CH373">
        <v>19.24653571428572</v>
      </c>
      <c r="CI373">
        <v>2000.001785714286</v>
      </c>
      <c r="CJ373">
        <v>0.9799954285714285</v>
      </c>
      <c r="CK373">
        <v>0.02000459285714285</v>
      </c>
      <c r="CL373">
        <v>0</v>
      </c>
      <c r="CM373">
        <v>2.083667857142857</v>
      </c>
      <c r="CN373">
        <v>0</v>
      </c>
      <c r="CO373">
        <v>6652.157857142856</v>
      </c>
      <c r="CP373">
        <v>17338.22142857143</v>
      </c>
      <c r="CQ373">
        <v>39.32774999999999</v>
      </c>
      <c r="CR373">
        <v>39.62275</v>
      </c>
      <c r="CS373">
        <v>38.80314285714285</v>
      </c>
      <c r="CT373">
        <v>38.22732142857143</v>
      </c>
      <c r="CU373">
        <v>39.04225</v>
      </c>
      <c r="CV373">
        <v>1959.990357142857</v>
      </c>
      <c r="CW373">
        <v>40.01142857142857</v>
      </c>
      <c r="CX373">
        <v>0</v>
      </c>
      <c r="CY373">
        <v>1678296301.6</v>
      </c>
      <c r="CZ373">
        <v>0</v>
      </c>
      <c r="DA373">
        <v>0</v>
      </c>
      <c r="DB373" t="s">
        <v>356</v>
      </c>
      <c r="DC373">
        <v>1664468064.5</v>
      </c>
      <c r="DD373">
        <v>1677795524</v>
      </c>
      <c r="DE373">
        <v>0</v>
      </c>
      <c r="DF373">
        <v>-0.419</v>
      </c>
      <c r="DG373">
        <v>-0.001</v>
      </c>
      <c r="DH373">
        <v>3.097</v>
      </c>
      <c r="DI373">
        <v>0.268</v>
      </c>
      <c r="DJ373">
        <v>400</v>
      </c>
      <c r="DK373">
        <v>24</v>
      </c>
      <c r="DL373">
        <v>0.15</v>
      </c>
      <c r="DM373">
        <v>0.13</v>
      </c>
      <c r="DN373">
        <v>-44.82547317073171</v>
      </c>
      <c r="DO373">
        <v>-0.2548787456445911</v>
      </c>
      <c r="DP373">
        <v>0.06079862010785824</v>
      </c>
      <c r="DQ373">
        <v>0</v>
      </c>
      <c r="DR373">
        <v>2.15932756097561</v>
      </c>
      <c r="DS373">
        <v>-0.2792609059233453</v>
      </c>
      <c r="DT373">
        <v>0.02754441006372214</v>
      </c>
      <c r="DU373">
        <v>0</v>
      </c>
      <c r="DV373">
        <v>0</v>
      </c>
      <c r="DW373">
        <v>2</v>
      </c>
      <c r="DX373" t="s">
        <v>369</v>
      </c>
      <c r="DY373">
        <v>2.97797</v>
      </c>
      <c r="DZ373">
        <v>2.72832</v>
      </c>
      <c r="EA373">
        <v>0.165853</v>
      </c>
      <c r="EB373">
        <v>0.171654</v>
      </c>
      <c r="EC373">
        <v>0.115749</v>
      </c>
      <c r="ED373">
        <v>0.11011</v>
      </c>
      <c r="EE373">
        <v>24925.7</v>
      </c>
      <c r="EF373">
        <v>24481</v>
      </c>
      <c r="EG373">
        <v>30418.7</v>
      </c>
      <c r="EH373">
        <v>29810.2</v>
      </c>
      <c r="EI373">
        <v>37117.9</v>
      </c>
      <c r="EJ373">
        <v>34924.4</v>
      </c>
      <c r="EK373">
        <v>46533.6</v>
      </c>
      <c r="EL373">
        <v>44325</v>
      </c>
      <c r="EM373">
        <v>1.85885</v>
      </c>
      <c r="EN373">
        <v>1.8772</v>
      </c>
      <c r="EO373">
        <v>0.233173</v>
      </c>
      <c r="EP373">
        <v>0</v>
      </c>
      <c r="EQ373">
        <v>31.2512</v>
      </c>
      <c r="ER373">
        <v>999.9</v>
      </c>
      <c r="ES373">
        <v>49.1</v>
      </c>
      <c r="ET373">
        <v>31.2</v>
      </c>
      <c r="EU373">
        <v>24.6549</v>
      </c>
      <c r="EV373">
        <v>63.0136</v>
      </c>
      <c r="EW373">
        <v>22.1595</v>
      </c>
      <c r="EX373">
        <v>1</v>
      </c>
      <c r="EY373">
        <v>0.09349590000000001</v>
      </c>
      <c r="EZ373">
        <v>-2.24997</v>
      </c>
      <c r="FA373">
        <v>20.235</v>
      </c>
      <c r="FB373">
        <v>5.22852</v>
      </c>
      <c r="FC373">
        <v>11.9691</v>
      </c>
      <c r="FD373">
        <v>4.9704</v>
      </c>
      <c r="FE373">
        <v>3.28953</v>
      </c>
      <c r="FF373">
        <v>9999</v>
      </c>
      <c r="FG373">
        <v>9999</v>
      </c>
      <c r="FH373">
        <v>9999</v>
      </c>
      <c r="FI373">
        <v>999.9</v>
      </c>
      <c r="FJ373">
        <v>4.97277</v>
      </c>
      <c r="FK373">
        <v>1.87683</v>
      </c>
      <c r="FL373">
        <v>1.87493</v>
      </c>
      <c r="FM373">
        <v>1.87776</v>
      </c>
      <c r="FN373">
        <v>1.87443</v>
      </c>
      <c r="FO373">
        <v>1.87805</v>
      </c>
      <c r="FP373">
        <v>1.87515</v>
      </c>
      <c r="FQ373">
        <v>1.87627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5.21</v>
      </c>
      <c r="GF373">
        <v>0.3285</v>
      </c>
      <c r="GG373">
        <v>1.955544260391263</v>
      </c>
      <c r="GH373">
        <v>0.004448784868333973</v>
      </c>
      <c r="GI373">
        <v>-1.803656819089732E-06</v>
      </c>
      <c r="GJ373">
        <v>4.26395578146833E-10</v>
      </c>
      <c r="GK373">
        <v>0.3285026105281108</v>
      </c>
      <c r="GL373">
        <v>0</v>
      </c>
      <c r="GM373">
        <v>0</v>
      </c>
      <c r="GN373">
        <v>0</v>
      </c>
      <c r="GO373">
        <v>-1</v>
      </c>
      <c r="GP373">
        <v>2136</v>
      </c>
      <c r="GQ373">
        <v>1</v>
      </c>
      <c r="GR373">
        <v>23</v>
      </c>
      <c r="GS373">
        <v>230470.5</v>
      </c>
      <c r="GT373">
        <v>8346.1</v>
      </c>
      <c r="GU373">
        <v>2.51953</v>
      </c>
      <c r="GV373">
        <v>2.5293</v>
      </c>
      <c r="GW373">
        <v>1.39893</v>
      </c>
      <c r="GX373">
        <v>2.35229</v>
      </c>
      <c r="GY373">
        <v>1.44897</v>
      </c>
      <c r="GZ373">
        <v>2.46582</v>
      </c>
      <c r="HA373">
        <v>37.0747</v>
      </c>
      <c r="HB373">
        <v>14.7625</v>
      </c>
      <c r="HC373">
        <v>18</v>
      </c>
      <c r="HD373">
        <v>492.819</v>
      </c>
      <c r="HE373">
        <v>476.441</v>
      </c>
      <c r="HF373">
        <v>35.1107</v>
      </c>
      <c r="HG373">
        <v>28.4073</v>
      </c>
      <c r="HH373">
        <v>30.0001</v>
      </c>
      <c r="HI373">
        <v>28.1131</v>
      </c>
      <c r="HJ373">
        <v>28.1642</v>
      </c>
      <c r="HK373">
        <v>50.4813</v>
      </c>
      <c r="HL373">
        <v>0</v>
      </c>
      <c r="HM373">
        <v>100</v>
      </c>
      <c r="HN373">
        <v>35.0983</v>
      </c>
      <c r="HO373">
        <v>1155.83</v>
      </c>
      <c r="HP373">
        <v>26.2916</v>
      </c>
      <c r="HQ373">
        <v>100.563</v>
      </c>
      <c r="HR373">
        <v>101.928</v>
      </c>
    </row>
    <row r="374" spans="1:226">
      <c r="A374">
        <v>358</v>
      </c>
      <c r="B374">
        <v>1678296296</v>
      </c>
      <c r="C374">
        <v>4442.900000095367</v>
      </c>
      <c r="D374" t="s">
        <v>1076</v>
      </c>
      <c r="E374" t="s">
        <v>1077</v>
      </c>
      <c r="F374">
        <v>5</v>
      </c>
      <c r="G374" t="s">
        <v>353</v>
      </c>
      <c r="H374" t="s">
        <v>746</v>
      </c>
      <c r="I374">
        <v>1678296288.178571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1171.169660097283</v>
      </c>
      <c r="AK374">
        <v>1135.725333333334</v>
      </c>
      <c r="AL374">
        <v>3.437671608176981</v>
      </c>
      <c r="AM374">
        <v>64.10699790950726</v>
      </c>
      <c r="AN374">
        <f>(AP374 - AO374 + BO374*1E3/(8.314*(BQ374+273.15)) * AR374/BN374 * AQ374) * BN374/(100*BB374) * 1000/(1000 - AP374)</f>
        <v>0</v>
      </c>
      <c r="AO374">
        <v>24.6408386690271</v>
      </c>
      <c r="AP374">
        <v>26.73172606060606</v>
      </c>
      <c r="AQ374">
        <v>-0.001103696831503256</v>
      </c>
      <c r="AR374">
        <v>97.0788811448428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3.21</v>
      </c>
      <c r="BC374">
        <v>0.5</v>
      </c>
      <c r="BD374" t="s">
        <v>355</v>
      </c>
      <c r="BE374">
        <v>2</v>
      </c>
      <c r="BF374" t="b">
        <v>1</v>
      </c>
      <c r="BG374">
        <v>1678296288.178571</v>
      </c>
      <c r="BH374">
        <v>1080.843214285714</v>
      </c>
      <c r="BI374">
        <v>1125.707142857143</v>
      </c>
      <c r="BJ374">
        <v>26.76465357142857</v>
      </c>
      <c r="BK374">
        <v>24.64093571428571</v>
      </c>
      <c r="BL374">
        <v>1075.656785714286</v>
      </c>
      <c r="BM374">
        <v>26.43615</v>
      </c>
      <c r="BN374">
        <v>500.0374285714286</v>
      </c>
      <c r="BO374">
        <v>90.87837500000001</v>
      </c>
      <c r="BP374">
        <v>0.09993555357142855</v>
      </c>
      <c r="BQ374">
        <v>34.26588928571429</v>
      </c>
      <c r="BR374">
        <v>35.03037857142857</v>
      </c>
      <c r="BS374">
        <v>999.9000000000002</v>
      </c>
      <c r="BT374">
        <v>0</v>
      </c>
      <c r="BU374">
        <v>0</v>
      </c>
      <c r="BV374">
        <v>10003.88392857143</v>
      </c>
      <c r="BW374">
        <v>0</v>
      </c>
      <c r="BX374">
        <v>4.621221071428572</v>
      </c>
      <c r="BY374">
        <v>-44.86474642857142</v>
      </c>
      <c r="BZ374">
        <v>1110.565714285714</v>
      </c>
      <c r="CA374">
        <v>1154.146071428572</v>
      </c>
      <c r="CB374">
        <v>2.123724642857143</v>
      </c>
      <c r="CC374">
        <v>1125.707142857143</v>
      </c>
      <c r="CD374">
        <v>24.64093571428571</v>
      </c>
      <c r="CE374">
        <v>2.432328214285714</v>
      </c>
      <c r="CF374">
        <v>2.239328571428572</v>
      </c>
      <c r="CG374">
        <v>20.580625</v>
      </c>
      <c r="CH374">
        <v>19.246475</v>
      </c>
      <c r="CI374">
        <v>2000</v>
      </c>
      <c r="CJ374">
        <v>0.979996</v>
      </c>
      <c r="CK374">
        <v>0.02000401428571428</v>
      </c>
      <c r="CL374">
        <v>0</v>
      </c>
      <c r="CM374">
        <v>2.073525</v>
      </c>
      <c r="CN374">
        <v>0</v>
      </c>
      <c r="CO374">
        <v>6651.492142857142</v>
      </c>
      <c r="CP374">
        <v>17338.20357142857</v>
      </c>
      <c r="CQ374">
        <v>39.34782142857143</v>
      </c>
      <c r="CR374">
        <v>39.62275</v>
      </c>
      <c r="CS374">
        <v>38.79867857142857</v>
      </c>
      <c r="CT374">
        <v>38.23407142857143</v>
      </c>
      <c r="CU374">
        <v>39.04899999999999</v>
      </c>
      <c r="CV374">
        <v>1959.99</v>
      </c>
      <c r="CW374">
        <v>40.01</v>
      </c>
      <c r="CX374">
        <v>0</v>
      </c>
      <c r="CY374">
        <v>1678296306.4</v>
      </c>
      <c r="CZ374">
        <v>0</v>
      </c>
      <c r="DA374">
        <v>0</v>
      </c>
      <c r="DB374" t="s">
        <v>356</v>
      </c>
      <c r="DC374">
        <v>1664468064.5</v>
      </c>
      <c r="DD374">
        <v>1677795524</v>
      </c>
      <c r="DE374">
        <v>0</v>
      </c>
      <c r="DF374">
        <v>-0.419</v>
      </c>
      <c r="DG374">
        <v>-0.001</v>
      </c>
      <c r="DH374">
        <v>3.097</v>
      </c>
      <c r="DI374">
        <v>0.268</v>
      </c>
      <c r="DJ374">
        <v>400</v>
      </c>
      <c r="DK374">
        <v>24</v>
      </c>
      <c r="DL374">
        <v>0.15</v>
      </c>
      <c r="DM374">
        <v>0.13</v>
      </c>
      <c r="DN374">
        <v>-44.84576585365853</v>
      </c>
      <c r="DO374">
        <v>-0.1961184668989765</v>
      </c>
      <c r="DP374">
        <v>0.05749696326978417</v>
      </c>
      <c r="DQ374">
        <v>0</v>
      </c>
      <c r="DR374">
        <v>2.136132439024391</v>
      </c>
      <c r="DS374">
        <v>-0.277491637630658</v>
      </c>
      <c r="DT374">
        <v>0.02737395502230829</v>
      </c>
      <c r="DU374">
        <v>0</v>
      </c>
      <c r="DV374">
        <v>0</v>
      </c>
      <c r="DW374">
        <v>2</v>
      </c>
      <c r="DX374" t="s">
        <v>369</v>
      </c>
      <c r="DY374">
        <v>2.97792</v>
      </c>
      <c r="DZ374">
        <v>2.72849</v>
      </c>
      <c r="EA374">
        <v>0.167291</v>
      </c>
      <c r="EB374">
        <v>0.173075</v>
      </c>
      <c r="EC374">
        <v>0.115689</v>
      </c>
      <c r="ED374">
        <v>0.110105</v>
      </c>
      <c r="EE374">
        <v>24882.6</v>
      </c>
      <c r="EF374">
        <v>24439.2</v>
      </c>
      <c r="EG374">
        <v>30418.6</v>
      </c>
      <c r="EH374">
        <v>29810.3</v>
      </c>
      <c r="EI374">
        <v>37120.5</v>
      </c>
      <c r="EJ374">
        <v>34924.6</v>
      </c>
      <c r="EK374">
        <v>46533.5</v>
      </c>
      <c r="EL374">
        <v>44325</v>
      </c>
      <c r="EM374">
        <v>1.85888</v>
      </c>
      <c r="EN374">
        <v>1.87733</v>
      </c>
      <c r="EO374">
        <v>0.23311</v>
      </c>
      <c r="EP374">
        <v>0</v>
      </c>
      <c r="EQ374">
        <v>31.2512</v>
      </c>
      <c r="ER374">
        <v>999.9</v>
      </c>
      <c r="ES374">
        <v>49.1</v>
      </c>
      <c r="ET374">
        <v>31.2</v>
      </c>
      <c r="EU374">
        <v>24.6532</v>
      </c>
      <c r="EV374">
        <v>62.8436</v>
      </c>
      <c r="EW374">
        <v>22.0913</v>
      </c>
      <c r="EX374">
        <v>1</v>
      </c>
      <c r="EY374">
        <v>0.09351370000000001</v>
      </c>
      <c r="EZ374">
        <v>-2.27169</v>
      </c>
      <c r="FA374">
        <v>20.2347</v>
      </c>
      <c r="FB374">
        <v>5.22792</v>
      </c>
      <c r="FC374">
        <v>11.9698</v>
      </c>
      <c r="FD374">
        <v>4.97065</v>
      </c>
      <c r="FE374">
        <v>3.28945</v>
      </c>
      <c r="FF374">
        <v>9999</v>
      </c>
      <c r="FG374">
        <v>9999</v>
      </c>
      <c r="FH374">
        <v>9999</v>
      </c>
      <c r="FI374">
        <v>999.9</v>
      </c>
      <c r="FJ374">
        <v>4.97276</v>
      </c>
      <c r="FK374">
        <v>1.87683</v>
      </c>
      <c r="FL374">
        <v>1.87492</v>
      </c>
      <c r="FM374">
        <v>1.87776</v>
      </c>
      <c r="FN374">
        <v>1.8744</v>
      </c>
      <c r="FO374">
        <v>1.87805</v>
      </c>
      <c r="FP374">
        <v>1.87515</v>
      </c>
      <c r="FQ374">
        <v>1.87626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5.23</v>
      </c>
      <c r="GF374">
        <v>0.3285</v>
      </c>
      <c r="GG374">
        <v>1.955544260391263</v>
      </c>
      <c r="GH374">
        <v>0.004448784868333973</v>
      </c>
      <c r="GI374">
        <v>-1.803656819089732E-06</v>
      </c>
      <c r="GJ374">
        <v>4.26395578146833E-10</v>
      </c>
      <c r="GK374">
        <v>0.3285026105281108</v>
      </c>
      <c r="GL374">
        <v>0</v>
      </c>
      <c r="GM374">
        <v>0</v>
      </c>
      <c r="GN374">
        <v>0</v>
      </c>
      <c r="GO374">
        <v>-1</v>
      </c>
      <c r="GP374">
        <v>2136</v>
      </c>
      <c r="GQ374">
        <v>1</v>
      </c>
      <c r="GR374">
        <v>23</v>
      </c>
      <c r="GS374">
        <v>230470.5</v>
      </c>
      <c r="GT374">
        <v>8346.200000000001</v>
      </c>
      <c r="GU374">
        <v>2.54761</v>
      </c>
      <c r="GV374">
        <v>2.5293</v>
      </c>
      <c r="GW374">
        <v>1.39893</v>
      </c>
      <c r="GX374">
        <v>2.35229</v>
      </c>
      <c r="GY374">
        <v>1.44897</v>
      </c>
      <c r="GZ374">
        <v>2.48047</v>
      </c>
      <c r="HA374">
        <v>37.0986</v>
      </c>
      <c r="HB374">
        <v>14.7625</v>
      </c>
      <c r="HC374">
        <v>18</v>
      </c>
      <c r="HD374">
        <v>492.832</v>
      </c>
      <c r="HE374">
        <v>476.518</v>
      </c>
      <c r="HF374">
        <v>35.0826</v>
      </c>
      <c r="HG374">
        <v>28.405</v>
      </c>
      <c r="HH374">
        <v>30.0001</v>
      </c>
      <c r="HI374">
        <v>28.1131</v>
      </c>
      <c r="HJ374">
        <v>28.1636</v>
      </c>
      <c r="HK374">
        <v>50.9834</v>
      </c>
      <c r="HL374">
        <v>0</v>
      </c>
      <c r="HM374">
        <v>100</v>
      </c>
      <c r="HN374">
        <v>35.0724</v>
      </c>
      <c r="HO374">
        <v>1175.87</v>
      </c>
      <c r="HP374">
        <v>26.2916</v>
      </c>
      <c r="HQ374">
        <v>100.562</v>
      </c>
      <c r="HR374">
        <v>101.929</v>
      </c>
    </row>
    <row r="375" spans="1:226">
      <c r="A375">
        <v>359</v>
      </c>
      <c r="B375">
        <v>1678296301</v>
      </c>
      <c r="C375">
        <v>4447.900000095367</v>
      </c>
      <c r="D375" t="s">
        <v>1078</v>
      </c>
      <c r="E375" t="s">
        <v>1079</v>
      </c>
      <c r="F375">
        <v>5</v>
      </c>
      <c r="G375" t="s">
        <v>353</v>
      </c>
      <c r="H375" t="s">
        <v>746</v>
      </c>
      <c r="I375">
        <v>1678296293.481482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1188.363570400162</v>
      </c>
      <c r="AK375">
        <v>1152.827939393939</v>
      </c>
      <c r="AL375">
        <v>3.411577577237346</v>
      </c>
      <c r="AM375">
        <v>64.10699790950726</v>
      </c>
      <c r="AN375">
        <f>(AP375 - AO375 + BO375*1E3/(8.314*(BQ375+273.15)) * AR375/BN375 * AQ375) * BN375/(100*BB375) * 1000/(1000 - AP375)</f>
        <v>0</v>
      </c>
      <c r="AO375">
        <v>24.64126377880677</v>
      </c>
      <c r="AP375">
        <v>26.71059454545453</v>
      </c>
      <c r="AQ375">
        <v>-0.0005953875925527191</v>
      </c>
      <c r="AR375">
        <v>97.0788811448428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3.21</v>
      </c>
      <c r="BC375">
        <v>0.5</v>
      </c>
      <c r="BD375" t="s">
        <v>355</v>
      </c>
      <c r="BE375">
        <v>2</v>
      </c>
      <c r="BF375" t="b">
        <v>1</v>
      </c>
      <c r="BG375">
        <v>1678296293.481482</v>
      </c>
      <c r="BH375">
        <v>1098.607777777778</v>
      </c>
      <c r="BI375">
        <v>1143.465185185185</v>
      </c>
      <c r="BJ375">
        <v>26.74071481481481</v>
      </c>
      <c r="BK375">
        <v>24.64110740740741</v>
      </c>
      <c r="BL375">
        <v>1093.386296296296</v>
      </c>
      <c r="BM375">
        <v>26.41221481481481</v>
      </c>
      <c r="BN375">
        <v>500.0413703703704</v>
      </c>
      <c r="BO375">
        <v>90.87720740740741</v>
      </c>
      <c r="BP375">
        <v>0.09993124814814815</v>
      </c>
      <c r="BQ375">
        <v>34.25556296296296</v>
      </c>
      <c r="BR375">
        <v>35.02464444444444</v>
      </c>
      <c r="BS375">
        <v>999.9000000000001</v>
      </c>
      <c r="BT375">
        <v>0</v>
      </c>
      <c r="BU375">
        <v>0</v>
      </c>
      <c r="BV375">
        <v>10001.18888888889</v>
      </c>
      <c r="BW375">
        <v>0</v>
      </c>
      <c r="BX375">
        <v>4.611562592592593</v>
      </c>
      <c r="BY375">
        <v>-44.85686666666667</v>
      </c>
      <c r="BZ375">
        <v>1128.793333333333</v>
      </c>
      <c r="CA375">
        <v>1172.352962962963</v>
      </c>
      <c r="CB375">
        <v>2.099615555555555</v>
      </c>
      <c r="CC375">
        <v>1143.465185185185</v>
      </c>
      <c r="CD375">
        <v>24.64110740740741</v>
      </c>
      <c r="CE375">
        <v>2.430121851851852</v>
      </c>
      <c r="CF375">
        <v>2.239315925925926</v>
      </c>
      <c r="CG375">
        <v>20.56591481481482</v>
      </c>
      <c r="CH375">
        <v>19.24638148148149</v>
      </c>
      <c r="CI375">
        <v>2000.002962962963</v>
      </c>
      <c r="CJ375">
        <v>0.9799955555555556</v>
      </c>
      <c r="CK375">
        <v>0.02000445555555555</v>
      </c>
      <c r="CL375">
        <v>0</v>
      </c>
      <c r="CM375">
        <v>2.080537037037038</v>
      </c>
      <c r="CN375">
        <v>0</v>
      </c>
      <c r="CO375">
        <v>6650.773703703704</v>
      </c>
      <c r="CP375">
        <v>17338.23333333333</v>
      </c>
      <c r="CQ375">
        <v>39.3537037037037</v>
      </c>
      <c r="CR375">
        <v>39.62266666666666</v>
      </c>
      <c r="CS375">
        <v>38.78896296296297</v>
      </c>
      <c r="CT375">
        <v>38.23118518518518</v>
      </c>
      <c r="CU375">
        <v>39.04855555555556</v>
      </c>
      <c r="CV375">
        <v>1959.991851851852</v>
      </c>
      <c r="CW375">
        <v>40.01111111111111</v>
      </c>
      <c r="CX375">
        <v>0</v>
      </c>
      <c r="CY375">
        <v>1678296311.2</v>
      </c>
      <c r="CZ375">
        <v>0</v>
      </c>
      <c r="DA375">
        <v>0</v>
      </c>
      <c r="DB375" t="s">
        <v>356</v>
      </c>
      <c r="DC375">
        <v>1664468064.5</v>
      </c>
      <c r="DD375">
        <v>1677795524</v>
      </c>
      <c r="DE375">
        <v>0</v>
      </c>
      <c r="DF375">
        <v>-0.419</v>
      </c>
      <c r="DG375">
        <v>-0.001</v>
      </c>
      <c r="DH375">
        <v>3.097</v>
      </c>
      <c r="DI375">
        <v>0.268</v>
      </c>
      <c r="DJ375">
        <v>400</v>
      </c>
      <c r="DK375">
        <v>24</v>
      </c>
      <c r="DL375">
        <v>0.15</v>
      </c>
      <c r="DM375">
        <v>0.13</v>
      </c>
      <c r="DN375">
        <v>-44.86037804878049</v>
      </c>
      <c r="DO375">
        <v>-0.09991358885016824</v>
      </c>
      <c r="DP375">
        <v>0.04920594606244339</v>
      </c>
      <c r="DQ375">
        <v>1</v>
      </c>
      <c r="DR375">
        <v>2.117914146341463</v>
      </c>
      <c r="DS375">
        <v>-0.2748982578397192</v>
      </c>
      <c r="DT375">
        <v>0.02712015135719418</v>
      </c>
      <c r="DU375">
        <v>0</v>
      </c>
      <c r="DV375">
        <v>1</v>
      </c>
      <c r="DW375">
        <v>2</v>
      </c>
      <c r="DX375" t="s">
        <v>357</v>
      </c>
      <c r="DY375">
        <v>2.97802</v>
      </c>
      <c r="DZ375">
        <v>2.72817</v>
      </c>
      <c r="EA375">
        <v>0.168867</v>
      </c>
      <c r="EB375">
        <v>0.174629</v>
      </c>
      <c r="EC375">
        <v>0.115629</v>
      </c>
      <c r="ED375">
        <v>0.110115</v>
      </c>
      <c r="EE375">
        <v>24835.2</v>
      </c>
      <c r="EF375">
        <v>24392.9</v>
      </c>
      <c r="EG375">
        <v>30418.2</v>
      </c>
      <c r="EH375">
        <v>29810</v>
      </c>
      <c r="EI375">
        <v>37122.7</v>
      </c>
      <c r="EJ375">
        <v>34924</v>
      </c>
      <c r="EK375">
        <v>46533</v>
      </c>
      <c r="EL375">
        <v>44324.5</v>
      </c>
      <c r="EM375">
        <v>1.85875</v>
      </c>
      <c r="EN375">
        <v>1.87725</v>
      </c>
      <c r="EO375">
        <v>0.232026</v>
      </c>
      <c r="EP375">
        <v>0</v>
      </c>
      <c r="EQ375">
        <v>31.2512</v>
      </c>
      <c r="ER375">
        <v>999.9</v>
      </c>
      <c r="ES375">
        <v>49.1</v>
      </c>
      <c r="ET375">
        <v>31.2</v>
      </c>
      <c r="EU375">
        <v>24.6517</v>
      </c>
      <c r="EV375">
        <v>62.9436</v>
      </c>
      <c r="EW375">
        <v>22.1675</v>
      </c>
      <c r="EX375">
        <v>1</v>
      </c>
      <c r="EY375">
        <v>0.0934832</v>
      </c>
      <c r="EZ375">
        <v>-2.28111</v>
      </c>
      <c r="FA375">
        <v>20.2345</v>
      </c>
      <c r="FB375">
        <v>5.22777</v>
      </c>
      <c r="FC375">
        <v>11.9692</v>
      </c>
      <c r="FD375">
        <v>4.9705</v>
      </c>
      <c r="FE375">
        <v>3.28953</v>
      </c>
      <c r="FF375">
        <v>9999</v>
      </c>
      <c r="FG375">
        <v>9999</v>
      </c>
      <c r="FH375">
        <v>9999</v>
      </c>
      <c r="FI375">
        <v>999.9</v>
      </c>
      <c r="FJ375">
        <v>4.97277</v>
      </c>
      <c r="FK375">
        <v>1.87683</v>
      </c>
      <c r="FL375">
        <v>1.87495</v>
      </c>
      <c r="FM375">
        <v>1.87775</v>
      </c>
      <c r="FN375">
        <v>1.87443</v>
      </c>
      <c r="FO375">
        <v>1.87805</v>
      </c>
      <c r="FP375">
        <v>1.87515</v>
      </c>
      <c r="FQ375">
        <v>1.87626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5.27</v>
      </c>
      <c r="GF375">
        <v>0.3285</v>
      </c>
      <c r="GG375">
        <v>1.955544260391263</v>
      </c>
      <c r="GH375">
        <v>0.004448784868333973</v>
      </c>
      <c r="GI375">
        <v>-1.803656819089732E-06</v>
      </c>
      <c r="GJ375">
        <v>4.26395578146833E-10</v>
      </c>
      <c r="GK375">
        <v>0.3285026105281108</v>
      </c>
      <c r="GL375">
        <v>0</v>
      </c>
      <c r="GM375">
        <v>0</v>
      </c>
      <c r="GN375">
        <v>0</v>
      </c>
      <c r="GO375">
        <v>-1</v>
      </c>
      <c r="GP375">
        <v>2136</v>
      </c>
      <c r="GQ375">
        <v>1</v>
      </c>
      <c r="GR375">
        <v>23</v>
      </c>
      <c r="GS375">
        <v>230470.6</v>
      </c>
      <c r="GT375">
        <v>8346.299999999999</v>
      </c>
      <c r="GU375">
        <v>2.57568</v>
      </c>
      <c r="GV375">
        <v>2.52808</v>
      </c>
      <c r="GW375">
        <v>1.39893</v>
      </c>
      <c r="GX375">
        <v>2.35107</v>
      </c>
      <c r="GY375">
        <v>1.44897</v>
      </c>
      <c r="GZ375">
        <v>2.47925</v>
      </c>
      <c r="HA375">
        <v>37.0747</v>
      </c>
      <c r="HB375">
        <v>14.7625</v>
      </c>
      <c r="HC375">
        <v>18</v>
      </c>
      <c r="HD375">
        <v>492.763</v>
      </c>
      <c r="HE375">
        <v>476.468</v>
      </c>
      <c r="HF375">
        <v>35.0584</v>
      </c>
      <c r="HG375">
        <v>28.405</v>
      </c>
      <c r="HH375">
        <v>30.0001</v>
      </c>
      <c r="HI375">
        <v>28.1131</v>
      </c>
      <c r="HJ375">
        <v>28.1636</v>
      </c>
      <c r="HK375">
        <v>51.606</v>
      </c>
      <c r="HL375">
        <v>0</v>
      </c>
      <c r="HM375">
        <v>100</v>
      </c>
      <c r="HN375">
        <v>35.0493</v>
      </c>
      <c r="HO375">
        <v>1189.23</v>
      </c>
      <c r="HP375">
        <v>26.2916</v>
      </c>
      <c r="HQ375">
        <v>100.561</v>
      </c>
      <c r="HR375">
        <v>101.927</v>
      </c>
    </row>
    <row r="376" spans="1:226">
      <c r="A376">
        <v>360</v>
      </c>
      <c r="B376">
        <v>1678296306</v>
      </c>
      <c r="C376">
        <v>4452.900000095367</v>
      </c>
      <c r="D376" t="s">
        <v>1080</v>
      </c>
      <c r="E376" t="s">
        <v>1081</v>
      </c>
      <c r="F376">
        <v>5</v>
      </c>
      <c r="G376" t="s">
        <v>353</v>
      </c>
      <c r="H376" t="s">
        <v>746</v>
      </c>
      <c r="I376">
        <v>1678296298.196429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1205.533499649257</v>
      </c>
      <c r="AK376">
        <v>1169.969818181818</v>
      </c>
      <c r="AL376">
        <v>3.426812296353606</v>
      </c>
      <c r="AM376">
        <v>64.10699790950726</v>
      </c>
      <c r="AN376">
        <f>(AP376 - AO376 + BO376*1E3/(8.314*(BQ376+273.15)) * AR376/BN376 * AQ376) * BN376/(100*BB376) * 1000/(1000 - AP376)</f>
        <v>0</v>
      </c>
      <c r="AO376">
        <v>24.64327432550941</v>
      </c>
      <c r="AP376">
        <v>26.68761818181819</v>
      </c>
      <c r="AQ376">
        <v>-0.0004851388942628328</v>
      </c>
      <c r="AR376">
        <v>97.0788811448428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3.21</v>
      </c>
      <c r="BC376">
        <v>0.5</v>
      </c>
      <c r="BD376" t="s">
        <v>355</v>
      </c>
      <c r="BE376">
        <v>2</v>
      </c>
      <c r="BF376" t="b">
        <v>1</v>
      </c>
      <c r="BG376">
        <v>1678296298.196429</v>
      </c>
      <c r="BH376">
        <v>1114.355</v>
      </c>
      <c r="BI376">
        <v>1159.249642857143</v>
      </c>
      <c r="BJ376">
        <v>26.71974642857143</v>
      </c>
      <c r="BK376">
        <v>24.64175357142857</v>
      </c>
      <c r="BL376">
        <v>1109.102142857143</v>
      </c>
      <c r="BM376">
        <v>26.39124642857143</v>
      </c>
      <c r="BN376">
        <v>500.0360357142857</v>
      </c>
      <c r="BO376">
        <v>90.87797499999999</v>
      </c>
      <c r="BP376">
        <v>0.1000034321428571</v>
      </c>
      <c r="BQ376">
        <v>34.24598571428572</v>
      </c>
      <c r="BR376">
        <v>35.01775714285714</v>
      </c>
      <c r="BS376">
        <v>999.9000000000002</v>
      </c>
      <c r="BT376">
        <v>0</v>
      </c>
      <c r="BU376">
        <v>0</v>
      </c>
      <c r="BV376">
        <v>9989.602499999999</v>
      </c>
      <c r="BW376">
        <v>0</v>
      </c>
      <c r="BX376">
        <v>4.607431071428572</v>
      </c>
      <c r="BY376">
        <v>-44.89431428571429</v>
      </c>
      <c r="BZ376">
        <v>1144.947857142857</v>
      </c>
      <c r="CA376">
        <v>1188.537142857143</v>
      </c>
      <c r="CB376">
        <v>2.078007142857143</v>
      </c>
      <c r="CC376">
        <v>1159.249642857143</v>
      </c>
      <c r="CD376">
        <v>24.64175357142857</v>
      </c>
      <c r="CE376">
        <v>2.428236785714286</v>
      </c>
      <c r="CF376">
        <v>2.2393925</v>
      </c>
      <c r="CG376">
        <v>20.55332857142857</v>
      </c>
      <c r="CH376">
        <v>19.24693571428572</v>
      </c>
      <c r="CI376">
        <v>1999.999285714286</v>
      </c>
      <c r="CJ376">
        <v>0.9799982857142859</v>
      </c>
      <c r="CK376">
        <v>0.02000165714285715</v>
      </c>
      <c r="CL376">
        <v>0</v>
      </c>
      <c r="CM376">
        <v>2.058589285714286</v>
      </c>
      <c r="CN376">
        <v>0</v>
      </c>
      <c r="CO376">
        <v>6650.143571428572</v>
      </c>
      <c r="CP376">
        <v>17338.225</v>
      </c>
      <c r="CQ376">
        <v>39.41028571428571</v>
      </c>
      <c r="CR376">
        <v>39.61825</v>
      </c>
      <c r="CS376">
        <v>38.72732142857142</v>
      </c>
      <c r="CT376">
        <v>38.20064285714285</v>
      </c>
      <c r="CU376">
        <v>39.01321428571428</v>
      </c>
      <c r="CV376">
        <v>1959.995</v>
      </c>
      <c r="CW376">
        <v>40.00428571428572</v>
      </c>
      <c r="CX376">
        <v>0</v>
      </c>
      <c r="CY376">
        <v>1678296316</v>
      </c>
      <c r="CZ376">
        <v>0</v>
      </c>
      <c r="DA376">
        <v>0</v>
      </c>
      <c r="DB376" t="s">
        <v>356</v>
      </c>
      <c r="DC376">
        <v>1664468064.5</v>
      </c>
      <c r="DD376">
        <v>1677795524</v>
      </c>
      <c r="DE376">
        <v>0</v>
      </c>
      <c r="DF376">
        <v>-0.419</v>
      </c>
      <c r="DG376">
        <v>-0.001</v>
      </c>
      <c r="DH376">
        <v>3.097</v>
      </c>
      <c r="DI376">
        <v>0.268</v>
      </c>
      <c r="DJ376">
        <v>400</v>
      </c>
      <c r="DK376">
        <v>24</v>
      </c>
      <c r="DL376">
        <v>0.15</v>
      </c>
      <c r="DM376">
        <v>0.13</v>
      </c>
      <c r="DN376">
        <v>-44.87679756097561</v>
      </c>
      <c r="DO376">
        <v>-0.4178508710802141</v>
      </c>
      <c r="DP376">
        <v>0.05470634460821366</v>
      </c>
      <c r="DQ376">
        <v>0</v>
      </c>
      <c r="DR376">
        <v>2.090310243902439</v>
      </c>
      <c r="DS376">
        <v>-0.273960209059229</v>
      </c>
      <c r="DT376">
        <v>0.02702759849539571</v>
      </c>
      <c r="DU376">
        <v>0</v>
      </c>
      <c r="DV376">
        <v>0</v>
      </c>
      <c r="DW376">
        <v>2</v>
      </c>
      <c r="DX376" t="s">
        <v>369</v>
      </c>
      <c r="DY376">
        <v>2.97807</v>
      </c>
      <c r="DZ376">
        <v>2.72819</v>
      </c>
      <c r="EA376">
        <v>0.17044</v>
      </c>
      <c r="EB376">
        <v>0.176184</v>
      </c>
      <c r="EC376">
        <v>0.115563</v>
      </c>
      <c r="ED376">
        <v>0.110115</v>
      </c>
      <c r="EE376">
        <v>24788.9</v>
      </c>
      <c r="EF376">
        <v>24347.7</v>
      </c>
      <c r="EG376">
        <v>30419.1</v>
      </c>
      <c r="EH376">
        <v>29810.9</v>
      </c>
      <c r="EI376">
        <v>37126.6</v>
      </c>
      <c r="EJ376">
        <v>34925.3</v>
      </c>
      <c r="EK376">
        <v>46534.1</v>
      </c>
      <c r="EL376">
        <v>44326</v>
      </c>
      <c r="EM376">
        <v>1.859</v>
      </c>
      <c r="EN376">
        <v>1.8772</v>
      </c>
      <c r="EO376">
        <v>0.232104</v>
      </c>
      <c r="EP376">
        <v>0</v>
      </c>
      <c r="EQ376">
        <v>31.2485</v>
      </c>
      <c r="ER376">
        <v>999.9</v>
      </c>
      <c r="ES376">
        <v>49.1</v>
      </c>
      <c r="ET376">
        <v>31.2</v>
      </c>
      <c r="EU376">
        <v>24.6538</v>
      </c>
      <c r="EV376">
        <v>63.0736</v>
      </c>
      <c r="EW376">
        <v>22.1314</v>
      </c>
      <c r="EX376">
        <v>1</v>
      </c>
      <c r="EY376">
        <v>0.0934451</v>
      </c>
      <c r="EZ376">
        <v>-2.31526</v>
      </c>
      <c r="FA376">
        <v>20.2341</v>
      </c>
      <c r="FB376">
        <v>5.22822</v>
      </c>
      <c r="FC376">
        <v>11.9686</v>
      </c>
      <c r="FD376">
        <v>4.97095</v>
      </c>
      <c r="FE376">
        <v>3.28958</v>
      </c>
      <c r="FF376">
        <v>9999</v>
      </c>
      <c r="FG376">
        <v>9999</v>
      </c>
      <c r="FH376">
        <v>9999</v>
      </c>
      <c r="FI376">
        <v>999.9</v>
      </c>
      <c r="FJ376">
        <v>4.97278</v>
      </c>
      <c r="FK376">
        <v>1.87684</v>
      </c>
      <c r="FL376">
        <v>1.87499</v>
      </c>
      <c r="FM376">
        <v>1.87778</v>
      </c>
      <c r="FN376">
        <v>1.87448</v>
      </c>
      <c r="FO376">
        <v>1.87807</v>
      </c>
      <c r="FP376">
        <v>1.87518</v>
      </c>
      <c r="FQ376">
        <v>1.87632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5.3</v>
      </c>
      <c r="GF376">
        <v>0.3285</v>
      </c>
      <c r="GG376">
        <v>1.955544260391263</v>
      </c>
      <c r="GH376">
        <v>0.004448784868333973</v>
      </c>
      <c r="GI376">
        <v>-1.803656819089732E-06</v>
      </c>
      <c r="GJ376">
        <v>4.26395578146833E-10</v>
      </c>
      <c r="GK376">
        <v>0.3285026105281108</v>
      </c>
      <c r="GL376">
        <v>0</v>
      </c>
      <c r="GM376">
        <v>0</v>
      </c>
      <c r="GN376">
        <v>0</v>
      </c>
      <c r="GO376">
        <v>-1</v>
      </c>
      <c r="GP376">
        <v>2136</v>
      </c>
      <c r="GQ376">
        <v>1</v>
      </c>
      <c r="GR376">
        <v>23</v>
      </c>
      <c r="GS376">
        <v>230470.7</v>
      </c>
      <c r="GT376">
        <v>8346.4</v>
      </c>
      <c r="GU376">
        <v>2.60376</v>
      </c>
      <c r="GV376">
        <v>2.53174</v>
      </c>
      <c r="GW376">
        <v>1.39893</v>
      </c>
      <c r="GX376">
        <v>2.35107</v>
      </c>
      <c r="GY376">
        <v>1.44897</v>
      </c>
      <c r="GZ376">
        <v>2.48779</v>
      </c>
      <c r="HA376">
        <v>37.0747</v>
      </c>
      <c r="HB376">
        <v>14.7537</v>
      </c>
      <c r="HC376">
        <v>18</v>
      </c>
      <c r="HD376">
        <v>492.888</v>
      </c>
      <c r="HE376">
        <v>476.419</v>
      </c>
      <c r="HF376">
        <v>35.0373</v>
      </c>
      <c r="HG376">
        <v>28.405</v>
      </c>
      <c r="HH376">
        <v>30</v>
      </c>
      <c r="HI376">
        <v>28.1109</v>
      </c>
      <c r="HJ376">
        <v>28.1615</v>
      </c>
      <c r="HK376">
        <v>52.15</v>
      </c>
      <c r="HL376">
        <v>0</v>
      </c>
      <c r="HM376">
        <v>100</v>
      </c>
      <c r="HN376">
        <v>35.0389</v>
      </c>
      <c r="HO376">
        <v>1202.58</v>
      </c>
      <c r="HP376">
        <v>26.2916</v>
      </c>
      <c r="HQ376">
        <v>100.564</v>
      </c>
      <c r="HR376">
        <v>101.931</v>
      </c>
    </row>
    <row r="377" spans="1:226">
      <c r="A377">
        <v>361</v>
      </c>
      <c r="B377">
        <v>1678296311</v>
      </c>
      <c r="C377">
        <v>4457.900000095367</v>
      </c>
      <c r="D377" t="s">
        <v>1082</v>
      </c>
      <c r="E377" t="s">
        <v>1083</v>
      </c>
      <c r="F377">
        <v>5</v>
      </c>
      <c r="G377" t="s">
        <v>353</v>
      </c>
      <c r="H377" t="s">
        <v>746</v>
      </c>
      <c r="I377">
        <v>1678296303.5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1222.606562479742</v>
      </c>
      <c r="AK377">
        <v>1187.138606060606</v>
      </c>
      <c r="AL377">
        <v>3.426048543228928</v>
      </c>
      <c r="AM377">
        <v>64.10699790950726</v>
      </c>
      <c r="AN377">
        <f>(AP377 - AO377 + BO377*1E3/(8.314*(BQ377+273.15)) * AR377/BN377 * AQ377) * BN377/(100*BB377) * 1000/(1000 - AP377)</f>
        <v>0</v>
      </c>
      <c r="AO377">
        <v>24.64221282910674</v>
      </c>
      <c r="AP377">
        <v>26.66847939393938</v>
      </c>
      <c r="AQ377">
        <v>-0.0003127620369221886</v>
      </c>
      <c r="AR377">
        <v>97.0788811448428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3.21</v>
      </c>
      <c r="BC377">
        <v>0.5</v>
      </c>
      <c r="BD377" t="s">
        <v>355</v>
      </c>
      <c r="BE377">
        <v>2</v>
      </c>
      <c r="BF377" t="b">
        <v>1</v>
      </c>
      <c r="BG377">
        <v>1678296303.5</v>
      </c>
      <c r="BH377">
        <v>1132.083703703704</v>
      </c>
      <c r="BI377">
        <v>1176.994814814815</v>
      </c>
      <c r="BJ377">
        <v>26.69687407407407</v>
      </c>
      <c r="BK377">
        <v>24.64212592592592</v>
      </c>
      <c r="BL377">
        <v>1126.795925925926</v>
      </c>
      <c r="BM377">
        <v>26.36837037037037</v>
      </c>
      <c r="BN377">
        <v>500.0208518518518</v>
      </c>
      <c r="BO377">
        <v>90.87914074074072</v>
      </c>
      <c r="BP377">
        <v>0.09988872222222221</v>
      </c>
      <c r="BQ377">
        <v>34.23555925925926</v>
      </c>
      <c r="BR377">
        <v>35.01078518518518</v>
      </c>
      <c r="BS377">
        <v>999.9000000000001</v>
      </c>
      <c r="BT377">
        <v>0</v>
      </c>
      <c r="BU377">
        <v>0</v>
      </c>
      <c r="BV377">
        <v>9993.88777777778</v>
      </c>
      <c r="BW377">
        <v>0</v>
      </c>
      <c r="BX377">
        <v>4.6062</v>
      </c>
      <c r="BY377">
        <v>-44.91001851851852</v>
      </c>
      <c r="BZ377">
        <v>1163.136296296296</v>
      </c>
      <c r="CA377">
        <v>1206.731481481482</v>
      </c>
      <c r="CB377">
        <v>2.054761111111111</v>
      </c>
      <c r="CC377">
        <v>1176.994814814815</v>
      </c>
      <c r="CD377">
        <v>24.64212592592592</v>
      </c>
      <c r="CE377">
        <v>2.426189259259259</v>
      </c>
      <c r="CF377">
        <v>2.239453703703704</v>
      </c>
      <c r="CG377">
        <v>20.53964074074074</v>
      </c>
      <c r="CH377">
        <v>19.24738888888889</v>
      </c>
      <c r="CI377">
        <v>1999.998888888889</v>
      </c>
      <c r="CJ377">
        <v>0.9800002962962964</v>
      </c>
      <c r="CK377">
        <v>0.01999958888888888</v>
      </c>
      <c r="CL377">
        <v>0</v>
      </c>
      <c r="CM377">
        <v>2.064437037037037</v>
      </c>
      <c r="CN377">
        <v>0</v>
      </c>
      <c r="CO377">
        <v>6649.467037037037</v>
      </c>
      <c r="CP377">
        <v>17338.22592592592</v>
      </c>
      <c r="CQ377">
        <v>39.48577777777778</v>
      </c>
      <c r="CR377">
        <v>39.61333333333333</v>
      </c>
      <c r="CS377">
        <v>38.68018518518519</v>
      </c>
      <c r="CT377">
        <v>38.18488888888889</v>
      </c>
      <c r="CU377">
        <v>38.99748148148148</v>
      </c>
      <c r="CV377">
        <v>1959.999629629629</v>
      </c>
      <c r="CW377">
        <v>39.99925925925926</v>
      </c>
      <c r="CX377">
        <v>0</v>
      </c>
      <c r="CY377">
        <v>1678296320.8</v>
      </c>
      <c r="CZ377">
        <v>0</v>
      </c>
      <c r="DA377">
        <v>0</v>
      </c>
      <c r="DB377" t="s">
        <v>356</v>
      </c>
      <c r="DC377">
        <v>1664468064.5</v>
      </c>
      <c r="DD377">
        <v>1677795524</v>
      </c>
      <c r="DE377">
        <v>0</v>
      </c>
      <c r="DF377">
        <v>-0.419</v>
      </c>
      <c r="DG377">
        <v>-0.001</v>
      </c>
      <c r="DH377">
        <v>3.097</v>
      </c>
      <c r="DI377">
        <v>0.268</v>
      </c>
      <c r="DJ377">
        <v>400</v>
      </c>
      <c r="DK377">
        <v>24</v>
      </c>
      <c r="DL377">
        <v>0.15</v>
      </c>
      <c r="DM377">
        <v>0.13</v>
      </c>
      <c r="DN377">
        <v>-44.8943</v>
      </c>
      <c r="DO377">
        <v>-0.3011774859286711</v>
      </c>
      <c r="DP377">
        <v>0.05176822867357943</v>
      </c>
      <c r="DQ377">
        <v>0</v>
      </c>
      <c r="DR377">
        <v>2.069159</v>
      </c>
      <c r="DS377">
        <v>-0.2651707317073225</v>
      </c>
      <c r="DT377">
        <v>0.02552803594090228</v>
      </c>
      <c r="DU377">
        <v>0</v>
      </c>
      <c r="DV377">
        <v>0</v>
      </c>
      <c r="DW377">
        <v>2</v>
      </c>
      <c r="DX377" t="s">
        <v>369</v>
      </c>
      <c r="DY377">
        <v>2.97789</v>
      </c>
      <c r="DZ377">
        <v>2.72794</v>
      </c>
      <c r="EA377">
        <v>0.172</v>
      </c>
      <c r="EB377">
        <v>0.17773</v>
      </c>
      <c r="EC377">
        <v>0.115511</v>
      </c>
      <c r="ED377">
        <v>0.110118</v>
      </c>
      <c r="EE377">
        <v>24742.1</v>
      </c>
      <c r="EF377">
        <v>24301.6</v>
      </c>
      <c r="EG377">
        <v>30419</v>
      </c>
      <c r="EH377">
        <v>29810.5</v>
      </c>
      <c r="EI377">
        <v>37129</v>
      </c>
      <c r="EJ377">
        <v>34924.9</v>
      </c>
      <c r="EK377">
        <v>46534.2</v>
      </c>
      <c r="EL377">
        <v>44325.5</v>
      </c>
      <c r="EM377">
        <v>1.8586</v>
      </c>
      <c r="EN377">
        <v>1.87733</v>
      </c>
      <c r="EO377">
        <v>0.23149</v>
      </c>
      <c r="EP377">
        <v>0</v>
      </c>
      <c r="EQ377">
        <v>31.2458</v>
      </c>
      <c r="ER377">
        <v>999.9</v>
      </c>
      <c r="ES377">
        <v>49.1</v>
      </c>
      <c r="ET377">
        <v>31.2</v>
      </c>
      <c r="EU377">
        <v>24.6515</v>
      </c>
      <c r="EV377">
        <v>63.1736</v>
      </c>
      <c r="EW377">
        <v>22.2917</v>
      </c>
      <c r="EX377">
        <v>1</v>
      </c>
      <c r="EY377">
        <v>0.09350609999999999</v>
      </c>
      <c r="EZ377">
        <v>-2.34836</v>
      </c>
      <c r="FA377">
        <v>20.2334</v>
      </c>
      <c r="FB377">
        <v>5.22747</v>
      </c>
      <c r="FC377">
        <v>11.9688</v>
      </c>
      <c r="FD377">
        <v>4.9692</v>
      </c>
      <c r="FE377">
        <v>3.28958</v>
      </c>
      <c r="FF377">
        <v>9999</v>
      </c>
      <c r="FG377">
        <v>9999</v>
      </c>
      <c r="FH377">
        <v>9999</v>
      </c>
      <c r="FI377">
        <v>999.9</v>
      </c>
      <c r="FJ377">
        <v>4.97278</v>
      </c>
      <c r="FK377">
        <v>1.87684</v>
      </c>
      <c r="FL377">
        <v>1.87499</v>
      </c>
      <c r="FM377">
        <v>1.87777</v>
      </c>
      <c r="FN377">
        <v>1.87448</v>
      </c>
      <c r="FO377">
        <v>1.87808</v>
      </c>
      <c r="FP377">
        <v>1.87516</v>
      </c>
      <c r="FQ377">
        <v>1.87635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5.34</v>
      </c>
      <c r="GF377">
        <v>0.3285</v>
      </c>
      <c r="GG377">
        <v>1.955544260391263</v>
      </c>
      <c r="GH377">
        <v>0.004448784868333973</v>
      </c>
      <c r="GI377">
        <v>-1.803656819089732E-06</v>
      </c>
      <c r="GJ377">
        <v>4.26395578146833E-10</v>
      </c>
      <c r="GK377">
        <v>0.3285026105281108</v>
      </c>
      <c r="GL377">
        <v>0</v>
      </c>
      <c r="GM377">
        <v>0</v>
      </c>
      <c r="GN377">
        <v>0</v>
      </c>
      <c r="GO377">
        <v>-1</v>
      </c>
      <c r="GP377">
        <v>2136</v>
      </c>
      <c r="GQ377">
        <v>1</v>
      </c>
      <c r="GR377">
        <v>23</v>
      </c>
      <c r="GS377">
        <v>230470.8</v>
      </c>
      <c r="GT377">
        <v>8346.5</v>
      </c>
      <c r="GU377">
        <v>2.63306</v>
      </c>
      <c r="GV377">
        <v>2.52808</v>
      </c>
      <c r="GW377">
        <v>1.39893</v>
      </c>
      <c r="GX377">
        <v>2.35107</v>
      </c>
      <c r="GY377">
        <v>1.44897</v>
      </c>
      <c r="GZ377">
        <v>2.49268</v>
      </c>
      <c r="HA377">
        <v>37.0986</v>
      </c>
      <c r="HB377">
        <v>14.7625</v>
      </c>
      <c r="HC377">
        <v>18</v>
      </c>
      <c r="HD377">
        <v>492.663</v>
      </c>
      <c r="HE377">
        <v>476.498</v>
      </c>
      <c r="HF377">
        <v>35.0287</v>
      </c>
      <c r="HG377">
        <v>28.4045</v>
      </c>
      <c r="HH377">
        <v>30.0001</v>
      </c>
      <c r="HI377">
        <v>28.1107</v>
      </c>
      <c r="HJ377">
        <v>28.1612</v>
      </c>
      <c r="HK377">
        <v>52.7639</v>
      </c>
      <c r="HL377">
        <v>0</v>
      </c>
      <c r="HM377">
        <v>100</v>
      </c>
      <c r="HN377">
        <v>35.0336</v>
      </c>
      <c r="HO377">
        <v>1222.61</v>
      </c>
      <c r="HP377">
        <v>26.2916</v>
      </c>
      <c r="HQ377">
        <v>100.564</v>
      </c>
      <c r="HR377">
        <v>101.93</v>
      </c>
    </row>
    <row r="378" spans="1:226">
      <c r="A378">
        <v>362</v>
      </c>
      <c r="B378">
        <v>1678296316</v>
      </c>
      <c r="C378">
        <v>4462.900000095367</v>
      </c>
      <c r="D378" t="s">
        <v>1084</v>
      </c>
      <c r="E378" t="s">
        <v>1085</v>
      </c>
      <c r="F378">
        <v>5</v>
      </c>
      <c r="G378" t="s">
        <v>353</v>
      </c>
      <c r="H378" t="s">
        <v>746</v>
      </c>
      <c r="I378">
        <v>1678296308.214286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1239.969389858279</v>
      </c>
      <c r="AK378">
        <v>1204.362</v>
      </c>
      <c r="AL378">
        <v>3.445442797274263</v>
      </c>
      <c r="AM378">
        <v>64.10699790950726</v>
      </c>
      <c r="AN378">
        <f>(AP378 - AO378 + BO378*1E3/(8.314*(BQ378+273.15)) * AR378/BN378 * AQ378) * BN378/(100*BB378) * 1000/(1000 - AP378)</f>
        <v>0</v>
      </c>
      <c r="AO378">
        <v>24.64032278470874</v>
      </c>
      <c r="AP378">
        <v>26.64705272727272</v>
      </c>
      <c r="AQ378">
        <v>-0.000354664173078634</v>
      </c>
      <c r="AR378">
        <v>97.0788811448428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3.21</v>
      </c>
      <c r="BC378">
        <v>0.5</v>
      </c>
      <c r="BD378" t="s">
        <v>355</v>
      </c>
      <c r="BE378">
        <v>2</v>
      </c>
      <c r="BF378" t="b">
        <v>1</v>
      </c>
      <c r="BG378">
        <v>1678296308.214286</v>
      </c>
      <c r="BH378">
        <v>1147.85</v>
      </c>
      <c r="BI378">
        <v>1192.817142857143</v>
      </c>
      <c r="BJ378">
        <v>26.67758571428572</v>
      </c>
      <c r="BK378">
        <v>24.64208571428571</v>
      </c>
      <c r="BL378">
        <v>1142.531428571428</v>
      </c>
      <c r="BM378">
        <v>26.34908214285714</v>
      </c>
      <c r="BN378">
        <v>500.0171428571429</v>
      </c>
      <c r="BO378">
        <v>90.88056785714285</v>
      </c>
      <c r="BP378">
        <v>0.09994351785714284</v>
      </c>
      <c r="BQ378">
        <v>34.22510714285715</v>
      </c>
      <c r="BR378">
        <v>34.99973928571428</v>
      </c>
      <c r="BS378">
        <v>999.9000000000002</v>
      </c>
      <c r="BT378">
        <v>0</v>
      </c>
      <c r="BU378">
        <v>0</v>
      </c>
      <c r="BV378">
        <v>9991.554999999998</v>
      </c>
      <c r="BW378">
        <v>0</v>
      </c>
      <c r="BX378">
        <v>4.6062</v>
      </c>
      <c r="BY378">
        <v>-44.96585714285715</v>
      </c>
      <c r="BZ378">
        <v>1179.311071428571</v>
      </c>
      <c r="CA378">
        <v>1222.9525</v>
      </c>
      <c r="CB378">
        <v>2.035512857142857</v>
      </c>
      <c r="CC378">
        <v>1192.817142857143</v>
      </c>
      <c r="CD378">
        <v>24.64208571428571</v>
      </c>
      <c r="CE378">
        <v>2.424474285714286</v>
      </c>
      <c r="CF378">
        <v>2.239484642857143</v>
      </c>
      <c r="CG378">
        <v>20.52816785714286</v>
      </c>
      <c r="CH378">
        <v>19.24761785714285</v>
      </c>
      <c r="CI378">
        <v>1999.999285714286</v>
      </c>
      <c r="CJ378">
        <v>0.9800000000000001</v>
      </c>
      <c r="CK378">
        <v>0.01999989285714285</v>
      </c>
      <c r="CL378">
        <v>0</v>
      </c>
      <c r="CM378">
        <v>2.077228571428571</v>
      </c>
      <c r="CN378">
        <v>0</v>
      </c>
      <c r="CO378">
        <v>6648.899642857143</v>
      </c>
      <c r="CP378">
        <v>17338.22142857143</v>
      </c>
      <c r="CQ378">
        <v>39.54660714285713</v>
      </c>
      <c r="CR378">
        <v>39.616</v>
      </c>
      <c r="CS378">
        <v>38.62471428571428</v>
      </c>
      <c r="CT378">
        <v>38.16042857142857</v>
      </c>
      <c r="CU378">
        <v>38.9685</v>
      </c>
      <c r="CV378">
        <v>1959.999285714286</v>
      </c>
      <c r="CW378">
        <v>40</v>
      </c>
      <c r="CX378">
        <v>0</v>
      </c>
      <c r="CY378">
        <v>1678296326.2</v>
      </c>
      <c r="CZ378">
        <v>0</v>
      </c>
      <c r="DA378">
        <v>0</v>
      </c>
      <c r="DB378" t="s">
        <v>356</v>
      </c>
      <c r="DC378">
        <v>1664468064.5</v>
      </c>
      <c r="DD378">
        <v>1677795524</v>
      </c>
      <c r="DE378">
        <v>0</v>
      </c>
      <c r="DF378">
        <v>-0.419</v>
      </c>
      <c r="DG378">
        <v>-0.001</v>
      </c>
      <c r="DH378">
        <v>3.097</v>
      </c>
      <c r="DI378">
        <v>0.268</v>
      </c>
      <c r="DJ378">
        <v>400</v>
      </c>
      <c r="DK378">
        <v>24</v>
      </c>
      <c r="DL378">
        <v>0.15</v>
      </c>
      <c r="DM378">
        <v>0.13</v>
      </c>
      <c r="DN378">
        <v>-44.9392575</v>
      </c>
      <c r="DO378">
        <v>-0.5887125703563707</v>
      </c>
      <c r="DP378">
        <v>0.07347371600613389</v>
      </c>
      <c r="DQ378">
        <v>0</v>
      </c>
      <c r="DR378">
        <v>2.048255</v>
      </c>
      <c r="DS378">
        <v>-0.2478691181988762</v>
      </c>
      <c r="DT378">
        <v>0.02390860368152014</v>
      </c>
      <c r="DU378">
        <v>0</v>
      </c>
      <c r="DV378">
        <v>0</v>
      </c>
      <c r="DW378">
        <v>2</v>
      </c>
      <c r="DX378" t="s">
        <v>369</v>
      </c>
      <c r="DY378">
        <v>2.97811</v>
      </c>
      <c r="DZ378">
        <v>2.7287</v>
      </c>
      <c r="EA378">
        <v>0.173552</v>
      </c>
      <c r="EB378">
        <v>0.17926</v>
      </c>
      <c r="EC378">
        <v>0.115441</v>
      </c>
      <c r="ED378">
        <v>0.110112</v>
      </c>
      <c r="EE378">
        <v>24695.7</v>
      </c>
      <c r="EF378">
        <v>24256.7</v>
      </c>
      <c r="EG378">
        <v>30418.8</v>
      </c>
      <c r="EH378">
        <v>29810.8</v>
      </c>
      <c r="EI378">
        <v>37131.8</v>
      </c>
      <c r="EJ378">
        <v>34925.4</v>
      </c>
      <c r="EK378">
        <v>46533.9</v>
      </c>
      <c r="EL378">
        <v>44325.7</v>
      </c>
      <c r="EM378">
        <v>1.85928</v>
      </c>
      <c r="EN378">
        <v>1.8772</v>
      </c>
      <c r="EO378">
        <v>0.231702</v>
      </c>
      <c r="EP378">
        <v>0</v>
      </c>
      <c r="EQ378">
        <v>31.2427</v>
      </c>
      <c r="ER378">
        <v>999.9</v>
      </c>
      <c r="ES378">
        <v>49.1</v>
      </c>
      <c r="ET378">
        <v>31.2</v>
      </c>
      <c r="EU378">
        <v>24.6524</v>
      </c>
      <c r="EV378">
        <v>63.1236</v>
      </c>
      <c r="EW378">
        <v>22.2196</v>
      </c>
      <c r="EX378">
        <v>1</v>
      </c>
      <c r="EY378">
        <v>0.093872</v>
      </c>
      <c r="EZ378">
        <v>-3.23795</v>
      </c>
      <c r="FA378">
        <v>20.2169</v>
      </c>
      <c r="FB378">
        <v>5.22837</v>
      </c>
      <c r="FC378">
        <v>11.9706</v>
      </c>
      <c r="FD378">
        <v>4.9707</v>
      </c>
      <c r="FE378">
        <v>3.28955</v>
      </c>
      <c r="FF378">
        <v>9999</v>
      </c>
      <c r="FG378">
        <v>9999</v>
      </c>
      <c r="FH378">
        <v>9999</v>
      </c>
      <c r="FI378">
        <v>999.9</v>
      </c>
      <c r="FJ378">
        <v>4.97276</v>
      </c>
      <c r="FK378">
        <v>1.87683</v>
      </c>
      <c r="FL378">
        <v>1.87497</v>
      </c>
      <c r="FM378">
        <v>1.87776</v>
      </c>
      <c r="FN378">
        <v>1.87447</v>
      </c>
      <c r="FO378">
        <v>1.87805</v>
      </c>
      <c r="FP378">
        <v>1.87515</v>
      </c>
      <c r="FQ378">
        <v>1.87627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5.37</v>
      </c>
      <c r="GF378">
        <v>0.3285</v>
      </c>
      <c r="GG378">
        <v>1.955544260391263</v>
      </c>
      <c r="GH378">
        <v>0.004448784868333973</v>
      </c>
      <c r="GI378">
        <v>-1.803656819089732E-06</v>
      </c>
      <c r="GJ378">
        <v>4.26395578146833E-10</v>
      </c>
      <c r="GK378">
        <v>0.3285026105281108</v>
      </c>
      <c r="GL378">
        <v>0</v>
      </c>
      <c r="GM378">
        <v>0</v>
      </c>
      <c r="GN378">
        <v>0</v>
      </c>
      <c r="GO378">
        <v>-1</v>
      </c>
      <c r="GP378">
        <v>2136</v>
      </c>
      <c r="GQ378">
        <v>1</v>
      </c>
      <c r="GR378">
        <v>23</v>
      </c>
      <c r="GS378">
        <v>230470.9</v>
      </c>
      <c r="GT378">
        <v>8346.5</v>
      </c>
      <c r="GU378">
        <v>2.66113</v>
      </c>
      <c r="GV378">
        <v>2.5293</v>
      </c>
      <c r="GW378">
        <v>1.39893</v>
      </c>
      <c r="GX378">
        <v>2.35107</v>
      </c>
      <c r="GY378">
        <v>1.44897</v>
      </c>
      <c r="GZ378">
        <v>2.48291</v>
      </c>
      <c r="HA378">
        <v>37.0747</v>
      </c>
      <c r="HB378">
        <v>14.7362</v>
      </c>
      <c r="HC378">
        <v>18</v>
      </c>
      <c r="HD378">
        <v>493.039</v>
      </c>
      <c r="HE378">
        <v>476.416</v>
      </c>
      <c r="HF378">
        <v>35.058</v>
      </c>
      <c r="HG378">
        <v>28.4026</v>
      </c>
      <c r="HH378">
        <v>30.0004</v>
      </c>
      <c r="HI378">
        <v>28.1107</v>
      </c>
      <c r="HJ378">
        <v>28.1612</v>
      </c>
      <c r="HK378">
        <v>53.3026</v>
      </c>
      <c r="HL378">
        <v>0</v>
      </c>
      <c r="HM378">
        <v>100</v>
      </c>
      <c r="HN378">
        <v>35.4348</v>
      </c>
      <c r="HO378">
        <v>1235.97</v>
      </c>
      <c r="HP378">
        <v>26.2916</v>
      </c>
      <c r="HQ378">
        <v>100.563</v>
      </c>
      <c r="HR378">
        <v>101.93</v>
      </c>
    </row>
    <row r="379" spans="1:226">
      <c r="A379">
        <v>363</v>
      </c>
      <c r="B379">
        <v>1678296321</v>
      </c>
      <c r="C379">
        <v>4467.900000095367</v>
      </c>
      <c r="D379" t="s">
        <v>1086</v>
      </c>
      <c r="E379" t="s">
        <v>1087</v>
      </c>
      <c r="F379">
        <v>5</v>
      </c>
      <c r="G379" t="s">
        <v>353</v>
      </c>
      <c r="H379" t="s">
        <v>746</v>
      </c>
      <c r="I379">
        <v>1678296313.5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1257.02889029399</v>
      </c>
      <c r="AK379">
        <v>1221.637515151516</v>
      </c>
      <c r="AL379">
        <v>3.4527797471824</v>
      </c>
      <c r="AM379">
        <v>64.10699790950726</v>
      </c>
      <c r="AN379">
        <f>(AP379 - AO379 + BO379*1E3/(8.314*(BQ379+273.15)) * AR379/BN379 * AQ379) * BN379/(100*BB379) * 1000/(1000 - AP379)</f>
        <v>0</v>
      </c>
      <c r="AO379">
        <v>24.63689697857901</v>
      </c>
      <c r="AP379">
        <v>26.63223818181818</v>
      </c>
      <c r="AQ379">
        <v>-0.0005139004639731895</v>
      </c>
      <c r="AR379">
        <v>97.0788811448428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3.21</v>
      </c>
      <c r="BC379">
        <v>0.5</v>
      </c>
      <c r="BD379" t="s">
        <v>355</v>
      </c>
      <c r="BE379">
        <v>2</v>
      </c>
      <c r="BF379" t="b">
        <v>1</v>
      </c>
      <c r="BG379">
        <v>1678296313.5</v>
      </c>
      <c r="BH379">
        <v>1165.578888888889</v>
      </c>
      <c r="BI379">
        <v>1210.524444444444</v>
      </c>
      <c r="BJ379">
        <v>26.65616666666667</v>
      </c>
      <c r="BK379">
        <v>24.64014074074074</v>
      </c>
      <c r="BL379">
        <v>1160.224814814815</v>
      </c>
      <c r="BM379">
        <v>26.32766296296296</v>
      </c>
      <c r="BN379">
        <v>500.0310000000001</v>
      </c>
      <c r="BO379">
        <v>90.88176296296297</v>
      </c>
      <c r="BP379">
        <v>0.09996017777777776</v>
      </c>
      <c r="BQ379">
        <v>34.2146962962963</v>
      </c>
      <c r="BR379">
        <v>34.99406296296296</v>
      </c>
      <c r="BS379">
        <v>999.9000000000001</v>
      </c>
      <c r="BT379">
        <v>0</v>
      </c>
      <c r="BU379">
        <v>0</v>
      </c>
      <c r="BV379">
        <v>9999.022222222222</v>
      </c>
      <c r="BW379">
        <v>0</v>
      </c>
      <c r="BX379">
        <v>4.606965925925926</v>
      </c>
      <c r="BY379">
        <v>-44.94438888888889</v>
      </c>
      <c r="BZ379">
        <v>1197.49962962963</v>
      </c>
      <c r="CA379">
        <v>1241.105185185185</v>
      </c>
      <c r="CB379">
        <v>2.016031111111111</v>
      </c>
      <c r="CC379">
        <v>1210.524444444444</v>
      </c>
      <c r="CD379">
        <v>24.64014074074074</v>
      </c>
      <c r="CE379">
        <v>2.422558888888889</v>
      </c>
      <c r="CF379">
        <v>2.239337777777778</v>
      </c>
      <c r="CG379">
        <v>20.51535555555556</v>
      </c>
      <c r="CH379">
        <v>19.24656296296296</v>
      </c>
      <c r="CI379">
        <v>1999.999629629629</v>
      </c>
      <c r="CJ379">
        <v>0.9799973333333333</v>
      </c>
      <c r="CK379">
        <v>0.02000261851851852</v>
      </c>
      <c r="CL379">
        <v>0</v>
      </c>
      <c r="CM379">
        <v>2.072696296296296</v>
      </c>
      <c r="CN379">
        <v>0</v>
      </c>
      <c r="CO379">
        <v>6648.205925925926</v>
      </c>
      <c r="CP379">
        <v>17338.2</v>
      </c>
      <c r="CQ379">
        <v>39.53907407407407</v>
      </c>
      <c r="CR379">
        <v>39.62033333333333</v>
      </c>
      <c r="CS379">
        <v>38.65014814814814</v>
      </c>
      <c r="CT379">
        <v>38.17096296296296</v>
      </c>
      <c r="CU379">
        <v>38.98596296296296</v>
      </c>
      <c r="CV379">
        <v>1959.992962962963</v>
      </c>
      <c r="CW379">
        <v>40.00666666666667</v>
      </c>
      <c r="CX379">
        <v>0</v>
      </c>
      <c r="CY379">
        <v>1678296331</v>
      </c>
      <c r="CZ379">
        <v>0</v>
      </c>
      <c r="DA379">
        <v>0</v>
      </c>
      <c r="DB379" t="s">
        <v>356</v>
      </c>
      <c r="DC379">
        <v>1664468064.5</v>
      </c>
      <c r="DD379">
        <v>1677795524</v>
      </c>
      <c r="DE379">
        <v>0</v>
      </c>
      <c r="DF379">
        <v>-0.419</v>
      </c>
      <c r="DG379">
        <v>-0.001</v>
      </c>
      <c r="DH379">
        <v>3.097</v>
      </c>
      <c r="DI379">
        <v>0.268</v>
      </c>
      <c r="DJ379">
        <v>400</v>
      </c>
      <c r="DK379">
        <v>24</v>
      </c>
      <c r="DL379">
        <v>0.15</v>
      </c>
      <c r="DM379">
        <v>0.13</v>
      </c>
      <c r="DN379">
        <v>-44.947775</v>
      </c>
      <c r="DO379">
        <v>-0.07198424015010127</v>
      </c>
      <c r="DP379">
        <v>0.07574460624361301</v>
      </c>
      <c r="DQ379">
        <v>1</v>
      </c>
      <c r="DR379">
        <v>2.028134</v>
      </c>
      <c r="DS379">
        <v>-0.2247386116322772</v>
      </c>
      <c r="DT379">
        <v>0.02167008373311003</v>
      </c>
      <c r="DU379">
        <v>0</v>
      </c>
      <c r="DV379">
        <v>1</v>
      </c>
      <c r="DW379">
        <v>2</v>
      </c>
      <c r="DX379" t="s">
        <v>357</v>
      </c>
      <c r="DY379">
        <v>2.97783</v>
      </c>
      <c r="DZ379">
        <v>2.72835</v>
      </c>
      <c r="EA379">
        <v>0.17509</v>
      </c>
      <c r="EB379">
        <v>0.18076</v>
      </c>
      <c r="EC379">
        <v>0.115401</v>
      </c>
      <c r="ED379">
        <v>0.110107</v>
      </c>
      <c r="EE379">
        <v>24649.1</v>
      </c>
      <c r="EF379">
        <v>24212.3</v>
      </c>
      <c r="EG379">
        <v>30418.2</v>
      </c>
      <c r="EH379">
        <v>29810.8</v>
      </c>
      <c r="EI379">
        <v>37132.9</v>
      </c>
      <c r="EJ379">
        <v>34925.6</v>
      </c>
      <c r="EK379">
        <v>46533</v>
      </c>
      <c r="EL379">
        <v>44325.6</v>
      </c>
      <c r="EM379">
        <v>1.85898</v>
      </c>
      <c r="EN379">
        <v>1.8776</v>
      </c>
      <c r="EO379">
        <v>0.231989</v>
      </c>
      <c r="EP379">
        <v>0</v>
      </c>
      <c r="EQ379">
        <v>31.2403</v>
      </c>
      <c r="ER379">
        <v>999.9</v>
      </c>
      <c r="ES379">
        <v>49.1</v>
      </c>
      <c r="ET379">
        <v>31.2</v>
      </c>
      <c r="EU379">
        <v>24.6501</v>
      </c>
      <c r="EV379">
        <v>62.9836</v>
      </c>
      <c r="EW379">
        <v>22.2796</v>
      </c>
      <c r="EX379">
        <v>1</v>
      </c>
      <c r="EY379">
        <v>0.0958816</v>
      </c>
      <c r="EZ379">
        <v>-3.2061</v>
      </c>
      <c r="FA379">
        <v>20.2199</v>
      </c>
      <c r="FB379">
        <v>5.22807</v>
      </c>
      <c r="FC379">
        <v>11.9698</v>
      </c>
      <c r="FD379">
        <v>4.97035</v>
      </c>
      <c r="FE379">
        <v>3.2896</v>
      </c>
      <c r="FF379">
        <v>9999</v>
      </c>
      <c r="FG379">
        <v>9999</v>
      </c>
      <c r="FH379">
        <v>9999</v>
      </c>
      <c r="FI379">
        <v>999.9</v>
      </c>
      <c r="FJ379">
        <v>4.97275</v>
      </c>
      <c r="FK379">
        <v>1.87682</v>
      </c>
      <c r="FL379">
        <v>1.8749</v>
      </c>
      <c r="FM379">
        <v>1.87775</v>
      </c>
      <c r="FN379">
        <v>1.8744</v>
      </c>
      <c r="FO379">
        <v>1.87805</v>
      </c>
      <c r="FP379">
        <v>1.87515</v>
      </c>
      <c r="FQ379">
        <v>1.87623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5.4</v>
      </c>
      <c r="GF379">
        <v>0.3285</v>
      </c>
      <c r="GG379">
        <v>1.955544260391263</v>
      </c>
      <c r="GH379">
        <v>0.004448784868333973</v>
      </c>
      <c r="GI379">
        <v>-1.803656819089732E-06</v>
      </c>
      <c r="GJ379">
        <v>4.26395578146833E-10</v>
      </c>
      <c r="GK379">
        <v>0.3285026105281108</v>
      </c>
      <c r="GL379">
        <v>0</v>
      </c>
      <c r="GM379">
        <v>0</v>
      </c>
      <c r="GN379">
        <v>0</v>
      </c>
      <c r="GO379">
        <v>-1</v>
      </c>
      <c r="GP379">
        <v>2136</v>
      </c>
      <c r="GQ379">
        <v>1</v>
      </c>
      <c r="GR379">
        <v>23</v>
      </c>
      <c r="GS379">
        <v>230470.9</v>
      </c>
      <c r="GT379">
        <v>8346.6</v>
      </c>
      <c r="GU379">
        <v>2.69165</v>
      </c>
      <c r="GV379">
        <v>2.52441</v>
      </c>
      <c r="GW379">
        <v>1.39893</v>
      </c>
      <c r="GX379">
        <v>2.35229</v>
      </c>
      <c r="GY379">
        <v>1.44897</v>
      </c>
      <c r="GZ379">
        <v>2.49634</v>
      </c>
      <c r="HA379">
        <v>37.0747</v>
      </c>
      <c r="HB379">
        <v>14.7362</v>
      </c>
      <c r="HC379">
        <v>18</v>
      </c>
      <c r="HD379">
        <v>492.857</v>
      </c>
      <c r="HE379">
        <v>476.66</v>
      </c>
      <c r="HF379">
        <v>35.4171</v>
      </c>
      <c r="HG379">
        <v>28.4026</v>
      </c>
      <c r="HH379">
        <v>30.001</v>
      </c>
      <c r="HI379">
        <v>28.1085</v>
      </c>
      <c r="HJ379">
        <v>28.1588</v>
      </c>
      <c r="HK379">
        <v>53.9147</v>
      </c>
      <c r="HL379">
        <v>0</v>
      </c>
      <c r="HM379">
        <v>100</v>
      </c>
      <c r="HN379">
        <v>35.4401</v>
      </c>
      <c r="HO379">
        <v>1256.01</v>
      </c>
      <c r="HP379">
        <v>26.2916</v>
      </c>
      <c r="HQ379">
        <v>100.561</v>
      </c>
      <c r="HR379">
        <v>101.93</v>
      </c>
    </row>
    <row r="380" spans="1:226">
      <c r="A380">
        <v>364</v>
      </c>
      <c r="B380">
        <v>1678296326</v>
      </c>
      <c r="C380">
        <v>4472.900000095367</v>
      </c>
      <c r="D380" t="s">
        <v>1088</v>
      </c>
      <c r="E380" t="s">
        <v>1089</v>
      </c>
      <c r="F380">
        <v>5</v>
      </c>
      <c r="G380" t="s">
        <v>353</v>
      </c>
      <c r="H380" t="s">
        <v>746</v>
      </c>
      <c r="I380">
        <v>1678296318.214286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1274.26859917193</v>
      </c>
      <c r="AK380">
        <v>1238.731151515152</v>
      </c>
      <c r="AL380">
        <v>3.430075948066503</v>
      </c>
      <c r="AM380">
        <v>64.10699790950726</v>
      </c>
      <c r="AN380">
        <f>(AP380 - AO380 + BO380*1E3/(8.314*(BQ380+273.15)) * AR380/BN380 * AQ380) * BN380/(100*BB380) * 1000/(1000 - AP380)</f>
        <v>0</v>
      </c>
      <c r="AO380">
        <v>24.63888375729998</v>
      </c>
      <c r="AP380">
        <v>26.61727393939394</v>
      </c>
      <c r="AQ380">
        <v>-0.0006833461992162378</v>
      </c>
      <c r="AR380">
        <v>97.0788811448428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3.21</v>
      </c>
      <c r="BC380">
        <v>0.5</v>
      </c>
      <c r="BD380" t="s">
        <v>355</v>
      </c>
      <c r="BE380">
        <v>2</v>
      </c>
      <c r="BF380" t="b">
        <v>1</v>
      </c>
      <c r="BG380">
        <v>1678296318.214286</v>
      </c>
      <c r="BH380">
        <v>1181.372857142857</v>
      </c>
      <c r="BI380">
        <v>1226.349285714285</v>
      </c>
      <c r="BJ380">
        <v>26.64014285714286</v>
      </c>
      <c r="BK380">
        <v>24.63911785714286</v>
      </c>
      <c r="BL380">
        <v>1175.987142857143</v>
      </c>
      <c r="BM380">
        <v>26.31163928571429</v>
      </c>
      <c r="BN380">
        <v>500.0464285714286</v>
      </c>
      <c r="BO380">
        <v>90.88221071428572</v>
      </c>
      <c r="BP380">
        <v>0.10006975</v>
      </c>
      <c r="BQ380">
        <v>34.21048214285715</v>
      </c>
      <c r="BR380">
        <v>34.99505714285714</v>
      </c>
      <c r="BS380">
        <v>999.9000000000002</v>
      </c>
      <c r="BT380">
        <v>0</v>
      </c>
      <c r="BU380">
        <v>0</v>
      </c>
      <c r="BV380">
        <v>9998.301785714286</v>
      </c>
      <c r="BW380">
        <v>0</v>
      </c>
      <c r="BX380">
        <v>4.613340714285714</v>
      </c>
      <c r="BY380">
        <v>-44.97534642857143</v>
      </c>
      <c r="BZ380">
        <v>1213.705357142857</v>
      </c>
      <c r="CA380">
        <v>1257.327857142857</v>
      </c>
      <c r="CB380">
        <v>2.001018571428571</v>
      </c>
      <c r="CC380">
        <v>1226.349285714285</v>
      </c>
      <c r="CD380">
        <v>24.63911785714286</v>
      </c>
      <c r="CE380">
        <v>2.421113928571428</v>
      </c>
      <c r="CF380">
        <v>2.239257142857143</v>
      </c>
      <c r="CG380">
        <v>20.50568928571429</v>
      </c>
      <c r="CH380">
        <v>19.24597857142857</v>
      </c>
      <c r="CI380">
        <v>2000.001428571429</v>
      </c>
      <c r="CJ380">
        <v>0.9799942857142856</v>
      </c>
      <c r="CK380">
        <v>0.02000574285714285</v>
      </c>
      <c r="CL380">
        <v>0</v>
      </c>
      <c r="CM380">
        <v>2.074689285714286</v>
      </c>
      <c r="CN380">
        <v>0</v>
      </c>
      <c r="CO380">
        <v>6647.207500000002</v>
      </c>
      <c r="CP380">
        <v>17338.21071428572</v>
      </c>
      <c r="CQ380">
        <v>39.51303571428571</v>
      </c>
      <c r="CR380">
        <v>39.616</v>
      </c>
      <c r="CS380">
        <v>38.64932142857143</v>
      </c>
      <c r="CT380">
        <v>38.16485714285714</v>
      </c>
      <c r="CU380">
        <v>38.98200000000001</v>
      </c>
      <c r="CV380">
        <v>1959.987142857143</v>
      </c>
      <c r="CW380">
        <v>40.01428571428572</v>
      </c>
      <c r="CX380">
        <v>0</v>
      </c>
      <c r="CY380">
        <v>1678296335.8</v>
      </c>
      <c r="CZ380">
        <v>0</v>
      </c>
      <c r="DA380">
        <v>0</v>
      </c>
      <c r="DB380" t="s">
        <v>356</v>
      </c>
      <c r="DC380">
        <v>1664468064.5</v>
      </c>
      <c r="DD380">
        <v>1677795524</v>
      </c>
      <c r="DE380">
        <v>0</v>
      </c>
      <c r="DF380">
        <v>-0.419</v>
      </c>
      <c r="DG380">
        <v>-0.001</v>
      </c>
      <c r="DH380">
        <v>3.097</v>
      </c>
      <c r="DI380">
        <v>0.268</v>
      </c>
      <c r="DJ380">
        <v>400</v>
      </c>
      <c r="DK380">
        <v>24</v>
      </c>
      <c r="DL380">
        <v>0.15</v>
      </c>
      <c r="DM380">
        <v>0.13</v>
      </c>
      <c r="DN380">
        <v>-44.95689</v>
      </c>
      <c r="DO380">
        <v>-0.06219061913691989</v>
      </c>
      <c r="DP380">
        <v>0.08480214855768665</v>
      </c>
      <c r="DQ380">
        <v>1</v>
      </c>
      <c r="DR380">
        <v>2.010942</v>
      </c>
      <c r="DS380">
        <v>-0.1969686303940073</v>
      </c>
      <c r="DT380">
        <v>0.01904775579956864</v>
      </c>
      <c r="DU380">
        <v>0</v>
      </c>
      <c r="DV380">
        <v>1</v>
      </c>
      <c r="DW380">
        <v>2</v>
      </c>
      <c r="DX380" t="s">
        <v>357</v>
      </c>
      <c r="DY380">
        <v>2.97798</v>
      </c>
      <c r="DZ380">
        <v>2.72853</v>
      </c>
      <c r="EA380">
        <v>0.17661</v>
      </c>
      <c r="EB380">
        <v>0.182267</v>
      </c>
      <c r="EC380">
        <v>0.115357</v>
      </c>
      <c r="ED380">
        <v>0.110111</v>
      </c>
      <c r="EE380">
        <v>24604.1</v>
      </c>
      <c r="EF380">
        <v>24167.4</v>
      </c>
      <c r="EG380">
        <v>30418.7</v>
      </c>
      <c r="EH380">
        <v>29810.3</v>
      </c>
      <c r="EI380">
        <v>37135.6</v>
      </c>
      <c r="EJ380">
        <v>34925.1</v>
      </c>
      <c r="EK380">
        <v>46534</v>
      </c>
      <c r="EL380">
        <v>44325</v>
      </c>
      <c r="EM380">
        <v>1.8589</v>
      </c>
      <c r="EN380">
        <v>1.87773</v>
      </c>
      <c r="EO380">
        <v>0.23292</v>
      </c>
      <c r="EP380">
        <v>0</v>
      </c>
      <c r="EQ380">
        <v>31.2375</v>
      </c>
      <c r="ER380">
        <v>999.9</v>
      </c>
      <c r="ES380">
        <v>49.1</v>
      </c>
      <c r="ET380">
        <v>31.2</v>
      </c>
      <c r="EU380">
        <v>24.6532</v>
      </c>
      <c r="EV380">
        <v>63.1436</v>
      </c>
      <c r="EW380">
        <v>22.1915</v>
      </c>
      <c r="EX380">
        <v>1</v>
      </c>
      <c r="EY380">
        <v>0.0945655</v>
      </c>
      <c r="EZ380">
        <v>-2.85235</v>
      </c>
      <c r="FA380">
        <v>20.2261</v>
      </c>
      <c r="FB380">
        <v>5.22837</v>
      </c>
      <c r="FC380">
        <v>11.9707</v>
      </c>
      <c r="FD380">
        <v>4.9707</v>
      </c>
      <c r="FE380">
        <v>3.2896</v>
      </c>
      <c r="FF380">
        <v>9999</v>
      </c>
      <c r="FG380">
        <v>9999</v>
      </c>
      <c r="FH380">
        <v>9999</v>
      </c>
      <c r="FI380">
        <v>999.9</v>
      </c>
      <c r="FJ380">
        <v>4.97275</v>
      </c>
      <c r="FK380">
        <v>1.87683</v>
      </c>
      <c r="FL380">
        <v>1.87492</v>
      </c>
      <c r="FM380">
        <v>1.87774</v>
      </c>
      <c r="FN380">
        <v>1.8744</v>
      </c>
      <c r="FO380">
        <v>1.87805</v>
      </c>
      <c r="FP380">
        <v>1.87514</v>
      </c>
      <c r="FQ380">
        <v>1.87624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5.44</v>
      </c>
      <c r="GF380">
        <v>0.3285</v>
      </c>
      <c r="GG380">
        <v>1.955544260391263</v>
      </c>
      <c r="GH380">
        <v>0.004448784868333973</v>
      </c>
      <c r="GI380">
        <v>-1.803656819089732E-06</v>
      </c>
      <c r="GJ380">
        <v>4.26395578146833E-10</v>
      </c>
      <c r="GK380">
        <v>0.3285026105281108</v>
      </c>
      <c r="GL380">
        <v>0</v>
      </c>
      <c r="GM380">
        <v>0</v>
      </c>
      <c r="GN380">
        <v>0</v>
      </c>
      <c r="GO380">
        <v>-1</v>
      </c>
      <c r="GP380">
        <v>2136</v>
      </c>
      <c r="GQ380">
        <v>1</v>
      </c>
      <c r="GR380">
        <v>23</v>
      </c>
      <c r="GS380">
        <v>230471</v>
      </c>
      <c r="GT380">
        <v>8346.700000000001</v>
      </c>
      <c r="GU380">
        <v>2.71851</v>
      </c>
      <c r="GV380">
        <v>2.5293</v>
      </c>
      <c r="GW380">
        <v>1.39893</v>
      </c>
      <c r="GX380">
        <v>2.35229</v>
      </c>
      <c r="GY380">
        <v>1.44897</v>
      </c>
      <c r="GZ380">
        <v>2.49878</v>
      </c>
      <c r="HA380">
        <v>37.0747</v>
      </c>
      <c r="HB380">
        <v>14.7537</v>
      </c>
      <c r="HC380">
        <v>18</v>
      </c>
      <c r="HD380">
        <v>492.814</v>
      </c>
      <c r="HE380">
        <v>476.742</v>
      </c>
      <c r="HF380">
        <v>35.4833</v>
      </c>
      <c r="HG380">
        <v>28.4026</v>
      </c>
      <c r="HH380">
        <v>30</v>
      </c>
      <c r="HI380">
        <v>28.1083</v>
      </c>
      <c r="HJ380">
        <v>28.1588</v>
      </c>
      <c r="HK380">
        <v>54.4507</v>
      </c>
      <c r="HL380">
        <v>0</v>
      </c>
      <c r="HM380">
        <v>100</v>
      </c>
      <c r="HN380">
        <v>35.4405</v>
      </c>
      <c r="HO380">
        <v>1269.37</v>
      </c>
      <c r="HP380">
        <v>26.2916</v>
      </c>
      <c r="HQ380">
        <v>100.563</v>
      </c>
      <c r="HR380">
        <v>101.929</v>
      </c>
    </row>
    <row r="381" spans="1:226">
      <c r="A381">
        <v>365</v>
      </c>
      <c r="B381">
        <v>1678296331</v>
      </c>
      <c r="C381">
        <v>4477.900000095367</v>
      </c>
      <c r="D381" t="s">
        <v>1090</v>
      </c>
      <c r="E381" t="s">
        <v>1091</v>
      </c>
      <c r="F381">
        <v>5</v>
      </c>
      <c r="G381" t="s">
        <v>353</v>
      </c>
      <c r="H381" t="s">
        <v>746</v>
      </c>
      <c r="I381">
        <v>1678296323.5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1291.155198488842</v>
      </c>
      <c r="AK381">
        <v>1255.793878787879</v>
      </c>
      <c r="AL381">
        <v>3.391908057875706</v>
      </c>
      <c r="AM381">
        <v>64.10699790950726</v>
      </c>
      <c r="AN381">
        <f>(AP381 - AO381 + BO381*1E3/(8.314*(BQ381+273.15)) * AR381/BN381 * AQ381) * BN381/(100*BB381) * 1000/(1000 - AP381)</f>
        <v>0</v>
      </c>
      <c r="AO381">
        <v>24.64020768436981</v>
      </c>
      <c r="AP381">
        <v>26.60180363636364</v>
      </c>
      <c r="AQ381">
        <v>-0.0004176879147199267</v>
      </c>
      <c r="AR381">
        <v>97.0788811448428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3.21</v>
      </c>
      <c r="BC381">
        <v>0.5</v>
      </c>
      <c r="BD381" t="s">
        <v>355</v>
      </c>
      <c r="BE381">
        <v>2</v>
      </c>
      <c r="BF381" t="b">
        <v>1</v>
      </c>
      <c r="BG381">
        <v>1678296323.5</v>
      </c>
      <c r="BH381">
        <v>1199.075185185185</v>
      </c>
      <c r="BI381">
        <v>1243.934814814815</v>
      </c>
      <c r="BJ381">
        <v>26.62292962962963</v>
      </c>
      <c r="BK381">
        <v>24.63883333333333</v>
      </c>
      <c r="BL381">
        <v>1193.654074074074</v>
      </c>
      <c r="BM381">
        <v>26.29442962962964</v>
      </c>
      <c r="BN381">
        <v>500.0494444444444</v>
      </c>
      <c r="BO381">
        <v>90.88203333333334</v>
      </c>
      <c r="BP381">
        <v>0.1001071037037037</v>
      </c>
      <c r="BQ381">
        <v>34.21377777777778</v>
      </c>
      <c r="BR381">
        <v>35.00508888888888</v>
      </c>
      <c r="BS381">
        <v>999.9000000000001</v>
      </c>
      <c r="BT381">
        <v>0</v>
      </c>
      <c r="BU381">
        <v>0</v>
      </c>
      <c r="BV381">
        <v>10000.7862962963</v>
      </c>
      <c r="BW381">
        <v>0</v>
      </c>
      <c r="BX381">
        <v>4.621010740740741</v>
      </c>
      <c r="BY381">
        <v>-44.8589</v>
      </c>
      <c r="BZ381">
        <v>1231.87037037037</v>
      </c>
      <c r="CA381">
        <v>1275.357777777778</v>
      </c>
      <c r="CB381">
        <v>1.984101851851852</v>
      </c>
      <c r="CC381">
        <v>1243.934814814815</v>
      </c>
      <c r="CD381">
        <v>24.63883333333333</v>
      </c>
      <c r="CE381">
        <v>2.419545925925926</v>
      </c>
      <c r="CF381">
        <v>2.239227777777778</v>
      </c>
      <c r="CG381">
        <v>20.49519259259259</v>
      </c>
      <c r="CH381">
        <v>19.24575925925926</v>
      </c>
      <c r="CI381">
        <v>2000.001851851852</v>
      </c>
      <c r="CJ381">
        <v>0.9799955555555556</v>
      </c>
      <c r="CK381">
        <v>0.02000445555555555</v>
      </c>
      <c r="CL381">
        <v>0</v>
      </c>
      <c r="CM381">
        <v>2.047407407407408</v>
      </c>
      <c r="CN381">
        <v>0</v>
      </c>
      <c r="CO381">
        <v>6646.187037037038</v>
      </c>
      <c r="CP381">
        <v>17338.22222222222</v>
      </c>
      <c r="CQ381">
        <v>39.49033333333333</v>
      </c>
      <c r="CR381">
        <v>39.611</v>
      </c>
      <c r="CS381">
        <v>38.66411111111111</v>
      </c>
      <c r="CT381">
        <v>38.1617037037037</v>
      </c>
      <c r="CU381">
        <v>38.98362962962963</v>
      </c>
      <c r="CV381">
        <v>1959.990740740741</v>
      </c>
      <c r="CW381">
        <v>40.01111111111111</v>
      </c>
      <c r="CX381">
        <v>0</v>
      </c>
      <c r="CY381">
        <v>1678296341.2</v>
      </c>
      <c r="CZ381">
        <v>0</v>
      </c>
      <c r="DA381">
        <v>0</v>
      </c>
      <c r="DB381" t="s">
        <v>356</v>
      </c>
      <c r="DC381">
        <v>1664468064.5</v>
      </c>
      <c r="DD381">
        <v>1677795524</v>
      </c>
      <c r="DE381">
        <v>0</v>
      </c>
      <c r="DF381">
        <v>-0.419</v>
      </c>
      <c r="DG381">
        <v>-0.001</v>
      </c>
      <c r="DH381">
        <v>3.097</v>
      </c>
      <c r="DI381">
        <v>0.268</v>
      </c>
      <c r="DJ381">
        <v>400</v>
      </c>
      <c r="DK381">
        <v>24</v>
      </c>
      <c r="DL381">
        <v>0.15</v>
      </c>
      <c r="DM381">
        <v>0.13</v>
      </c>
      <c r="DN381">
        <v>-44.92152</v>
      </c>
      <c r="DO381">
        <v>0.9029470919325371</v>
      </c>
      <c r="DP381">
        <v>0.1333577991720018</v>
      </c>
      <c r="DQ381">
        <v>0</v>
      </c>
      <c r="DR381">
        <v>1.99441975</v>
      </c>
      <c r="DS381">
        <v>-0.1884052908067533</v>
      </c>
      <c r="DT381">
        <v>0.018203567162441</v>
      </c>
      <c r="DU381">
        <v>0</v>
      </c>
      <c r="DV381">
        <v>0</v>
      </c>
      <c r="DW381">
        <v>2</v>
      </c>
      <c r="DX381" t="s">
        <v>369</v>
      </c>
      <c r="DY381">
        <v>2.978</v>
      </c>
      <c r="DZ381">
        <v>2.7283</v>
      </c>
      <c r="EA381">
        <v>0.178105</v>
      </c>
      <c r="EB381">
        <v>0.183711</v>
      </c>
      <c r="EC381">
        <v>0.115309</v>
      </c>
      <c r="ED381">
        <v>0.110111</v>
      </c>
      <c r="EE381">
        <v>24559.1</v>
      </c>
      <c r="EF381">
        <v>24124.8</v>
      </c>
      <c r="EG381">
        <v>30418.3</v>
      </c>
      <c r="EH381">
        <v>29810.5</v>
      </c>
      <c r="EI381">
        <v>37137.1</v>
      </c>
      <c r="EJ381">
        <v>34925.6</v>
      </c>
      <c r="EK381">
        <v>46533.1</v>
      </c>
      <c r="EL381">
        <v>44325.5</v>
      </c>
      <c r="EM381">
        <v>1.85895</v>
      </c>
      <c r="EN381">
        <v>1.8776</v>
      </c>
      <c r="EO381">
        <v>0.233218</v>
      </c>
      <c r="EP381">
        <v>0</v>
      </c>
      <c r="EQ381">
        <v>31.2375</v>
      </c>
      <c r="ER381">
        <v>999.9</v>
      </c>
      <c r="ES381">
        <v>49.1</v>
      </c>
      <c r="ET381">
        <v>31.2</v>
      </c>
      <c r="EU381">
        <v>24.6518</v>
      </c>
      <c r="EV381">
        <v>63.3336</v>
      </c>
      <c r="EW381">
        <v>22.1955</v>
      </c>
      <c r="EX381">
        <v>1</v>
      </c>
      <c r="EY381">
        <v>0.0944309</v>
      </c>
      <c r="EZ381">
        <v>-2.71088</v>
      </c>
      <c r="FA381">
        <v>20.2307</v>
      </c>
      <c r="FB381">
        <v>5.22702</v>
      </c>
      <c r="FC381">
        <v>11.9698</v>
      </c>
      <c r="FD381">
        <v>4.9701</v>
      </c>
      <c r="FE381">
        <v>3.2894</v>
      </c>
      <c r="FF381">
        <v>9999</v>
      </c>
      <c r="FG381">
        <v>9999</v>
      </c>
      <c r="FH381">
        <v>9999</v>
      </c>
      <c r="FI381">
        <v>999.9</v>
      </c>
      <c r="FJ381">
        <v>4.97275</v>
      </c>
      <c r="FK381">
        <v>1.87683</v>
      </c>
      <c r="FL381">
        <v>1.87498</v>
      </c>
      <c r="FM381">
        <v>1.87775</v>
      </c>
      <c r="FN381">
        <v>1.87445</v>
      </c>
      <c r="FO381">
        <v>1.87805</v>
      </c>
      <c r="FP381">
        <v>1.87515</v>
      </c>
      <c r="FQ381">
        <v>1.87634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5.47</v>
      </c>
      <c r="GF381">
        <v>0.3285</v>
      </c>
      <c r="GG381">
        <v>1.955544260391263</v>
      </c>
      <c r="GH381">
        <v>0.004448784868333973</v>
      </c>
      <c r="GI381">
        <v>-1.803656819089732E-06</v>
      </c>
      <c r="GJ381">
        <v>4.26395578146833E-10</v>
      </c>
      <c r="GK381">
        <v>0.3285026105281108</v>
      </c>
      <c r="GL381">
        <v>0</v>
      </c>
      <c r="GM381">
        <v>0</v>
      </c>
      <c r="GN381">
        <v>0</v>
      </c>
      <c r="GO381">
        <v>-1</v>
      </c>
      <c r="GP381">
        <v>2136</v>
      </c>
      <c r="GQ381">
        <v>1</v>
      </c>
      <c r="GR381">
        <v>23</v>
      </c>
      <c r="GS381">
        <v>230471.1</v>
      </c>
      <c r="GT381">
        <v>8346.799999999999</v>
      </c>
      <c r="GU381">
        <v>2.7478</v>
      </c>
      <c r="GV381">
        <v>2.52563</v>
      </c>
      <c r="GW381">
        <v>1.39893</v>
      </c>
      <c r="GX381">
        <v>2.35107</v>
      </c>
      <c r="GY381">
        <v>1.44897</v>
      </c>
      <c r="GZ381">
        <v>2.49146</v>
      </c>
      <c r="HA381">
        <v>37.0986</v>
      </c>
      <c r="HB381">
        <v>14.7537</v>
      </c>
      <c r="HC381">
        <v>18</v>
      </c>
      <c r="HD381">
        <v>492.842</v>
      </c>
      <c r="HE381">
        <v>476.66</v>
      </c>
      <c r="HF381">
        <v>35.4837</v>
      </c>
      <c r="HG381">
        <v>28.4021</v>
      </c>
      <c r="HH381">
        <v>29.9998</v>
      </c>
      <c r="HI381">
        <v>28.1083</v>
      </c>
      <c r="HJ381">
        <v>28.1588</v>
      </c>
      <c r="HK381">
        <v>55.0511</v>
      </c>
      <c r="HL381">
        <v>0</v>
      </c>
      <c r="HM381">
        <v>100</v>
      </c>
      <c r="HN381">
        <v>35.4607</v>
      </c>
      <c r="HO381">
        <v>1289.5</v>
      </c>
      <c r="HP381">
        <v>26.2916</v>
      </c>
      <c r="HQ381">
        <v>100.561</v>
      </c>
      <c r="HR381">
        <v>101.93</v>
      </c>
    </row>
    <row r="382" spans="1:226">
      <c r="A382">
        <v>366</v>
      </c>
      <c r="B382">
        <v>1678296336</v>
      </c>
      <c r="C382">
        <v>4482.900000095367</v>
      </c>
      <c r="D382" t="s">
        <v>1092</v>
      </c>
      <c r="E382" t="s">
        <v>1093</v>
      </c>
      <c r="F382">
        <v>5</v>
      </c>
      <c r="G382" t="s">
        <v>353</v>
      </c>
      <c r="H382" t="s">
        <v>746</v>
      </c>
      <c r="I382">
        <v>1678296328.214286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1308.143587217783</v>
      </c>
      <c r="AK382">
        <v>1272.789454545455</v>
      </c>
      <c r="AL382">
        <v>3.409942695862434</v>
      </c>
      <c r="AM382">
        <v>64.10699790950726</v>
      </c>
      <c r="AN382">
        <f>(AP382 - AO382 + BO382*1E3/(8.314*(BQ382+273.15)) * AR382/BN382 * AQ382) * BN382/(100*BB382) * 1000/(1000 - AP382)</f>
        <v>0</v>
      </c>
      <c r="AO382">
        <v>24.64138063251202</v>
      </c>
      <c r="AP382">
        <v>26.58725575757577</v>
      </c>
      <c r="AQ382">
        <v>-0.0002514154901587887</v>
      </c>
      <c r="AR382">
        <v>97.0788811448428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3.21</v>
      </c>
      <c r="BC382">
        <v>0.5</v>
      </c>
      <c r="BD382" t="s">
        <v>355</v>
      </c>
      <c r="BE382">
        <v>2</v>
      </c>
      <c r="BF382" t="b">
        <v>1</v>
      </c>
      <c r="BG382">
        <v>1678296328.214286</v>
      </c>
      <c r="BH382">
        <v>1214.764285714286</v>
      </c>
      <c r="BI382">
        <v>1259.615357142857</v>
      </c>
      <c r="BJ382">
        <v>26.60937857142857</v>
      </c>
      <c r="BK382">
        <v>24.64006071428571</v>
      </c>
      <c r="BL382">
        <v>1209.312142857143</v>
      </c>
      <c r="BM382">
        <v>26.28087857142857</v>
      </c>
      <c r="BN382">
        <v>500.039</v>
      </c>
      <c r="BO382">
        <v>90.88166785714284</v>
      </c>
      <c r="BP382">
        <v>0.1000956642857143</v>
      </c>
      <c r="BQ382">
        <v>34.22051785714285</v>
      </c>
      <c r="BR382">
        <v>35.01254285714285</v>
      </c>
      <c r="BS382">
        <v>999.9000000000002</v>
      </c>
      <c r="BT382">
        <v>0</v>
      </c>
      <c r="BU382">
        <v>0</v>
      </c>
      <c r="BV382">
        <v>10000.79928571429</v>
      </c>
      <c r="BW382">
        <v>0</v>
      </c>
      <c r="BX382">
        <v>4.629100714285714</v>
      </c>
      <c r="BY382">
        <v>-44.85017857142856</v>
      </c>
      <c r="BZ382">
        <v>1247.970714285714</v>
      </c>
      <c r="CA382">
        <v>1291.435714285714</v>
      </c>
      <c r="CB382">
        <v>1.969321785714286</v>
      </c>
      <c r="CC382">
        <v>1259.615357142857</v>
      </c>
      <c r="CD382">
        <v>24.64006071428571</v>
      </c>
      <c r="CE382">
        <v>2.418305</v>
      </c>
      <c r="CF382">
        <v>2.23933</v>
      </c>
      <c r="CG382">
        <v>20.48687142857143</v>
      </c>
      <c r="CH382">
        <v>19.24648571428571</v>
      </c>
      <c r="CI382">
        <v>2000</v>
      </c>
      <c r="CJ382">
        <v>0.9799994285714287</v>
      </c>
      <c r="CK382">
        <v>0.02000050714285714</v>
      </c>
      <c r="CL382">
        <v>0</v>
      </c>
      <c r="CM382">
        <v>2.07305</v>
      </c>
      <c r="CN382">
        <v>0</v>
      </c>
      <c r="CO382">
        <v>6645.183571428571</v>
      </c>
      <c r="CP382">
        <v>17338.23571428571</v>
      </c>
      <c r="CQ382">
        <v>39.49521428571428</v>
      </c>
      <c r="CR382">
        <v>39.6115</v>
      </c>
      <c r="CS382">
        <v>38.6315</v>
      </c>
      <c r="CT382">
        <v>38.1515</v>
      </c>
      <c r="CU382">
        <v>38.96399999999999</v>
      </c>
      <c r="CV382">
        <v>1959.998571428572</v>
      </c>
      <c r="CW382">
        <v>40.00142857142858</v>
      </c>
      <c r="CX382">
        <v>0</v>
      </c>
      <c r="CY382">
        <v>1678296346</v>
      </c>
      <c r="CZ382">
        <v>0</v>
      </c>
      <c r="DA382">
        <v>0</v>
      </c>
      <c r="DB382" t="s">
        <v>356</v>
      </c>
      <c r="DC382">
        <v>1664468064.5</v>
      </c>
      <c r="DD382">
        <v>1677795524</v>
      </c>
      <c r="DE382">
        <v>0</v>
      </c>
      <c r="DF382">
        <v>-0.419</v>
      </c>
      <c r="DG382">
        <v>-0.001</v>
      </c>
      <c r="DH382">
        <v>3.097</v>
      </c>
      <c r="DI382">
        <v>0.268</v>
      </c>
      <c r="DJ382">
        <v>400</v>
      </c>
      <c r="DK382">
        <v>24</v>
      </c>
      <c r="DL382">
        <v>0.15</v>
      </c>
      <c r="DM382">
        <v>0.13</v>
      </c>
      <c r="DN382">
        <v>-44.8536125</v>
      </c>
      <c r="DO382">
        <v>0.6537287054408927</v>
      </c>
      <c r="DP382">
        <v>0.1494106692768294</v>
      </c>
      <c r="DQ382">
        <v>0</v>
      </c>
      <c r="DR382">
        <v>1.97821</v>
      </c>
      <c r="DS382">
        <v>-0.1878364727954984</v>
      </c>
      <c r="DT382">
        <v>0.01814607037349958</v>
      </c>
      <c r="DU382">
        <v>0</v>
      </c>
      <c r="DV382">
        <v>0</v>
      </c>
      <c r="DW382">
        <v>2</v>
      </c>
      <c r="DX382" t="s">
        <v>369</v>
      </c>
      <c r="DY382">
        <v>2.97804</v>
      </c>
      <c r="DZ382">
        <v>2.72842</v>
      </c>
      <c r="EA382">
        <v>0.179591</v>
      </c>
      <c r="EB382">
        <v>0.185228</v>
      </c>
      <c r="EC382">
        <v>0.115264</v>
      </c>
      <c r="ED382">
        <v>0.110116</v>
      </c>
      <c r="EE382">
        <v>24514.9</v>
      </c>
      <c r="EF382">
        <v>24080.1</v>
      </c>
      <c r="EG382">
        <v>30418.6</v>
      </c>
      <c r="EH382">
        <v>29810.7</v>
      </c>
      <c r="EI382">
        <v>37139.3</v>
      </c>
      <c r="EJ382">
        <v>34925.5</v>
      </c>
      <c r="EK382">
        <v>46533.3</v>
      </c>
      <c r="EL382">
        <v>44325.6</v>
      </c>
      <c r="EM382">
        <v>1.85903</v>
      </c>
      <c r="EN382">
        <v>1.87775</v>
      </c>
      <c r="EO382">
        <v>0.234701</v>
      </c>
      <c r="EP382">
        <v>0</v>
      </c>
      <c r="EQ382">
        <v>31.2352</v>
      </c>
      <c r="ER382">
        <v>999.9</v>
      </c>
      <c r="ES382">
        <v>49.1</v>
      </c>
      <c r="ET382">
        <v>31.2</v>
      </c>
      <c r="EU382">
        <v>24.6532</v>
      </c>
      <c r="EV382">
        <v>63.1336</v>
      </c>
      <c r="EW382">
        <v>22.1955</v>
      </c>
      <c r="EX382">
        <v>1</v>
      </c>
      <c r="EY382">
        <v>0.0939431</v>
      </c>
      <c r="EZ382">
        <v>-2.60983</v>
      </c>
      <c r="FA382">
        <v>20.2303</v>
      </c>
      <c r="FB382">
        <v>5.22822</v>
      </c>
      <c r="FC382">
        <v>11.9683</v>
      </c>
      <c r="FD382">
        <v>4.97025</v>
      </c>
      <c r="FE382">
        <v>3.28963</v>
      </c>
      <c r="FF382">
        <v>9999</v>
      </c>
      <c r="FG382">
        <v>9999</v>
      </c>
      <c r="FH382">
        <v>9999</v>
      </c>
      <c r="FI382">
        <v>999.9</v>
      </c>
      <c r="FJ382">
        <v>4.97275</v>
      </c>
      <c r="FK382">
        <v>1.87683</v>
      </c>
      <c r="FL382">
        <v>1.87496</v>
      </c>
      <c r="FM382">
        <v>1.87775</v>
      </c>
      <c r="FN382">
        <v>1.87443</v>
      </c>
      <c r="FO382">
        <v>1.87806</v>
      </c>
      <c r="FP382">
        <v>1.87515</v>
      </c>
      <c r="FQ382">
        <v>1.87633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5.5</v>
      </c>
      <c r="GF382">
        <v>0.3285</v>
      </c>
      <c r="GG382">
        <v>1.955544260391263</v>
      </c>
      <c r="GH382">
        <v>0.004448784868333973</v>
      </c>
      <c r="GI382">
        <v>-1.803656819089732E-06</v>
      </c>
      <c r="GJ382">
        <v>4.26395578146833E-10</v>
      </c>
      <c r="GK382">
        <v>0.3285026105281108</v>
      </c>
      <c r="GL382">
        <v>0</v>
      </c>
      <c r="GM382">
        <v>0</v>
      </c>
      <c r="GN382">
        <v>0</v>
      </c>
      <c r="GO382">
        <v>-1</v>
      </c>
      <c r="GP382">
        <v>2136</v>
      </c>
      <c r="GQ382">
        <v>1</v>
      </c>
      <c r="GR382">
        <v>23</v>
      </c>
      <c r="GS382">
        <v>230471.2</v>
      </c>
      <c r="GT382">
        <v>8346.9</v>
      </c>
      <c r="GU382">
        <v>2.77588</v>
      </c>
      <c r="GV382">
        <v>2.52808</v>
      </c>
      <c r="GW382">
        <v>1.39893</v>
      </c>
      <c r="GX382">
        <v>2.35107</v>
      </c>
      <c r="GY382">
        <v>1.44897</v>
      </c>
      <c r="GZ382">
        <v>2.49146</v>
      </c>
      <c r="HA382">
        <v>37.0747</v>
      </c>
      <c r="HB382">
        <v>14.7449</v>
      </c>
      <c r="HC382">
        <v>18</v>
      </c>
      <c r="HD382">
        <v>492.869</v>
      </c>
      <c r="HE382">
        <v>476.742</v>
      </c>
      <c r="HF382">
        <v>35.4835</v>
      </c>
      <c r="HG382">
        <v>28.4001</v>
      </c>
      <c r="HH382">
        <v>29.9996</v>
      </c>
      <c r="HI382">
        <v>28.1061</v>
      </c>
      <c r="HJ382">
        <v>28.1567</v>
      </c>
      <c r="HK382">
        <v>55.6008</v>
      </c>
      <c r="HL382">
        <v>0</v>
      </c>
      <c r="HM382">
        <v>100</v>
      </c>
      <c r="HN382">
        <v>35.4467</v>
      </c>
      <c r="HO382">
        <v>1303.09</v>
      </c>
      <c r="HP382">
        <v>26.2916</v>
      </c>
      <c r="HQ382">
        <v>100.562</v>
      </c>
      <c r="HR382">
        <v>101.93</v>
      </c>
    </row>
    <row r="383" spans="1:226">
      <c r="A383">
        <v>367</v>
      </c>
      <c r="B383">
        <v>1678296341</v>
      </c>
      <c r="C383">
        <v>4487.900000095367</v>
      </c>
      <c r="D383" t="s">
        <v>1094</v>
      </c>
      <c r="E383" t="s">
        <v>1095</v>
      </c>
      <c r="F383">
        <v>5</v>
      </c>
      <c r="G383" t="s">
        <v>353</v>
      </c>
      <c r="H383" t="s">
        <v>746</v>
      </c>
      <c r="I383">
        <v>1678296333.5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1325.767445770497</v>
      </c>
      <c r="AK383">
        <v>1290.066727272727</v>
      </c>
      <c r="AL383">
        <v>3.462664577851233</v>
      </c>
      <c r="AM383">
        <v>64.10699790950726</v>
      </c>
      <c r="AN383">
        <f>(AP383 - AO383 + BO383*1E3/(8.314*(BQ383+273.15)) * AR383/BN383 * AQ383) * BN383/(100*BB383) * 1000/(1000 - AP383)</f>
        <v>0</v>
      </c>
      <c r="AO383">
        <v>24.64076294566426</v>
      </c>
      <c r="AP383">
        <v>26.57312787878789</v>
      </c>
      <c r="AQ383">
        <v>-0.0002422399485034828</v>
      </c>
      <c r="AR383">
        <v>97.0788811448428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3.21</v>
      </c>
      <c r="BC383">
        <v>0.5</v>
      </c>
      <c r="BD383" t="s">
        <v>355</v>
      </c>
      <c r="BE383">
        <v>2</v>
      </c>
      <c r="BF383" t="b">
        <v>1</v>
      </c>
      <c r="BG383">
        <v>1678296333.5</v>
      </c>
      <c r="BH383">
        <v>1232.378148148148</v>
      </c>
      <c r="BI383">
        <v>1277.279259259259</v>
      </c>
      <c r="BJ383">
        <v>26.59343333333333</v>
      </c>
      <c r="BK383">
        <v>24.64081851851852</v>
      </c>
      <c r="BL383">
        <v>1226.891851851852</v>
      </c>
      <c r="BM383">
        <v>26.26493333333333</v>
      </c>
      <c r="BN383">
        <v>500.0296296296296</v>
      </c>
      <c r="BO383">
        <v>90.88126296296296</v>
      </c>
      <c r="BP383">
        <v>0.1000624407407407</v>
      </c>
      <c r="BQ383">
        <v>34.22621111111112</v>
      </c>
      <c r="BR383">
        <v>35.02263703703704</v>
      </c>
      <c r="BS383">
        <v>999.9000000000001</v>
      </c>
      <c r="BT383">
        <v>0</v>
      </c>
      <c r="BU383">
        <v>0</v>
      </c>
      <c r="BV383">
        <v>10001.84370370371</v>
      </c>
      <c r="BW383">
        <v>0</v>
      </c>
      <c r="BX383">
        <v>4.631992222222222</v>
      </c>
      <c r="BY383">
        <v>-44.90098888888888</v>
      </c>
      <c r="BZ383">
        <v>1266.045185185185</v>
      </c>
      <c r="CA383">
        <v>1309.547777777778</v>
      </c>
      <c r="CB383">
        <v>1.952624814814815</v>
      </c>
      <c r="CC383">
        <v>1277.279259259259</v>
      </c>
      <c r="CD383">
        <v>24.64081851851852</v>
      </c>
      <c r="CE383">
        <v>2.416844814814815</v>
      </c>
      <c r="CF383">
        <v>2.239388888888889</v>
      </c>
      <c r="CG383">
        <v>20.47708518518519</v>
      </c>
      <c r="CH383">
        <v>19.24690740740741</v>
      </c>
      <c r="CI383">
        <v>2000.001111111111</v>
      </c>
      <c r="CJ383">
        <v>0.9800026666666667</v>
      </c>
      <c r="CK383">
        <v>0.01999718888888889</v>
      </c>
      <c r="CL383">
        <v>0</v>
      </c>
      <c r="CM383">
        <v>2.051803703703704</v>
      </c>
      <c r="CN383">
        <v>0</v>
      </c>
      <c r="CO383">
        <v>6644.316296296297</v>
      </c>
      <c r="CP383">
        <v>17338.25185185185</v>
      </c>
      <c r="CQ383">
        <v>39.50425925925925</v>
      </c>
      <c r="CR383">
        <v>39.62033333333333</v>
      </c>
      <c r="CS383">
        <v>38.62937037037037</v>
      </c>
      <c r="CT383">
        <v>38.15711111111111</v>
      </c>
      <c r="CU383">
        <v>38.9672962962963</v>
      </c>
      <c r="CV383">
        <v>1960.007777777778</v>
      </c>
      <c r="CW383">
        <v>39.99333333333333</v>
      </c>
      <c r="CX383">
        <v>0</v>
      </c>
      <c r="CY383">
        <v>1678296350.8</v>
      </c>
      <c r="CZ383">
        <v>0</v>
      </c>
      <c r="DA383">
        <v>0</v>
      </c>
      <c r="DB383" t="s">
        <v>356</v>
      </c>
      <c r="DC383">
        <v>1664468064.5</v>
      </c>
      <c r="DD383">
        <v>1677795524</v>
      </c>
      <c r="DE383">
        <v>0</v>
      </c>
      <c r="DF383">
        <v>-0.419</v>
      </c>
      <c r="DG383">
        <v>-0.001</v>
      </c>
      <c r="DH383">
        <v>3.097</v>
      </c>
      <c r="DI383">
        <v>0.268</v>
      </c>
      <c r="DJ383">
        <v>400</v>
      </c>
      <c r="DK383">
        <v>24</v>
      </c>
      <c r="DL383">
        <v>0.15</v>
      </c>
      <c r="DM383">
        <v>0.13</v>
      </c>
      <c r="DN383">
        <v>-44.9179675</v>
      </c>
      <c r="DO383">
        <v>-0.7440393996247107</v>
      </c>
      <c r="DP383">
        <v>0.2065766847777112</v>
      </c>
      <c r="DQ383">
        <v>0</v>
      </c>
      <c r="DR383">
        <v>1.96324325</v>
      </c>
      <c r="DS383">
        <v>-0.1910284052532841</v>
      </c>
      <c r="DT383">
        <v>0.01843061805630784</v>
      </c>
      <c r="DU383">
        <v>0</v>
      </c>
      <c r="DV383">
        <v>0</v>
      </c>
      <c r="DW383">
        <v>2</v>
      </c>
      <c r="DX383" t="s">
        <v>369</v>
      </c>
      <c r="DY383">
        <v>2.97788</v>
      </c>
      <c r="DZ383">
        <v>2.7283</v>
      </c>
      <c r="EA383">
        <v>0.181087</v>
      </c>
      <c r="EB383">
        <v>0.186681</v>
      </c>
      <c r="EC383">
        <v>0.115221</v>
      </c>
      <c r="ED383">
        <v>0.110114</v>
      </c>
      <c r="EE383">
        <v>24470.1</v>
      </c>
      <c r="EF383">
        <v>24037</v>
      </c>
      <c r="EG383">
        <v>30418.5</v>
      </c>
      <c r="EH383">
        <v>29810.5</v>
      </c>
      <c r="EI383">
        <v>37141.4</v>
      </c>
      <c r="EJ383">
        <v>34925.6</v>
      </c>
      <c r="EK383">
        <v>46533.5</v>
      </c>
      <c r="EL383">
        <v>44325.5</v>
      </c>
      <c r="EM383">
        <v>1.85888</v>
      </c>
      <c r="EN383">
        <v>1.87785</v>
      </c>
      <c r="EO383">
        <v>0.234377</v>
      </c>
      <c r="EP383">
        <v>0</v>
      </c>
      <c r="EQ383">
        <v>31.2365</v>
      </c>
      <c r="ER383">
        <v>999.9</v>
      </c>
      <c r="ES383">
        <v>49.1</v>
      </c>
      <c r="ET383">
        <v>31.2</v>
      </c>
      <c r="EU383">
        <v>24.6523</v>
      </c>
      <c r="EV383">
        <v>63.2036</v>
      </c>
      <c r="EW383">
        <v>22.2636</v>
      </c>
      <c r="EX383">
        <v>1</v>
      </c>
      <c r="EY383">
        <v>0.09385159999999999</v>
      </c>
      <c r="EZ383">
        <v>-2.51079</v>
      </c>
      <c r="FA383">
        <v>20.2315</v>
      </c>
      <c r="FB383">
        <v>5.22717</v>
      </c>
      <c r="FC383">
        <v>11.9685</v>
      </c>
      <c r="FD383">
        <v>4.9703</v>
      </c>
      <c r="FE383">
        <v>3.28945</v>
      </c>
      <c r="FF383">
        <v>9999</v>
      </c>
      <c r="FG383">
        <v>9999</v>
      </c>
      <c r="FH383">
        <v>9999</v>
      </c>
      <c r="FI383">
        <v>999.9</v>
      </c>
      <c r="FJ383">
        <v>4.97275</v>
      </c>
      <c r="FK383">
        <v>1.87683</v>
      </c>
      <c r="FL383">
        <v>1.87493</v>
      </c>
      <c r="FM383">
        <v>1.87775</v>
      </c>
      <c r="FN383">
        <v>1.8744</v>
      </c>
      <c r="FO383">
        <v>1.87805</v>
      </c>
      <c r="FP383">
        <v>1.87515</v>
      </c>
      <c r="FQ383">
        <v>1.87628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5.54</v>
      </c>
      <c r="GF383">
        <v>0.3285</v>
      </c>
      <c r="GG383">
        <v>1.955544260391263</v>
      </c>
      <c r="GH383">
        <v>0.004448784868333973</v>
      </c>
      <c r="GI383">
        <v>-1.803656819089732E-06</v>
      </c>
      <c r="GJ383">
        <v>4.26395578146833E-10</v>
      </c>
      <c r="GK383">
        <v>0.3285026105281108</v>
      </c>
      <c r="GL383">
        <v>0</v>
      </c>
      <c r="GM383">
        <v>0</v>
      </c>
      <c r="GN383">
        <v>0</v>
      </c>
      <c r="GO383">
        <v>-1</v>
      </c>
      <c r="GP383">
        <v>2136</v>
      </c>
      <c r="GQ383">
        <v>1</v>
      </c>
      <c r="GR383">
        <v>23</v>
      </c>
      <c r="GS383">
        <v>230471.3</v>
      </c>
      <c r="GT383">
        <v>8347</v>
      </c>
      <c r="GU383">
        <v>2.80518</v>
      </c>
      <c r="GV383">
        <v>2.52319</v>
      </c>
      <c r="GW383">
        <v>1.39893</v>
      </c>
      <c r="GX383">
        <v>2.35107</v>
      </c>
      <c r="GY383">
        <v>1.44897</v>
      </c>
      <c r="GZ383">
        <v>2.48047</v>
      </c>
      <c r="HA383">
        <v>37.0747</v>
      </c>
      <c r="HB383">
        <v>14.7537</v>
      </c>
      <c r="HC383">
        <v>18</v>
      </c>
      <c r="HD383">
        <v>492.784</v>
      </c>
      <c r="HE383">
        <v>476.805</v>
      </c>
      <c r="HF383">
        <v>35.4571</v>
      </c>
      <c r="HG383">
        <v>28.4001</v>
      </c>
      <c r="HH383">
        <v>29.9999</v>
      </c>
      <c r="HI383">
        <v>28.1059</v>
      </c>
      <c r="HJ383">
        <v>28.1564</v>
      </c>
      <c r="HK383">
        <v>56.2031</v>
      </c>
      <c r="HL383">
        <v>0</v>
      </c>
      <c r="HM383">
        <v>100</v>
      </c>
      <c r="HN383">
        <v>35.4133</v>
      </c>
      <c r="HO383">
        <v>1323.16</v>
      </c>
      <c r="HP383">
        <v>26.2916</v>
      </c>
      <c r="HQ383">
        <v>100.562</v>
      </c>
      <c r="HR383">
        <v>101.93</v>
      </c>
    </row>
    <row r="384" spans="1:226">
      <c r="A384">
        <v>368</v>
      </c>
      <c r="B384">
        <v>1678296346</v>
      </c>
      <c r="C384">
        <v>4492.900000095367</v>
      </c>
      <c r="D384" t="s">
        <v>1096</v>
      </c>
      <c r="E384" t="s">
        <v>1097</v>
      </c>
      <c r="F384">
        <v>5</v>
      </c>
      <c r="G384" t="s">
        <v>353</v>
      </c>
      <c r="H384" t="s">
        <v>746</v>
      </c>
      <c r="I384">
        <v>1678296338.214286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1342.691456830097</v>
      </c>
      <c r="AK384">
        <v>1307.163454545455</v>
      </c>
      <c r="AL384">
        <v>3.42996592306949</v>
      </c>
      <c r="AM384">
        <v>64.10699790950726</v>
      </c>
      <c r="AN384">
        <f>(AP384 - AO384 + BO384*1E3/(8.314*(BQ384+273.15)) * AR384/BN384 * AQ384) * BN384/(100*BB384) * 1000/(1000 - AP384)</f>
        <v>0</v>
      </c>
      <c r="AO384">
        <v>24.64095917822149</v>
      </c>
      <c r="AP384">
        <v>26.55876848484847</v>
      </c>
      <c r="AQ384">
        <v>-0.0001693481925810735</v>
      </c>
      <c r="AR384">
        <v>97.0788811448428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3.21</v>
      </c>
      <c r="BC384">
        <v>0.5</v>
      </c>
      <c r="BD384" t="s">
        <v>355</v>
      </c>
      <c r="BE384">
        <v>2</v>
      </c>
      <c r="BF384" t="b">
        <v>1</v>
      </c>
      <c r="BG384">
        <v>1678296338.214286</v>
      </c>
      <c r="BH384">
        <v>1248.085</v>
      </c>
      <c r="BI384">
        <v>1293.105714285714</v>
      </c>
      <c r="BJ384">
        <v>26.57954285714286</v>
      </c>
      <c r="BK384">
        <v>24.64097142857143</v>
      </c>
      <c r="BL384">
        <v>1242.568214285714</v>
      </c>
      <c r="BM384">
        <v>26.25104285714286</v>
      </c>
      <c r="BN384">
        <v>500.0377857142857</v>
      </c>
      <c r="BO384">
        <v>90.88154642857144</v>
      </c>
      <c r="BP384">
        <v>0.1000105857142858</v>
      </c>
      <c r="BQ384">
        <v>34.228175</v>
      </c>
      <c r="BR384">
        <v>35.02770357142857</v>
      </c>
      <c r="BS384">
        <v>999.9000000000002</v>
      </c>
      <c r="BT384">
        <v>0</v>
      </c>
      <c r="BU384">
        <v>0</v>
      </c>
      <c r="BV384">
        <v>10002.54107142857</v>
      </c>
      <c r="BW384">
        <v>0</v>
      </c>
      <c r="BX384">
        <v>4.63378</v>
      </c>
      <c r="BY384">
        <v>-45.02161785714286</v>
      </c>
      <c r="BZ384">
        <v>1282.162142857143</v>
      </c>
      <c r="CA384">
        <v>1325.775</v>
      </c>
      <c r="CB384">
        <v>1.938574642857143</v>
      </c>
      <c r="CC384">
        <v>1293.105714285714</v>
      </c>
      <c r="CD384">
        <v>24.64097142857143</v>
      </c>
      <c r="CE384">
        <v>2.415589642857143</v>
      </c>
      <c r="CF384">
        <v>2.239409642857142</v>
      </c>
      <c r="CG384">
        <v>20.46866428571429</v>
      </c>
      <c r="CH384">
        <v>19.24705714285715</v>
      </c>
      <c r="CI384">
        <v>2000.000714285714</v>
      </c>
      <c r="CJ384">
        <v>0.9800022857142858</v>
      </c>
      <c r="CK384">
        <v>0.01999757857142857</v>
      </c>
      <c r="CL384">
        <v>0</v>
      </c>
      <c r="CM384">
        <v>2.082489285714286</v>
      </c>
      <c r="CN384">
        <v>0</v>
      </c>
      <c r="CO384">
        <v>6643.490714285714</v>
      </c>
      <c r="CP384">
        <v>17338.24642857143</v>
      </c>
      <c r="CQ384">
        <v>39.5375357142857</v>
      </c>
      <c r="CR384">
        <v>39.62275</v>
      </c>
      <c r="CS384">
        <v>38.60692857142857</v>
      </c>
      <c r="CT384">
        <v>38.156</v>
      </c>
      <c r="CU384">
        <v>38.95732142857143</v>
      </c>
      <c r="CV384">
        <v>1960.006428571429</v>
      </c>
      <c r="CW384">
        <v>39.99428571428571</v>
      </c>
      <c r="CX384">
        <v>0</v>
      </c>
      <c r="CY384">
        <v>1678296356.2</v>
      </c>
      <c r="CZ384">
        <v>0</v>
      </c>
      <c r="DA384">
        <v>0</v>
      </c>
      <c r="DB384" t="s">
        <v>356</v>
      </c>
      <c r="DC384">
        <v>1664468064.5</v>
      </c>
      <c r="DD384">
        <v>1677795524</v>
      </c>
      <c r="DE384">
        <v>0</v>
      </c>
      <c r="DF384">
        <v>-0.419</v>
      </c>
      <c r="DG384">
        <v>-0.001</v>
      </c>
      <c r="DH384">
        <v>3.097</v>
      </c>
      <c r="DI384">
        <v>0.268</v>
      </c>
      <c r="DJ384">
        <v>400</v>
      </c>
      <c r="DK384">
        <v>24</v>
      </c>
      <c r="DL384">
        <v>0.15</v>
      </c>
      <c r="DM384">
        <v>0.13</v>
      </c>
      <c r="DN384">
        <v>-44.94891707317073</v>
      </c>
      <c r="DO384">
        <v>-1.574190940766553</v>
      </c>
      <c r="DP384">
        <v>0.2308384007687682</v>
      </c>
      <c r="DQ384">
        <v>0</v>
      </c>
      <c r="DR384">
        <v>1.946858292682927</v>
      </c>
      <c r="DS384">
        <v>-0.1785660627177666</v>
      </c>
      <c r="DT384">
        <v>0.01763658654303454</v>
      </c>
      <c r="DU384">
        <v>0</v>
      </c>
      <c r="DV384">
        <v>0</v>
      </c>
      <c r="DW384">
        <v>2</v>
      </c>
      <c r="DX384" t="s">
        <v>369</v>
      </c>
      <c r="DY384">
        <v>2.97803</v>
      </c>
      <c r="DZ384">
        <v>2.7285</v>
      </c>
      <c r="EA384">
        <v>0.182559</v>
      </c>
      <c r="EB384">
        <v>0.188177</v>
      </c>
      <c r="EC384">
        <v>0.115177</v>
      </c>
      <c r="ED384">
        <v>0.110114</v>
      </c>
      <c r="EE384">
        <v>24426.3</v>
      </c>
      <c r="EF384">
        <v>23992.9</v>
      </c>
      <c r="EG384">
        <v>30418.8</v>
      </c>
      <c r="EH384">
        <v>29810.6</v>
      </c>
      <c r="EI384">
        <v>37143.9</v>
      </c>
      <c r="EJ384">
        <v>34925.9</v>
      </c>
      <c r="EK384">
        <v>46534.2</v>
      </c>
      <c r="EL384">
        <v>44325.6</v>
      </c>
      <c r="EM384">
        <v>1.85895</v>
      </c>
      <c r="EN384">
        <v>1.8777</v>
      </c>
      <c r="EO384">
        <v>0.234485</v>
      </c>
      <c r="EP384">
        <v>0</v>
      </c>
      <c r="EQ384">
        <v>31.2379</v>
      </c>
      <c r="ER384">
        <v>999.9</v>
      </c>
      <c r="ES384">
        <v>49.1</v>
      </c>
      <c r="ET384">
        <v>31.2</v>
      </c>
      <c r="EU384">
        <v>24.6513</v>
      </c>
      <c r="EV384">
        <v>62.9136</v>
      </c>
      <c r="EW384">
        <v>22.2837</v>
      </c>
      <c r="EX384">
        <v>1</v>
      </c>
      <c r="EY384">
        <v>0.09348579999999999</v>
      </c>
      <c r="EZ384">
        <v>-2.45666</v>
      </c>
      <c r="FA384">
        <v>20.2324</v>
      </c>
      <c r="FB384">
        <v>5.22777</v>
      </c>
      <c r="FC384">
        <v>11.9685</v>
      </c>
      <c r="FD384">
        <v>4.97005</v>
      </c>
      <c r="FE384">
        <v>3.28963</v>
      </c>
      <c r="FF384">
        <v>9999</v>
      </c>
      <c r="FG384">
        <v>9999</v>
      </c>
      <c r="FH384">
        <v>9999</v>
      </c>
      <c r="FI384">
        <v>999.9</v>
      </c>
      <c r="FJ384">
        <v>4.97275</v>
      </c>
      <c r="FK384">
        <v>1.87683</v>
      </c>
      <c r="FL384">
        <v>1.87496</v>
      </c>
      <c r="FM384">
        <v>1.87775</v>
      </c>
      <c r="FN384">
        <v>1.8744</v>
      </c>
      <c r="FO384">
        <v>1.87805</v>
      </c>
      <c r="FP384">
        <v>1.87515</v>
      </c>
      <c r="FQ384">
        <v>1.87627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5.57</v>
      </c>
      <c r="GF384">
        <v>0.3285</v>
      </c>
      <c r="GG384">
        <v>1.955544260391263</v>
      </c>
      <c r="GH384">
        <v>0.004448784868333973</v>
      </c>
      <c r="GI384">
        <v>-1.803656819089732E-06</v>
      </c>
      <c r="GJ384">
        <v>4.26395578146833E-10</v>
      </c>
      <c r="GK384">
        <v>0.3285026105281108</v>
      </c>
      <c r="GL384">
        <v>0</v>
      </c>
      <c r="GM384">
        <v>0</v>
      </c>
      <c r="GN384">
        <v>0</v>
      </c>
      <c r="GO384">
        <v>-1</v>
      </c>
      <c r="GP384">
        <v>2136</v>
      </c>
      <c r="GQ384">
        <v>1</v>
      </c>
      <c r="GR384">
        <v>23</v>
      </c>
      <c r="GS384">
        <v>230471.4</v>
      </c>
      <c r="GT384">
        <v>8347</v>
      </c>
      <c r="GU384">
        <v>2.83203</v>
      </c>
      <c r="GV384">
        <v>2.51831</v>
      </c>
      <c r="GW384">
        <v>1.39893</v>
      </c>
      <c r="GX384">
        <v>2.35229</v>
      </c>
      <c r="GY384">
        <v>1.44897</v>
      </c>
      <c r="GZ384">
        <v>2.51831</v>
      </c>
      <c r="HA384">
        <v>37.0747</v>
      </c>
      <c r="HB384">
        <v>14.7625</v>
      </c>
      <c r="HC384">
        <v>18</v>
      </c>
      <c r="HD384">
        <v>492.826</v>
      </c>
      <c r="HE384">
        <v>476.706</v>
      </c>
      <c r="HF384">
        <v>35.4151</v>
      </c>
      <c r="HG384">
        <v>28.4001</v>
      </c>
      <c r="HH384">
        <v>29.9998</v>
      </c>
      <c r="HI384">
        <v>28.1059</v>
      </c>
      <c r="HJ384">
        <v>28.1564</v>
      </c>
      <c r="HK384">
        <v>56.7342</v>
      </c>
      <c r="HL384">
        <v>0</v>
      </c>
      <c r="HM384">
        <v>100</v>
      </c>
      <c r="HN384">
        <v>35.3813</v>
      </c>
      <c r="HO384">
        <v>1336.53</v>
      </c>
      <c r="HP384">
        <v>26.2916</v>
      </c>
      <c r="HQ384">
        <v>100.564</v>
      </c>
      <c r="HR384">
        <v>101.93</v>
      </c>
    </row>
    <row r="385" spans="1:226">
      <c r="A385">
        <v>369</v>
      </c>
      <c r="B385">
        <v>1678296351</v>
      </c>
      <c r="C385">
        <v>4497.900000095367</v>
      </c>
      <c r="D385" t="s">
        <v>1098</v>
      </c>
      <c r="E385" t="s">
        <v>1099</v>
      </c>
      <c r="F385">
        <v>5</v>
      </c>
      <c r="G385" t="s">
        <v>353</v>
      </c>
      <c r="H385" t="s">
        <v>746</v>
      </c>
      <c r="I385">
        <v>1678296343.5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1360.271709587504</v>
      </c>
      <c r="AK385">
        <v>1324.696606060606</v>
      </c>
      <c r="AL385">
        <v>3.515295639828014</v>
      </c>
      <c r="AM385">
        <v>64.10699790950726</v>
      </c>
      <c r="AN385">
        <f>(AP385 - AO385 + BO385*1E3/(8.314*(BQ385+273.15)) * AR385/BN385 * AQ385) * BN385/(100*BB385) * 1000/(1000 - AP385)</f>
        <v>0</v>
      </c>
      <c r="AO385">
        <v>24.63998530365138</v>
      </c>
      <c r="AP385">
        <v>26.54393999999999</v>
      </c>
      <c r="AQ385">
        <v>-0.0001647129155399758</v>
      </c>
      <c r="AR385">
        <v>97.0788811448428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3.21</v>
      </c>
      <c r="BC385">
        <v>0.5</v>
      </c>
      <c r="BD385" t="s">
        <v>355</v>
      </c>
      <c r="BE385">
        <v>2</v>
      </c>
      <c r="BF385" t="b">
        <v>1</v>
      </c>
      <c r="BG385">
        <v>1678296343.5</v>
      </c>
      <c r="BH385">
        <v>1265.83037037037</v>
      </c>
      <c r="BI385">
        <v>1310.978518518518</v>
      </c>
      <c r="BJ385">
        <v>26.56443703703704</v>
      </c>
      <c r="BK385">
        <v>24.64063333333333</v>
      </c>
      <c r="BL385">
        <v>1260.28037037037</v>
      </c>
      <c r="BM385">
        <v>26.23593703703704</v>
      </c>
      <c r="BN385">
        <v>500.0376296296296</v>
      </c>
      <c r="BO385">
        <v>90.88195555555558</v>
      </c>
      <c r="BP385">
        <v>0.09995239259259259</v>
      </c>
      <c r="BQ385">
        <v>34.22944444444445</v>
      </c>
      <c r="BR385">
        <v>35.03428148148148</v>
      </c>
      <c r="BS385">
        <v>999.9000000000001</v>
      </c>
      <c r="BT385">
        <v>0</v>
      </c>
      <c r="BU385">
        <v>0</v>
      </c>
      <c r="BV385">
        <v>10003.84444444444</v>
      </c>
      <c r="BW385">
        <v>0</v>
      </c>
      <c r="BX385">
        <v>4.63378</v>
      </c>
      <c r="BY385">
        <v>-45.14973333333334</v>
      </c>
      <c r="BZ385">
        <v>1300.372592592593</v>
      </c>
      <c r="CA385">
        <v>1344.09962962963</v>
      </c>
      <c r="CB385">
        <v>1.923805185185185</v>
      </c>
      <c r="CC385">
        <v>1310.978518518518</v>
      </c>
      <c r="CD385">
        <v>24.64063333333333</v>
      </c>
      <c r="CE385">
        <v>2.414228148148148</v>
      </c>
      <c r="CF385">
        <v>2.23938962962963</v>
      </c>
      <c r="CG385">
        <v>20.45953333333333</v>
      </c>
      <c r="CH385">
        <v>19.24691481481482</v>
      </c>
      <c r="CI385">
        <v>2000.001851851852</v>
      </c>
      <c r="CJ385">
        <v>0.9799985185185185</v>
      </c>
      <c r="CK385">
        <v>0.02000141111111111</v>
      </c>
      <c r="CL385">
        <v>0</v>
      </c>
      <c r="CM385">
        <v>2.085418518518519</v>
      </c>
      <c r="CN385">
        <v>0</v>
      </c>
      <c r="CO385">
        <v>6642.566296296295</v>
      </c>
      <c r="CP385">
        <v>17338.22962962963</v>
      </c>
      <c r="CQ385">
        <v>39.56207407407407</v>
      </c>
      <c r="CR385">
        <v>39.618</v>
      </c>
      <c r="CS385">
        <v>38.60392592592592</v>
      </c>
      <c r="CT385">
        <v>38.15711111111111</v>
      </c>
      <c r="CU385">
        <v>38.96037037037036</v>
      </c>
      <c r="CV385">
        <v>1959.998148148148</v>
      </c>
      <c r="CW385">
        <v>40.00370370370371</v>
      </c>
      <c r="CX385">
        <v>0</v>
      </c>
      <c r="CY385">
        <v>1678296361</v>
      </c>
      <c r="CZ385">
        <v>0</v>
      </c>
      <c r="DA385">
        <v>0</v>
      </c>
      <c r="DB385" t="s">
        <v>356</v>
      </c>
      <c r="DC385">
        <v>1664468064.5</v>
      </c>
      <c r="DD385">
        <v>1677795524</v>
      </c>
      <c r="DE385">
        <v>0</v>
      </c>
      <c r="DF385">
        <v>-0.419</v>
      </c>
      <c r="DG385">
        <v>-0.001</v>
      </c>
      <c r="DH385">
        <v>3.097</v>
      </c>
      <c r="DI385">
        <v>0.268</v>
      </c>
      <c r="DJ385">
        <v>400</v>
      </c>
      <c r="DK385">
        <v>24</v>
      </c>
      <c r="DL385">
        <v>0.15</v>
      </c>
      <c r="DM385">
        <v>0.13</v>
      </c>
      <c r="DN385">
        <v>-45.04136341463415</v>
      </c>
      <c r="DO385">
        <v>-1.940790940766602</v>
      </c>
      <c r="DP385">
        <v>0.2571361656513942</v>
      </c>
      <c r="DQ385">
        <v>0</v>
      </c>
      <c r="DR385">
        <v>1.935045121951219</v>
      </c>
      <c r="DS385">
        <v>-0.1711001393728266</v>
      </c>
      <c r="DT385">
        <v>0.01688590206058775</v>
      </c>
      <c r="DU385">
        <v>0</v>
      </c>
      <c r="DV385">
        <v>0</v>
      </c>
      <c r="DW385">
        <v>2</v>
      </c>
      <c r="DX385" t="s">
        <v>369</v>
      </c>
      <c r="DY385">
        <v>2.97788</v>
      </c>
      <c r="DZ385">
        <v>2.72827</v>
      </c>
      <c r="EA385">
        <v>0.184053</v>
      </c>
      <c r="EB385">
        <v>0.189603</v>
      </c>
      <c r="EC385">
        <v>0.115135</v>
      </c>
      <c r="ED385">
        <v>0.110113</v>
      </c>
      <c r="EE385">
        <v>24381.7</v>
      </c>
      <c r="EF385">
        <v>23951</v>
      </c>
      <c r="EG385">
        <v>30418.9</v>
      </c>
      <c r="EH385">
        <v>29811</v>
      </c>
      <c r="EI385">
        <v>37145.8</v>
      </c>
      <c r="EJ385">
        <v>34926.6</v>
      </c>
      <c r="EK385">
        <v>46534.2</v>
      </c>
      <c r="EL385">
        <v>44326.3</v>
      </c>
      <c r="EM385">
        <v>1.8587</v>
      </c>
      <c r="EN385">
        <v>1.87783</v>
      </c>
      <c r="EO385">
        <v>0.234671</v>
      </c>
      <c r="EP385">
        <v>0</v>
      </c>
      <c r="EQ385">
        <v>31.242</v>
      </c>
      <c r="ER385">
        <v>999.9</v>
      </c>
      <c r="ES385">
        <v>49.1</v>
      </c>
      <c r="ET385">
        <v>31.2</v>
      </c>
      <c r="EU385">
        <v>24.65</v>
      </c>
      <c r="EV385">
        <v>63.2836</v>
      </c>
      <c r="EW385">
        <v>22.3197</v>
      </c>
      <c r="EX385">
        <v>1</v>
      </c>
      <c r="EY385">
        <v>0.0933155</v>
      </c>
      <c r="EZ385">
        <v>-2.42204</v>
      </c>
      <c r="FA385">
        <v>20.2328</v>
      </c>
      <c r="FB385">
        <v>5.22762</v>
      </c>
      <c r="FC385">
        <v>11.97</v>
      </c>
      <c r="FD385">
        <v>4.97</v>
      </c>
      <c r="FE385">
        <v>3.28963</v>
      </c>
      <c r="FF385">
        <v>9999</v>
      </c>
      <c r="FG385">
        <v>9999</v>
      </c>
      <c r="FH385">
        <v>9999</v>
      </c>
      <c r="FI385">
        <v>999.9</v>
      </c>
      <c r="FJ385">
        <v>4.97275</v>
      </c>
      <c r="FK385">
        <v>1.87683</v>
      </c>
      <c r="FL385">
        <v>1.87498</v>
      </c>
      <c r="FM385">
        <v>1.87776</v>
      </c>
      <c r="FN385">
        <v>1.87446</v>
      </c>
      <c r="FO385">
        <v>1.87806</v>
      </c>
      <c r="FP385">
        <v>1.87515</v>
      </c>
      <c r="FQ385">
        <v>1.87631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5.6</v>
      </c>
      <c r="GF385">
        <v>0.3285</v>
      </c>
      <c r="GG385">
        <v>1.955544260391263</v>
      </c>
      <c r="GH385">
        <v>0.004448784868333973</v>
      </c>
      <c r="GI385">
        <v>-1.803656819089732E-06</v>
      </c>
      <c r="GJ385">
        <v>4.26395578146833E-10</v>
      </c>
      <c r="GK385">
        <v>0.3285026105281108</v>
      </c>
      <c r="GL385">
        <v>0</v>
      </c>
      <c r="GM385">
        <v>0</v>
      </c>
      <c r="GN385">
        <v>0</v>
      </c>
      <c r="GO385">
        <v>-1</v>
      </c>
      <c r="GP385">
        <v>2136</v>
      </c>
      <c r="GQ385">
        <v>1</v>
      </c>
      <c r="GR385">
        <v>23</v>
      </c>
      <c r="GS385">
        <v>230471.4</v>
      </c>
      <c r="GT385">
        <v>8347.1</v>
      </c>
      <c r="GU385">
        <v>2.86133</v>
      </c>
      <c r="GV385">
        <v>2.51831</v>
      </c>
      <c r="GW385">
        <v>1.39893</v>
      </c>
      <c r="GX385">
        <v>2.35107</v>
      </c>
      <c r="GY385">
        <v>1.44897</v>
      </c>
      <c r="GZ385">
        <v>2.51099</v>
      </c>
      <c r="HA385">
        <v>37.0986</v>
      </c>
      <c r="HB385">
        <v>14.7449</v>
      </c>
      <c r="HC385">
        <v>18</v>
      </c>
      <c r="HD385">
        <v>492.684</v>
      </c>
      <c r="HE385">
        <v>476.776</v>
      </c>
      <c r="HF385">
        <v>35.3756</v>
      </c>
      <c r="HG385">
        <v>28.3979</v>
      </c>
      <c r="HH385">
        <v>29.9999</v>
      </c>
      <c r="HI385">
        <v>28.1055</v>
      </c>
      <c r="HJ385">
        <v>28.1549</v>
      </c>
      <c r="HK385">
        <v>57.3298</v>
      </c>
      <c r="HL385">
        <v>0</v>
      </c>
      <c r="HM385">
        <v>100</v>
      </c>
      <c r="HN385">
        <v>35.3458</v>
      </c>
      <c r="HO385">
        <v>1356.6</v>
      </c>
      <c r="HP385">
        <v>26.2916</v>
      </c>
      <c r="HQ385">
        <v>100.564</v>
      </c>
      <c r="HR385">
        <v>101.931</v>
      </c>
    </row>
    <row r="386" spans="1:226">
      <c r="A386">
        <v>370</v>
      </c>
      <c r="B386">
        <v>1678296356</v>
      </c>
      <c r="C386">
        <v>4502.900000095367</v>
      </c>
      <c r="D386" t="s">
        <v>1100</v>
      </c>
      <c r="E386" t="s">
        <v>1101</v>
      </c>
      <c r="F386">
        <v>5</v>
      </c>
      <c r="G386" t="s">
        <v>353</v>
      </c>
      <c r="H386" t="s">
        <v>746</v>
      </c>
      <c r="I386">
        <v>1678296348.214286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1377.125533767854</v>
      </c>
      <c r="AK386">
        <v>1341.62</v>
      </c>
      <c r="AL386">
        <v>3.397349888446894</v>
      </c>
      <c r="AM386">
        <v>64.10699790950726</v>
      </c>
      <c r="AN386">
        <f>(AP386 - AO386 + BO386*1E3/(8.314*(BQ386+273.15)) * AR386/BN386 * AQ386) * BN386/(100*BB386) * 1000/(1000 - AP386)</f>
        <v>0</v>
      </c>
      <c r="AO386">
        <v>24.63813652297988</v>
      </c>
      <c r="AP386">
        <v>26.52863333333333</v>
      </c>
      <c r="AQ386">
        <v>-0.0001456101724989248</v>
      </c>
      <c r="AR386">
        <v>97.0788811448428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3.21</v>
      </c>
      <c r="BC386">
        <v>0.5</v>
      </c>
      <c r="BD386" t="s">
        <v>355</v>
      </c>
      <c r="BE386">
        <v>2</v>
      </c>
      <c r="BF386" t="b">
        <v>1</v>
      </c>
      <c r="BG386">
        <v>1678296348.214286</v>
      </c>
      <c r="BH386">
        <v>1281.652857142857</v>
      </c>
      <c r="BI386">
        <v>1326.763928571428</v>
      </c>
      <c r="BJ386">
        <v>26.55034642857143</v>
      </c>
      <c r="BK386">
        <v>24.63985714285714</v>
      </c>
      <c r="BL386">
        <v>1276.0725</v>
      </c>
      <c r="BM386">
        <v>26.22184642857143</v>
      </c>
      <c r="BN386">
        <v>500.0400357142858</v>
      </c>
      <c r="BO386">
        <v>90.88316071428572</v>
      </c>
      <c r="BP386">
        <v>0.09997402142857144</v>
      </c>
      <c r="BQ386">
        <v>34.22988214285714</v>
      </c>
      <c r="BR386">
        <v>35.038975</v>
      </c>
      <c r="BS386">
        <v>999.9000000000002</v>
      </c>
      <c r="BT386">
        <v>0</v>
      </c>
      <c r="BU386">
        <v>0</v>
      </c>
      <c r="BV386">
        <v>10002.05714285714</v>
      </c>
      <c r="BW386">
        <v>0</v>
      </c>
      <c r="BX386">
        <v>4.63378</v>
      </c>
      <c r="BY386">
        <v>-45.11187857142858</v>
      </c>
      <c r="BZ386">
        <v>1316.608928571429</v>
      </c>
      <c r="CA386">
        <v>1360.281785714286</v>
      </c>
      <c r="CB386">
        <v>1.910493571428571</v>
      </c>
      <c r="CC386">
        <v>1326.763928571428</v>
      </c>
      <c r="CD386">
        <v>24.63985714285714</v>
      </c>
      <c r="CE386">
        <v>2.41298</v>
      </c>
      <c r="CF386">
        <v>2.239348571428571</v>
      </c>
      <c r="CG386">
        <v>20.45115357142857</v>
      </c>
      <c r="CH386">
        <v>19.24662142857143</v>
      </c>
      <c r="CI386">
        <v>2000.001428571429</v>
      </c>
      <c r="CJ386">
        <v>0.9799971428571429</v>
      </c>
      <c r="CK386">
        <v>0.02000282857142857</v>
      </c>
      <c r="CL386">
        <v>0</v>
      </c>
      <c r="CM386">
        <v>2.1221</v>
      </c>
      <c r="CN386">
        <v>0</v>
      </c>
      <c r="CO386">
        <v>6641.741071428572</v>
      </c>
      <c r="CP386">
        <v>17338.225</v>
      </c>
      <c r="CQ386">
        <v>39.58442857142857</v>
      </c>
      <c r="CR386">
        <v>39.61375</v>
      </c>
      <c r="CS386">
        <v>38.60475</v>
      </c>
      <c r="CT386">
        <v>38.12689285714286</v>
      </c>
      <c r="CU386">
        <v>38.95732142857143</v>
      </c>
      <c r="CV386">
        <v>1959.994285714286</v>
      </c>
      <c r="CW386">
        <v>40.00714285714286</v>
      </c>
      <c r="CX386">
        <v>0</v>
      </c>
      <c r="CY386">
        <v>1678296365.8</v>
      </c>
      <c r="CZ386">
        <v>0</v>
      </c>
      <c r="DA386">
        <v>0</v>
      </c>
      <c r="DB386" t="s">
        <v>356</v>
      </c>
      <c r="DC386">
        <v>1664468064.5</v>
      </c>
      <c r="DD386">
        <v>1677795524</v>
      </c>
      <c r="DE386">
        <v>0</v>
      </c>
      <c r="DF386">
        <v>-0.419</v>
      </c>
      <c r="DG386">
        <v>-0.001</v>
      </c>
      <c r="DH386">
        <v>3.097</v>
      </c>
      <c r="DI386">
        <v>0.268</v>
      </c>
      <c r="DJ386">
        <v>400</v>
      </c>
      <c r="DK386">
        <v>24</v>
      </c>
      <c r="DL386">
        <v>0.15</v>
      </c>
      <c r="DM386">
        <v>0.13</v>
      </c>
      <c r="DN386">
        <v>-45.11840731707317</v>
      </c>
      <c r="DO386">
        <v>0.1645818815329745</v>
      </c>
      <c r="DP386">
        <v>0.1988548979388374</v>
      </c>
      <c r="DQ386">
        <v>0</v>
      </c>
      <c r="DR386">
        <v>1.918243902439024</v>
      </c>
      <c r="DS386">
        <v>-0.1681189547038333</v>
      </c>
      <c r="DT386">
        <v>0.01658746292337632</v>
      </c>
      <c r="DU386">
        <v>0</v>
      </c>
      <c r="DV386">
        <v>0</v>
      </c>
      <c r="DW386">
        <v>2</v>
      </c>
      <c r="DX386" t="s">
        <v>369</v>
      </c>
      <c r="DY386">
        <v>2.97796</v>
      </c>
      <c r="DZ386">
        <v>2.72823</v>
      </c>
      <c r="EA386">
        <v>0.185497</v>
      </c>
      <c r="EB386">
        <v>0.191077</v>
      </c>
      <c r="EC386">
        <v>0.115094</v>
      </c>
      <c r="ED386">
        <v>0.110107</v>
      </c>
      <c r="EE386">
        <v>24338.3</v>
      </c>
      <c r="EF386">
        <v>23907.6</v>
      </c>
      <c r="EG386">
        <v>30418.6</v>
      </c>
      <c r="EH386">
        <v>29811.2</v>
      </c>
      <c r="EI386">
        <v>37147.3</v>
      </c>
      <c r="EJ386">
        <v>34927.2</v>
      </c>
      <c r="EK386">
        <v>46533.7</v>
      </c>
      <c r="EL386">
        <v>44326.8</v>
      </c>
      <c r="EM386">
        <v>1.85865</v>
      </c>
      <c r="EN386">
        <v>1.87785</v>
      </c>
      <c r="EO386">
        <v>0.234496</v>
      </c>
      <c r="EP386">
        <v>0</v>
      </c>
      <c r="EQ386">
        <v>31.2492</v>
      </c>
      <c r="ER386">
        <v>999.9</v>
      </c>
      <c r="ES386">
        <v>49.1</v>
      </c>
      <c r="ET386">
        <v>31.2</v>
      </c>
      <c r="EU386">
        <v>24.6517</v>
      </c>
      <c r="EV386">
        <v>63.2336</v>
      </c>
      <c r="EW386">
        <v>22.3518</v>
      </c>
      <c r="EX386">
        <v>1</v>
      </c>
      <c r="EY386">
        <v>0.09333329999999999</v>
      </c>
      <c r="EZ386">
        <v>-2.38503</v>
      </c>
      <c r="FA386">
        <v>20.2334</v>
      </c>
      <c r="FB386">
        <v>5.22792</v>
      </c>
      <c r="FC386">
        <v>11.9694</v>
      </c>
      <c r="FD386">
        <v>4.97025</v>
      </c>
      <c r="FE386">
        <v>3.28973</v>
      </c>
      <c r="FF386">
        <v>9999</v>
      </c>
      <c r="FG386">
        <v>9999</v>
      </c>
      <c r="FH386">
        <v>9999</v>
      </c>
      <c r="FI386">
        <v>999.9</v>
      </c>
      <c r="FJ386">
        <v>4.97276</v>
      </c>
      <c r="FK386">
        <v>1.87683</v>
      </c>
      <c r="FL386">
        <v>1.87494</v>
      </c>
      <c r="FM386">
        <v>1.87775</v>
      </c>
      <c r="FN386">
        <v>1.87441</v>
      </c>
      <c r="FO386">
        <v>1.87805</v>
      </c>
      <c r="FP386">
        <v>1.87515</v>
      </c>
      <c r="FQ386">
        <v>1.87628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5.63</v>
      </c>
      <c r="GF386">
        <v>0.3285</v>
      </c>
      <c r="GG386">
        <v>1.955544260391263</v>
      </c>
      <c r="GH386">
        <v>0.004448784868333973</v>
      </c>
      <c r="GI386">
        <v>-1.803656819089732E-06</v>
      </c>
      <c r="GJ386">
        <v>4.26395578146833E-10</v>
      </c>
      <c r="GK386">
        <v>0.3285026105281108</v>
      </c>
      <c r="GL386">
        <v>0</v>
      </c>
      <c r="GM386">
        <v>0</v>
      </c>
      <c r="GN386">
        <v>0</v>
      </c>
      <c r="GO386">
        <v>-1</v>
      </c>
      <c r="GP386">
        <v>2136</v>
      </c>
      <c r="GQ386">
        <v>1</v>
      </c>
      <c r="GR386">
        <v>23</v>
      </c>
      <c r="GS386">
        <v>230471.5</v>
      </c>
      <c r="GT386">
        <v>8347.200000000001</v>
      </c>
      <c r="GU386">
        <v>2.88818</v>
      </c>
      <c r="GV386">
        <v>2.52197</v>
      </c>
      <c r="GW386">
        <v>1.39893</v>
      </c>
      <c r="GX386">
        <v>2.35107</v>
      </c>
      <c r="GY386">
        <v>1.44897</v>
      </c>
      <c r="GZ386">
        <v>2.49756</v>
      </c>
      <c r="HA386">
        <v>37.0986</v>
      </c>
      <c r="HB386">
        <v>14.7625</v>
      </c>
      <c r="HC386">
        <v>18</v>
      </c>
      <c r="HD386">
        <v>492.642</v>
      </c>
      <c r="HE386">
        <v>476.785</v>
      </c>
      <c r="HF386">
        <v>35.3354</v>
      </c>
      <c r="HG386">
        <v>28.3977</v>
      </c>
      <c r="HH386">
        <v>30</v>
      </c>
      <c r="HI386">
        <v>28.1035</v>
      </c>
      <c r="HJ386">
        <v>28.154</v>
      </c>
      <c r="HK386">
        <v>57.8608</v>
      </c>
      <c r="HL386">
        <v>0</v>
      </c>
      <c r="HM386">
        <v>100</v>
      </c>
      <c r="HN386">
        <v>35.3026</v>
      </c>
      <c r="HO386">
        <v>1369.96</v>
      </c>
      <c r="HP386">
        <v>26.2916</v>
      </c>
      <c r="HQ386">
        <v>100.563</v>
      </c>
      <c r="HR386">
        <v>101.932</v>
      </c>
    </row>
    <row r="387" spans="1:226">
      <c r="A387">
        <v>371</v>
      </c>
      <c r="B387">
        <v>1678296361</v>
      </c>
      <c r="C387">
        <v>4507.900000095367</v>
      </c>
      <c r="D387" t="s">
        <v>1102</v>
      </c>
      <c r="E387" t="s">
        <v>1103</v>
      </c>
      <c r="F387">
        <v>5</v>
      </c>
      <c r="G387" t="s">
        <v>353</v>
      </c>
      <c r="H387" t="s">
        <v>746</v>
      </c>
      <c r="I387">
        <v>1678296353.5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1394.722454997436</v>
      </c>
      <c r="AK387">
        <v>1359.094969696969</v>
      </c>
      <c r="AL387">
        <v>3.50549190155931</v>
      </c>
      <c r="AM387">
        <v>64.10699790950726</v>
      </c>
      <c r="AN387">
        <f>(AP387 - AO387 + BO387*1E3/(8.314*(BQ387+273.15)) * AR387/BN387 * AQ387) * BN387/(100*BB387) * 1000/(1000 - AP387)</f>
        <v>0</v>
      </c>
      <c r="AO387">
        <v>24.63528788526547</v>
      </c>
      <c r="AP387">
        <v>26.51357757575756</v>
      </c>
      <c r="AQ387">
        <v>-0.0001338277861577498</v>
      </c>
      <c r="AR387">
        <v>97.0788811448428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3.21</v>
      </c>
      <c r="BC387">
        <v>0.5</v>
      </c>
      <c r="BD387" t="s">
        <v>355</v>
      </c>
      <c r="BE387">
        <v>2</v>
      </c>
      <c r="BF387" t="b">
        <v>1</v>
      </c>
      <c r="BG387">
        <v>1678296353.5</v>
      </c>
      <c r="BH387">
        <v>1299.427777777778</v>
      </c>
      <c r="BI387">
        <v>1344.626666666666</v>
      </c>
      <c r="BJ387">
        <v>26.53470740740741</v>
      </c>
      <c r="BK387">
        <v>24.6381037037037</v>
      </c>
      <c r="BL387">
        <v>1293.813703703704</v>
      </c>
      <c r="BM387">
        <v>26.20620740740742</v>
      </c>
      <c r="BN387">
        <v>500.0331851851852</v>
      </c>
      <c r="BO387">
        <v>90.88401111111112</v>
      </c>
      <c r="BP387">
        <v>0.09995899629629629</v>
      </c>
      <c r="BQ387">
        <v>34.22913333333333</v>
      </c>
      <c r="BR387">
        <v>35.04225925925926</v>
      </c>
      <c r="BS387">
        <v>999.9000000000001</v>
      </c>
      <c r="BT387">
        <v>0</v>
      </c>
      <c r="BU387">
        <v>0</v>
      </c>
      <c r="BV387">
        <v>10002.22777777778</v>
      </c>
      <c r="BW387">
        <v>0</v>
      </c>
      <c r="BX387">
        <v>4.63378</v>
      </c>
      <c r="BY387">
        <v>-45.19865185185186</v>
      </c>
      <c r="BZ387">
        <v>1334.847777777778</v>
      </c>
      <c r="CA387">
        <v>1378.592962962963</v>
      </c>
      <c r="CB387">
        <v>1.896608888888889</v>
      </c>
      <c r="CC387">
        <v>1344.626666666666</v>
      </c>
      <c r="CD387">
        <v>24.6381037037037</v>
      </c>
      <c r="CE387">
        <v>2.411580740740741</v>
      </c>
      <c r="CF387">
        <v>2.23920962962963</v>
      </c>
      <c r="CG387">
        <v>20.44175555555556</v>
      </c>
      <c r="CH387">
        <v>19.24562222222222</v>
      </c>
      <c r="CI387">
        <v>2000.002222222222</v>
      </c>
      <c r="CJ387">
        <v>0.9799985185185186</v>
      </c>
      <c r="CK387">
        <v>0.02000142962962963</v>
      </c>
      <c r="CL387">
        <v>0</v>
      </c>
      <c r="CM387">
        <v>2.11612962962963</v>
      </c>
      <c r="CN387">
        <v>0</v>
      </c>
      <c r="CO387">
        <v>6640.683333333332</v>
      </c>
      <c r="CP387">
        <v>17338.24074074074</v>
      </c>
      <c r="CQ387">
        <v>39.55985185185185</v>
      </c>
      <c r="CR387">
        <v>39.611</v>
      </c>
      <c r="CS387">
        <v>38.60866666666666</v>
      </c>
      <c r="CT387">
        <v>38.11774074074074</v>
      </c>
      <c r="CU387">
        <v>38.96962962962962</v>
      </c>
      <c r="CV387">
        <v>1959.998518518518</v>
      </c>
      <c r="CW387">
        <v>40.00370370370371</v>
      </c>
      <c r="CX387">
        <v>0</v>
      </c>
      <c r="CY387">
        <v>1678296371.2</v>
      </c>
      <c r="CZ387">
        <v>0</v>
      </c>
      <c r="DA387">
        <v>0</v>
      </c>
      <c r="DB387" t="s">
        <v>356</v>
      </c>
      <c r="DC387">
        <v>1664468064.5</v>
      </c>
      <c r="DD387">
        <v>1677795524</v>
      </c>
      <c r="DE387">
        <v>0</v>
      </c>
      <c r="DF387">
        <v>-0.419</v>
      </c>
      <c r="DG387">
        <v>-0.001</v>
      </c>
      <c r="DH387">
        <v>3.097</v>
      </c>
      <c r="DI387">
        <v>0.268</v>
      </c>
      <c r="DJ387">
        <v>400</v>
      </c>
      <c r="DK387">
        <v>24</v>
      </c>
      <c r="DL387">
        <v>0.15</v>
      </c>
      <c r="DM387">
        <v>0.13</v>
      </c>
      <c r="DN387">
        <v>-45.15454878048781</v>
      </c>
      <c r="DO387">
        <v>-0.8693142857142232</v>
      </c>
      <c r="DP387">
        <v>0.2231362802676509</v>
      </c>
      <c r="DQ387">
        <v>0</v>
      </c>
      <c r="DR387">
        <v>1.907377073170732</v>
      </c>
      <c r="DS387">
        <v>-0.1606225087108033</v>
      </c>
      <c r="DT387">
        <v>0.01585438651987124</v>
      </c>
      <c r="DU387">
        <v>0</v>
      </c>
      <c r="DV387">
        <v>0</v>
      </c>
      <c r="DW387">
        <v>2</v>
      </c>
      <c r="DX387" t="s">
        <v>369</v>
      </c>
      <c r="DY387">
        <v>2.97795</v>
      </c>
      <c r="DZ387">
        <v>2.72842</v>
      </c>
      <c r="EA387">
        <v>0.186961</v>
      </c>
      <c r="EB387">
        <v>0.192507</v>
      </c>
      <c r="EC387">
        <v>0.115044</v>
      </c>
      <c r="ED387">
        <v>0.110098</v>
      </c>
      <c r="EE387">
        <v>24294.8</v>
      </c>
      <c r="EF387">
        <v>23865.4</v>
      </c>
      <c r="EG387">
        <v>30418.9</v>
      </c>
      <c r="EH387">
        <v>29811.4</v>
      </c>
      <c r="EI387">
        <v>37150</v>
      </c>
      <c r="EJ387">
        <v>34927.7</v>
      </c>
      <c r="EK387">
        <v>46534.4</v>
      </c>
      <c r="EL387">
        <v>44326.8</v>
      </c>
      <c r="EM387">
        <v>1.85893</v>
      </c>
      <c r="EN387">
        <v>1.87795</v>
      </c>
      <c r="EO387">
        <v>0.233613</v>
      </c>
      <c r="EP387">
        <v>0</v>
      </c>
      <c r="EQ387">
        <v>31.2567</v>
      </c>
      <c r="ER387">
        <v>999.9</v>
      </c>
      <c r="ES387">
        <v>49.1</v>
      </c>
      <c r="ET387">
        <v>31.2</v>
      </c>
      <c r="EU387">
        <v>24.6531</v>
      </c>
      <c r="EV387">
        <v>63.2136</v>
      </c>
      <c r="EW387">
        <v>22.4119</v>
      </c>
      <c r="EX387">
        <v>1</v>
      </c>
      <c r="EY387">
        <v>0.0933079</v>
      </c>
      <c r="EZ387">
        <v>-2.3526</v>
      </c>
      <c r="FA387">
        <v>20.2337</v>
      </c>
      <c r="FB387">
        <v>5.22777</v>
      </c>
      <c r="FC387">
        <v>11.9706</v>
      </c>
      <c r="FD387">
        <v>4.9703</v>
      </c>
      <c r="FE387">
        <v>3.28965</v>
      </c>
      <c r="FF387">
        <v>9999</v>
      </c>
      <c r="FG387">
        <v>9999</v>
      </c>
      <c r="FH387">
        <v>9999</v>
      </c>
      <c r="FI387">
        <v>999.9</v>
      </c>
      <c r="FJ387">
        <v>4.97276</v>
      </c>
      <c r="FK387">
        <v>1.87683</v>
      </c>
      <c r="FL387">
        <v>1.87496</v>
      </c>
      <c r="FM387">
        <v>1.87776</v>
      </c>
      <c r="FN387">
        <v>1.87446</v>
      </c>
      <c r="FO387">
        <v>1.87806</v>
      </c>
      <c r="FP387">
        <v>1.87515</v>
      </c>
      <c r="FQ387">
        <v>1.87628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5.67</v>
      </c>
      <c r="GF387">
        <v>0.3285</v>
      </c>
      <c r="GG387">
        <v>1.955544260391263</v>
      </c>
      <c r="GH387">
        <v>0.004448784868333973</v>
      </c>
      <c r="GI387">
        <v>-1.803656819089732E-06</v>
      </c>
      <c r="GJ387">
        <v>4.26395578146833E-10</v>
      </c>
      <c r="GK387">
        <v>0.3285026105281108</v>
      </c>
      <c r="GL387">
        <v>0</v>
      </c>
      <c r="GM387">
        <v>0</v>
      </c>
      <c r="GN387">
        <v>0</v>
      </c>
      <c r="GO387">
        <v>-1</v>
      </c>
      <c r="GP387">
        <v>2136</v>
      </c>
      <c r="GQ387">
        <v>1</v>
      </c>
      <c r="GR387">
        <v>23</v>
      </c>
      <c r="GS387">
        <v>230471.6</v>
      </c>
      <c r="GT387">
        <v>8347.299999999999</v>
      </c>
      <c r="GU387">
        <v>2.91748</v>
      </c>
      <c r="GV387">
        <v>2.51465</v>
      </c>
      <c r="GW387">
        <v>1.39893</v>
      </c>
      <c r="GX387">
        <v>2.35107</v>
      </c>
      <c r="GY387">
        <v>1.44897</v>
      </c>
      <c r="GZ387">
        <v>2.5</v>
      </c>
      <c r="HA387">
        <v>37.0986</v>
      </c>
      <c r="HB387">
        <v>14.7537</v>
      </c>
      <c r="HC387">
        <v>18</v>
      </c>
      <c r="HD387">
        <v>492.795</v>
      </c>
      <c r="HE387">
        <v>476.851</v>
      </c>
      <c r="HF387">
        <v>35.2898</v>
      </c>
      <c r="HG387">
        <v>28.3977</v>
      </c>
      <c r="HH387">
        <v>29.9999</v>
      </c>
      <c r="HI387">
        <v>28.1035</v>
      </c>
      <c r="HJ387">
        <v>28.154</v>
      </c>
      <c r="HK387">
        <v>58.4594</v>
      </c>
      <c r="HL387">
        <v>0</v>
      </c>
      <c r="HM387">
        <v>100</v>
      </c>
      <c r="HN387">
        <v>35.2573</v>
      </c>
      <c r="HO387">
        <v>1390</v>
      </c>
      <c r="HP387">
        <v>26.2916</v>
      </c>
      <c r="HQ387">
        <v>100.564</v>
      </c>
      <c r="HR387">
        <v>101.933</v>
      </c>
    </row>
    <row r="388" spans="1:226">
      <c r="A388">
        <v>372</v>
      </c>
      <c r="B388">
        <v>1678296366</v>
      </c>
      <c r="C388">
        <v>4512.900000095367</v>
      </c>
      <c r="D388" t="s">
        <v>1104</v>
      </c>
      <c r="E388" t="s">
        <v>1105</v>
      </c>
      <c r="F388">
        <v>5</v>
      </c>
      <c r="G388" t="s">
        <v>353</v>
      </c>
      <c r="H388" t="s">
        <v>746</v>
      </c>
      <c r="I388">
        <v>1678296358.214286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1411.9900001238</v>
      </c>
      <c r="AK388">
        <v>1376.383696969697</v>
      </c>
      <c r="AL388">
        <v>3.447605948778065</v>
      </c>
      <c r="AM388">
        <v>64.10699790950726</v>
      </c>
      <c r="AN388">
        <f>(AP388 - AO388 + BO388*1E3/(8.314*(BQ388+273.15)) * AR388/BN388 * AQ388) * BN388/(100*BB388) * 1000/(1000 - AP388)</f>
        <v>0</v>
      </c>
      <c r="AO388">
        <v>24.63324430436648</v>
      </c>
      <c r="AP388">
        <v>26.49593151515151</v>
      </c>
      <c r="AQ388">
        <v>-0.0001411511153652547</v>
      </c>
      <c r="AR388">
        <v>97.0788811448428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3.21</v>
      </c>
      <c r="BC388">
        <v>0.5</v>
      </c>
      <c r="BD388" t="s">
        <v>355</v>
      </c>
      <c r="BE388">
        <v>2</v>
      </c>
      <c r="BF388" t="b">
        <v>1</v>
      </c>
      <c r="BG388">
        <v>1678296358.214286</v>
      </c>
      <c r="BH388">
        <v>1315.315</v>
      </c>
      <c r="BI388">
        <v>1360.507142857143</v>
      </c>
      <c r="BJ388">
        <v>26.51997142857143</v>
      </c>
      <c r="BK388">
        <v>24.63605357142857</v>
      </c>
      <c r="BL388">
        <v>1309.67</v>
      </c>
      <c r="BM388">
        <v>26.19147142857143</v>
      </c>
      <c r="BN388">
        <v>500.0301428571429</v>
      </c>
      <c r="BO388">
        <v>90.88419285714285</v>
      </c>
      <c r="BP388">
        <v>0.1000357714285714</v>
      </c>
      <c r="BQ388">
        <v>34.22692857142857</v>
      </c>
      <c r="BR388">
        <v>35.04225714285715</v>
      </c>
      <c r="BS388">
        <v>999.9000000000002</v>
      </c>
      <c r="BT388">
        <v>0</v>
      </c>
      <c r="BU388">
        <v>0</v>
      </c>
      <c r="BV388">
        <v>9999.641071428572</v>
      </c>
      <c r="BW388">
        <v>0</v>
      </c>
      <c r="BX388">
        <v>4.63378</v>
      </c>
      <c r="BY388">
        <v>-45.19136071428571</v>
      </c>
      <c r="BZ388">
        <v>1351.148214285714</v>
      </c>
      <c r="CA388">
        <v>1394.870714285714</v>
      </c>
      <c r="CB388">
        <v>1.883935357142857</v>
      </c>
      <c r="CC388">
        <v>1360.507142857143</v>
      </c>
      <c r="CD388">
        <v>24.63605357142857</v>
      </c>
      <c r="CE388">
        <v>2.410245714285715</v>
      </c>
      <c r="CF388">
        <v>2.239027142857143</v>
      </c>
      <c r="CG388">
        <v>20.43278214285714</v>
      </c>
      <c r="CH388">
        <v>19.24431071428571</v>
      </c>
      <c r="CI388">
        <v>2000.002857142857</v>
      </c>
      <c r="CJ388">
        <v>0.9800028571428573</v>
      </c>
      <c r="CK388">
        <v>0.01999699642857143</v>
      </c>
      <c r="CL388">
        <v>0</v>
      </c>
      <c r="CM388">
        <v>2.126892857142857</v>
      </c>
      <c r="CN388">
        <v>0</v>
      </c>
      <c r="CO388">
        <v>6639.803571428571</v>
      </c>
      <c r="CP388">
        <v>17338.26428571429</v>
      </c>
      <c r="CQ388">
        <v>39.55325</v>
      </c>
      <c r="CR388">
        <v>39.60474999999999</v>
      </c>
      <c r="CS388">
        <v>38.61364285714286</v>
      </c>
      <c r="CT388">
        <v>38.10910714285713</v>
      </c>
      <c r="CU388">
        <v>38.96182142857143</v>
      </c>
      <c r="CV388">
        <v>1960.01</v>
      </c>
      <c r="CW388">
        <v>39.99285714285714</v>
      </c>
      <c r="CX388">
        <v>0</v>
      </c>
      <c r="CY388">
        <v>1678296376</v>
      </c>
      <c r="CZ388">
        <v>0</v>
      </c>
      <c r="DA388">
        <v>0</v>
      </c>
      <c r="DB388" t="s">
        <v>356</v>
      </c>
      <c r="DC388">
        <v>1664468064.5</v>
      </c>
      <c r="DD388">
        <v>1677795524</v>
      </c>
      <c r="DE388">
        <v>0</v>
      </c>
      <c r="DF388">
        <v>-0.419</v>
      </c>
      <c r="DG388">
        <v>-0.001</v>
      </c>
      <c r="DH388">
        <v>3.097</v>
      </c>
      <c r="DI388">
        <v>0.268</v>
      </c>
      <c r="DJ388">
        <v>400</v>
      </c>
      <c r="DK388">
        <v>24</v>
      </c>
      <c r="DL388">
        <v>0.15</v>
      </c>
      <c r="DM388">
        <v>0.13</v>
      </c>
      <c r="DN388">
        <v>-45.20279268292682</v>
      </c>
      <c r="DO388">
        <v>-0.2399414634145446</v>
      </c>
      <c r="DP388">
        <v>0.1976747111035581</v>
      </c>
      <c r="DQ388">
        <v>0</v>
      </c>
      <c r="DR388">
        <v>1.891183658536585</v>
      </c>
      <c r="DS388">
        <v>-0.1591003484320567</v>
      </c>
      <c r="DT388">
        <v>0.01569862705758562</v>
      </c>
      <c r="DU388">
        <v>0</v>
      </c>
      <c r="DV388">
        <v>0</v>
      </c>
      <c r="DW388">
        <v>2</v>
      </c>
      <c r="DX388" t="s">
        <v>369</v>
      </c>
      <c r="DY388">
        <v>2.97814</v>
      </c>
      <c r="DZ388">
        <v>2.72853</v>
      </c>
      <c r="EA388">
        <v>0.188407</v>
      </c>
      <c r="EB388">
        <v>0.19393</v>
      </c>
      <c r="EC388">
        <v>0.114991</v>
      </c>
      <c r="ED388">
        <v>0.11009</v>
      </c>
      <c r="EE388">
        <v>24252.1</v>
      </c>
      <c r="EF388">
        <v>23823</v>
      </c>
      <c r="EG388">
        <v>30419.5</v>
      </c>
      <c r="EH388">
        <v>29811</v>
      </c>
      <c r="EI388">
        <v>37153.1</v>
      </c>
      <c r="EJ388">
        <v>34927.7</v>
      </c>
      <c r="EK388">
        <v>46535.2</v>
      </c>
      <c r="EL388">
        <v>44326.2</v>
      </c>
      <c r="EM388">
        <v>1.85898</v>
      </c>
      <c r="EN388">
        <v>1.87805</v>
      </c>
      <c r="EO388">
        <v>0.23324</v>
      </c>
      <c r="EP388">
        <v>0</v>
      </c>
      <c r="EQ388">
        <v>31.2642</v>
      </c>
      <c r="ER388">
        <v>999.9</v>
      </c>
      <c r="ES388">
        <v>49.1</v>
      </c>
      <c r="ET388">
        <v>31.2</v>
      </c>
      <c r="EU388">
        <v>24.6513</v>
      </c>
      <c r="EV388">
        <v>63.1636</v>
      </c>
      <c r="EW388">
        <v>22.3237</v>
      </c>
      <c r="EX388">
        <v>1</v>
      </c>
      <c r="EY388">
        <v>0.0929065</v>
      </c>
      <c r="EZ388">
        <v>-2.34389</v>
      </c>
      <c r="FA388">
        <v>20.2338</v>
      </c>
      <c r="FB388">
        <v>5.22897</v>
      </c>
      <c r="FC388">
        <v>11.9701</v>
      </c>
      <c r="FD388">
        <v>4.97015</v>
      </c>
      <c r="FE388">
        <v>3.2897</v>
      </c>
      <c r="FF388">
        <v>9999</v>
      </c>
      <c r="FG388">
        <v>9999</v>
      </c>
      <c r="FH388">
        <v>9999</v>
      </c>
      <c r="FI388">
        <v>999.9</v>
      </c>
      <c r="FJ388">
        <v>4.97278</v>
      </c>
      <c r="FK388">
        <v>1.87683</v>
      </c>
      <c r="FL388">
        <v>1.87499</v>
      </c>
      <c r="FM388">
        <v>1.87776</v>
      </c>
      <c r="FN388">
        <v>1.87447</v>
      </c>
      <c r="FO388">
        <v>1.87805</v>
      </c>
      <c r="FP388">
        <v>1.87515</v>
      </c>
      <c r="FQ388">
        <v>1.8763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5.69</v>
      </c>
      <c r="GF388">
        <v>0.3285</v>
      </c>
      <c r="GG388">
        <v>1.955544260391263</v>
      </c>
      <c r="GH388">
        <v>0.004448784868333973</v>
      </c>
      <c r="GI388">
        <v>-1.803656819089732E-06</v>
      </c>
      <c r="GJ388">
        <v>4.26395578146833E-10</v>
      </c>
      <c r="GK388">
        <v>0.3285026105281108</v>
      </c>
      <c r="GL388">
        <v>0</v>
      </c>
      <c r="GM388">
        <v>0</v>
      </c>
      <c r="GN388">
        <v>0</v>
      </c>
      <c r="GO388">
        <v>-1</v>
      </c>
      <c r="GP388">
        <v>2136</v>
      </c>
      <c r="GQ388">
        <v>1</v>
      </c>
      <c r="GR388">
        <v>23</v>
      </c>
      <c r="GS388">
        <v>230471.7</v>
      </c>
      <c r="GT388">
        <v>8347.4</v>
      </c>
      <c r="GU388">
        <v>2.94434</v>
      </c>
      <c r="GV388">
        <v>2.51587</v>
      </c>
      <c r="GW388">
        <v>1.39893</v>
      </c>
      <c r="GX388">
        <v>2.35229</v>
      </c>
      <c r="GY388">
        <v>1.44897</v>
      </c>
      <c r="GZ388">
        <v>2.48291</v>
      </c>
      <c r="HA388">
        <v>37.0986</v>
      </c>
      <c r="HB388">
        <v>14.7537</v>
      </c>
      <c r="HC388">
        <v>18</v>
      </c>
      <c r="HD388">
        <v>492.823</v>
      </c>
      <c r="HE388">
        <v>476.917</v>
      </c>
      <c r="HF388">
        <v>35.2432</v>
      </c>
      <c r="HG388">
        <v>28.3955</v>
      </c>
      <c r="HH388">
        <v>30</v>
      </c>
      <c r="HI388">
        <v>28.1035</v>
      </c>
      <c r="HJ388">
        <v>28.154</v>
      </c>
      <c r="HK388">
        <v>58.9758</v>
      </c>
      <c r="HL388">
        <v>0</v>
      </c>
      <c r="HM388">
        <v>100</v>
      </c>
      <c r="HN388">
        <v>35.2195</v>
      </c>
      <c r="HO388">
        <v>1403.36</v>
      </c>
      <c r="HP388">
        <v>26.2916</v>
      </c>
      <c r="HQ388">
        <v>100.566</v>
      </c>
      <c r="HR388">
        <v>101.931</v>
      </c>
    </row>
    <row r="389" spans="1:226">
      <c r="A389">
        <v>373</v>
      </c>
      <c r="B389">
        <v>1678296371</v>
      </c>
      <c r="C389">
        <v>4517.900000095367</v>
      </c>
      <c r="D389" t="s">
        <v>1106</v>
      </c>
      <c r="E389" t="s">
        <v>1107</v>
      </c>
      <c r="F389">
        <v>5</v>
      </c>
      <c r="G389" t="s">
        <v>353</v>
      </c>
      <c r="H389" t="s">
        <v>746</v>
      </c>
      <c r="I389">
        <v>1678296363.5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1429.161966960557</v>
      </c>
      <c r="AK389">
        <v>1393.68303030303</v>
      </c>
      <c r="AL389">
        <v>3.4634500304234</v>
      </c>
      <c r="AM389">
        <v>64.10699790950726</v>
      </c>
      <c r="AN389">
        <f>(AP389 - AO389 + BO389*1E3/(8.314*(BQ389+273.15)) * AR389/BN389 * AQ389) * BN389/(100*BB389) * 1000/(1000 - AP389)</f>
        <v>0</v>
      </c>
      <c r="AO389">
        <v>24.63059216133281</v>
      </c>
      <c r="AP389">
        <v>26.47997757575757</v>
      </c>
      <c r="AQ389">
        <v>-0.0001114479767760861</v>
      </c>
      <c r="AR389">
        <v>97.0788811448428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3.21</v>
      </c>
      <c r="BC389">
        <v>0.5</v>
      </c>
      <c r="BD389" t="s">
        <v>355</v>
      </c>
      <c r="BE389">
        <v>2</v>
      </c>
      <c r="BF389" t="b">
        <v>1</v>
      </c>
      <c r="BG389">
        <v>1678296363.5</v>
      </c>
      <c r="BH389">
        <v>1333.15037037037</v>
      </c>
      <c r="BI389">
        <v>1378.382962962963</v>
      </c>
      <c r="BJ389">
        <v>26.50296666666667</v>
      </c>
      <c r="BK389">
        <v>24.63344074074074</v>
      </c>
      <c r="BL389">
        <v>1327.471481481482</v>
      </c>
      <c r="BM389">
        <v>26.17446296296297</v>
      </c>
      <c r="BN389">
        <v>500.0307777777779</v>
      </c>
      <c r="BO389">
        <v>90.884</v>
      </c>
      <c r="BP389">
        <v>0.09996916666666668</v>
      </c>
      <c r="BQ389">
        <v>34.22412962962963</v>
      </c>
      <c r="BR389">
        <v>35.03922222222222</v>
      </c>
      <c r="BS389">
        <v>999.9000000000001</v>
      </c>
      <c r="BT389">
        <v>0</v>
      </c>
      <c r="BU389">
        <v>0</v>
      </c>
      <c r="BV389">
        <v>10004.65407407407</v>
      </c>
      <c r="BW389">
        <v>0</v>
      </c>
      <c r="BX389">
        <v>4.63378</v>
      </c>
      <c r="BY389">
        <v>-45.23263703703703</v>
      </c>
      <c r="BZ389">
        <v>1369.445185185185</v>
      </c>
      <c r="CA389">
        <v>1413.194814814815</v>
      </c>
      <c r="CB389">
        <v>1.869542222222222</v>
      </c>
      <c r="CC389">
        <v>1378.382962962963</v>
      </c>
      <c r="CD389">
        <v>24.63344074074074</v>
      </c>
      <c r="CE389">
        <v>2.408694814814814</v>
      </c>
      <c r="CF389">
        <v>2.238784074074074</v>
      </c>
      <c r="CG389">
        <v>20.42235185185185</v>
      </c>
      <c r="CH389">
        <v>19.24257407407408</v>
      </c>
      <c r="CI389">
        <v>2000.001111111111</v>
      </c>
      <c r="CJ389">
        <v>0.980006814814815</v>
      </c>
      <c r="CK389">
        <v>0.01999293333333334</v>
      </c>
      <c r="CL389">
        <v>0</v>
      </c>
      <c r="CM389">
        <v>2.091925925925926</v>
      </c>
      <c r="CN389">
        <v>0</v>
      </c>
      <c r="CO389">
        <v>6638.691111111112</v>
      </c>
      <c r="CP389">
        <v>17338.27037037037</v>
      </c>
      <c r="CQ389">
        <v>39.52059259259259</v>
      </c>
      <c r="CR389">
        <v>39.604</v>
      </c>
      <c r="CS389">
        <v>38.60851851851852</v>
      </c>
      <c r="CT389">
        <v>38.12718518518518</v>
      </c>
      <c r="CU389">
        <v>38.96037037037037</v>
      </c>
      <c r="CV389">
        <v>1960.018148148148</v>
      </c>
      <c r="CW389">
        <v>39.98296296296297</v>
      </c>
      <c r="CX389">
        <v>0</v>
      </c>
      <c r="CY389">
        <v>1678296380.8</v>
      </c>
      <c r="CZ389">
        <v>0</v>
      </c>
      <c r="DA389">
        <v>0</v>
      </c>
      <c r="DB389" t="s">
        <v>356</v>
      </c>
      <c r="DC389">
        <v>1664468064.5</v>
      </c>
      <c r="DD389">
        <v>1677795524</v>
      </c>
      <c r="DE389">
        <v>0</v>
      </c>
      <c r="DF389">
        <v>-0.419</v>
      </c>
      <c r="DG389">
        <v>-0.001</v>
      </c>
      <c r="DH389">
        <v>3.097</v>
      </c>
      <c r="DI389">
        <v>0.268</v>
      </c>
      <c r="DJ389">
        <v>400</v>
      </c>
      <c r="DK389">
        <v>24</v>
      </c>
      <c r="DL389">
        <v>0.15</v>
      </c>
      <c r="DM389">
        <v>0.13</v>
      </c>
      <c r="DN389">
        <v>-45.16467804878048</v>
      </c>
      <c r="DO389">
        <v>-0.6746822299652013</v>
      </c>
      <c r="DP389">
        <v>0.1810504814553588</v>
      </c>
      <c r="DQ389">
        <v>0</v>
      </c>
      <c r="DR389">
        <v>1.880296585365854</v>
      </c>
      <c r="DS389">
        <v>-0.1628328919860592</v>
      </c>
      <c r="DT389">
        <v>0.01607263734634435</v>
      </c>
      <c r="DU389">
        <v>0</v>
      </c>
      <c r="DV389">
        <v>0</v>
      </c>
      <c r="DW389">
        <v>2</v>
      </c>
      <c r="DX389" t="s">
        <v>369</v>
      </c>
      <c r="DY389">
        <v>2.97807</v>
      </c>
      <c r="DZ389">
        <v>2.72821</v>
      </c>
      <c r="EA389">
        <v>0.189838</v>
      </c>
      <c r="EB389">
        <v>0.195343</v>
      </c>
      <c r="EC389">
        <v>0.114942</v>
      </c>
      <c r="ED389">
        <v>0.110086</v>
      </c>
      <c r="EE389">
        <v>24209.4</v>
      </c>
      <c r="EF389">
        <v>23781</v>
      </c>
      <c r="EG389">
        <v>30419.6</v>
      </c>
      <c r="EH389">
        <v>29810.7</v>
      </c>
      <c r="EI389">
        <v>37155.2</v>
      </c>
      <c r="EJ389">
        <v>34927.8</v>
      </c>
      <c r="EK389">
        <v>46535.1</v>
      </c>
      <c r="EL389">
        <v>44326.1</v>
      </c>
      <c r="EM389">
        <v>1.85872</v>
      </c>
      <c r="EN389">
        <v>1.87795</v>
      </c>
      <c r="EO389">
        <v>0.232317</v>
      </c>
      <c r="EP389">
        <v>0</v>
      </c>
      <c r="EQ389">
        <v>31.2697</v>
      </c>
      <c r="ER389">
        <v>999.9</v>
      </c>
      <c r="ES389">
        <v>49.1</v>
      </c>
      <c r="ET389">
        <v>31.2</v>
      </c>
      <c r="EU389">
        <v>24.6511</v>
      </c>
      <c r="EV389">
        <v>63.2036</v>
      </c>
      <c r="EW389">
        <v>22.2957</v>
      </c>
      <c r="EX389">
        <v>1</v>
      </c>
      <c r="EY389">
        <v>0.0933181</v>
      </c>
      <c r="EZ389">
        <v>-2.33573</v>
      </c>
      <c r="FA389">
        <v>20.234</v>
      </c>
      <c r="FB389">
        <v>5.22807</v>
      </c>
      <c r="FC389">
        <v>11.9698</v>
      </c>
      <c r="FD389">
        <v>4.96985</v>
      </c>
      <c r="FE389">
        <v>3.28955</v>
      </c>
      <c r="FF389">
        <v>9999</v>
      </c>
      <c r="FG389">
        <v>9999</v>
      </c>
      <c r="FH389">
        <v>9999</v>
      </c>
      <c r="FI389">
        <v>999.9</v>
      </c>
      <c r="FJ389">
        <v>4.97275</v>
      </c>
      <c r="FK389">
        <v>1.87683</v>
      </c>
      <c r="FL389">
        <v>1.87496</v>
      </c>
      <c r="FM389">
        <v>1.87776</v>
      </c>
      <c r="FN389">
        <v>1.87445</v>
      </c>
      <c r="FO389">
        <v>1.87805</v>
      </c>
      <c r="FP389">
        <v>1.87515</v>
      </c>
      <c r="FQ389">
        <v>1.87628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5.73</v>
      </c>
      <c r="GF389">
        <v>0.3285</v>
      </c>
      <c r="GG389">
        <v>1.955544260391263</v>
      </c>
      <c r="GH389">
        <v>0.004448784868333973</v>
      </c>
      <c r="GI389">
        <v>-1.803656819089732E-06</v>
      </c>
      <c r="GJ389">
        <v>4.26395578146833E-10</v>
      </c>
      <c r="GK389">
        <v>0.3285026105281108</v>
      </c>
      <c r="GL389">
        <v>0</v>
      </c>
      <c r="GM389">
        <v>0</v>
      </c>
      <c r="GN389">
        <v>0</v>
      </c>
      <c r="GO389">
        <v>-1</v>
      </c>
      <c r="GP389">
        <v>2136</v>
      </c>
      <c r="GQ389">
        <v>1</v>
      </c>
      <c r="GR389">
        <v>23</v>
      </c>
      <c r="GS389">
        <v>230471.8</v>
      </c>
      <c r="GT389">
        <v>8347.5</v>
      </c>
      <c r="GU389">
        <v>2.97363</v>
      </c>
      <c r="GV389">
        <v>2.51343</v>
      </c>
      <c r="GW389">
        <v>1.39893</v>
      </c>
      <c r="GX389">
        <v>2.35229</v>
      </c>
      <c r="GY389">
        <v>1.44897</v>
      </c>
      <c r="GZ389">
        <v>2.50732</v>
      </c>
      <c r="HA389">
        <v>37.0986</v>
      </c>
      <c r="HB389">
        <v>14.7537</v>
      </c>
      <c r="HC389">
        <v>18</v>
      </c>
      <c r="HD389">
        <v>492.677</v>
      </c>
      <c r="HE389">
        <v>476.834</v>
      </c>
      <c r="HF389">
        <v>35.2033</v>
      </c>
      <c r="HG389">
        <v>28.3953</v>
      </c>
      <c r="HH389">
        <v>30.0002</v>
      </c>
      <c r="HI389">
        <v>28.1025</v>
      </c>
      <c r="HJ389">
        <v>28.1519</v>
      </c>
      <c r="HK389">
        <v>59.5659</v>
      </c>
      <c r="HL389">
        <v>0</v>
      </c>
      <c r="HM389">
        <v>100</v>
      </c>
      <c r="HN389">
        <v>35.1795</v>
      </c>
      <c r="HO389">
        <v>1423.4</v>
      </c>
      <c r="HP389">
        <v>26.2916</v>
      </c>
      <c r="HQ389">
        <v>100.566</v>
      </c>
      <c r="HR389">
        <v>101.931</v>
      </c>
    </row>
    <row r="390" spans="1:226">
      <c r="A390">
        <v>374</v>
      </c>
      <c r="B390">
        <v>1678296376</v>
      </c>
      <c r="C390">
        <v>4522.900000095367</v>
      </c>
      <c r="D390" t="s">
        <v>1108</v>
      </c>
      <c r="E390" t="s">
        <v>1109</v>
      </c>
      <c r="F390">
        <v>5</v>
      </c>
      <c r="G390" t="s">
        <v>353</v>
      </c>
      <c r="H390" t="s">
        <v>746</v>
      </c>
      <c r="I390">
        <v>1678296368.214286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1446.285089746738</v>
      </c>
      <c r="AK390">
        <v>1410.709454545454</v>
      </c>
      <c r="AL390">
        <v>3.411730440073505</v>
      </c>
      <c r="AM390">
        <v>64.10699790950726</v>
      </c>
      <c r="AN390">
        <f>(AP390 - AO390 + BO390*1E3/(8.314*(BQ390+273.15)) * AR390/BN390 * AQ390) * BN390/(100*BB390) * 1000/(1000 - AP390)</f>
        <v>0</v>
      </c>
      <c r="AO390">
        <v>24.6294171069835</v>
      </c>
      <c r="AP390">
        <v>26.46163393939394</v>
      </c>
      <c r="AQ390">
        <v>-9.732881753722909E-05</v>
      </c>
      <c r="AR390">
        <v>97.0788811448428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3.21</v>
      </c>
      <c r="BC390">
        <v>0.5</v>
      </c>
      <c r="BD390" t="s">
        <v>355</v>
      </c>
      <c r="BE390">
        <v>2</v>
      </c>
      <c r="BF390" t="b">
        <v>1</v>
      </c>
      <c r="BG390">
        <v>1678296368.214286</v>
      </c>
      <c r="BH390">
        <v>1349.028214285715</v>
      </c>
      <c r="BI390">
        <v>1394.191428571429</v>
      </c>
      <c r="BJ390">
        <v>26.48666071428571</v>
      </c>
      <c r="BK390">
        <v>24.63153571428572</v>
      </c>
      <c r="BL390">
        <v>1343.317857142857</v>
      </c>
      <c r="BM390">
        <v>26.15815714285714</v>
      </c>
      <c r="BN390">
        <v>500.0368928571429</v>
      </c>
      <c r="BO390">
        <v>90.88412142857143</v>
      </c>
      <c r="BP390">
        <v>0.09997030714285715</v>
      </c>
      <c r="BQ390">
        <v>34.21962499999999</v>
      </c>
      <c r="BR390">
        <v>35.03608571428571</v>
      </c>
      <c r="BS390">
        <v>999.9000000000002</v>
      </c>
      <c r="BT390">
        <v>0</v>
      </c>
      <c r="BU390">
        <v>0</v>
      </c>
      <c r="BV390">
        <v>10004.12285714286</v>
      </c>
      <c r="BW390">
        <v>0</v>
      </c>
      <c r="BX390">
        <v>4.63378</v>
      </c>
      <c r="BY390">
        <v>-45.16345</v>
      </c>
      <c r="BZ390">
        <v>1385.731428571429</v>
      </c>
      <c r="CA390">
        <v>1429.398214285714</v>
      </c>
      <c r="CB390">
        <v>1.855133928571428</v>
      </c>
      <c r="CC390">
        <v>1394.191428571429</v>
      </c>
      <c r="CD390">
        <v>24.63153571428572</v>
      </c>
      <c r="CE390">
        <v>2.407216428571429</v>
      </c>
      <c r="CF390">
        <v>2.238613928571428</v>
      </c>
      <c r="CG390">
        <v>20.41239642857143</v>
      </c>
      <c r="CH390">
        <v>19.24136071428571</v>
      </c>
      <c r="CI390">
        <v>2000.001785714286</v>
      </c>
      <c r="CJ390">
        <v>0.9800080000000003</v>
      </c>
      <c r="CK390">
        <v>0.01999171785714286</v>
      </c>
      <c r="CL390">
        <v>0</v>
      </c>
      <c r="CM390">
        <v>2.072028571428571</v>
      </c>
      <c r="CN390">
        <v>0</v>
      </c>
      <c r="CO390">
        <v>6637.796428571428</v>
      </c>
      <c r="CP390">
        <v>17338.275</v>
      </c>
      <c r="CQ390">
        <v>39.58235714285713</v>
      </c>
      <c r="CR390">
        <v>39.598</v>
      </c>
      <c r="CS390">
        <v>38.58224999999999</v>
      </c>
      <c r="CT390">
        <v>38.10696428571428</v>
      </c>
      <c r="CU390">
        <v>38.94389285714285</v>
      </c>
      <c r="CV390">
        <v>1960.021785714285</v>
      </c>
      <c r="CW390">
        <v>39.98</v>
      </c>
      <c r="CX390">
        <v>0</v>
      </c>
      <c r="CY390">
        <v>1678296386.2</v>
      </c>
      <c r="CZ390">
        <v>0</v>
      </c>
      <c r="DA390">
        <v>0</v>
      </c>
      <c r="DB390" t="s">
        <v>356</v>
      </c>
      <c r="DC390">
        <v>1664468064.5</v>
      </c>
      <c r="DD390">
        <v>1677795524</v>
      </c>
      <c r="DE390">
        <v>0</v>
      </c>
      <c r="DF390">
        <v>-0.419</v>
      </c>
      <c r="DG390">
        <v>-0.001</v>
      </c>
      <c r="DH390">
        <v>3.097</v>
      </c>
      <c r="DI390">
        <v>0.268</v>
      </c>
      <c r="DJ390">
        <v>400</v>
      </c>
      <c r="DK390">
        <v>24</v>
      </c>
      <c r="DL390">
        <v>0.15</v>
      </c>
      <c r="DM390">
        <v>0.13</v>
      </c>
      <c r="DN390">
        <v>-45.21313170731707</v>
      </c>
      <c r="DO390">
        <v>0.8332850174215947</v>
      </c>
      <c r="DP390">
        <v>0.09678799673368217</v>
      </c>
      <c r="DQ390">
        <v>0</v>
      </c>
      <c r="DR390">
        <v>1.863162926829268</v>
      </c>
      <c r="DS390">
        <v>-0.1799055052264767</v>
      </c>
      <c r="DT390">
        <v>0.0177630014553274</v>
      </c>
      <c r="DU390">
        <v>0</v>
      </c>
      <c r="DV390">
        <v>0</v>
      </c>
      <c r="DW390">
        <v>2</v>
      </c>
      <c r="DX390" t="s">
        <v>369</v>
      </c>
      <c r="DY390">
        <v>2.97797</v>
      </c>
      <c r="DZ390">
        <v>2.72857</v>
      </c>
      <c r="EA390">
        <v>0.191244</v>
      </c>
      <c r="EB390">
        <v>0.196734</v>
      </c>
      <c r="EC390">
        <v>0.114891</v>
      </c>
      <c r="ED390">
        <v>0.11008</v>
      </c>
      <c r="EE390">
        <v>24166.9</v>
      </c>
      <c r="EF390">
        <v>23739.9</v>
      </c>
      <c r="EG390">
        <v>30419.1</v>
      </c>
      <c r="EH390">
        <v>29810.8</v>
      </c>
      <c r="EI390">
        <v>37157.1</v>
      </c>
      <c r="EJ390">
        <v>34928.2</v>
      </c>
      <c r="EK390">
        <v>46534.7</v>
      </c>
      <c r="EL390">
        <v>44326.2</v>
      </c>
      <c r="EM390">
        <v>1.85872</v>
      </c>
      <c r="EN390">
        <v>1.87833</v>
      </c>
      <c r="EO390">
        <v>0.232261</v>
      </c>
      <c r="EP390">
        <v>0</v>
      </c>
      <c r="EQ390">
        <v>31.2766</v>
      </c>
      <c r="ER390">
        <v>999.9</v>
      </c>
      <c r="ES390">
        <v>49.1</v>
      </c>
      <c r="ET390">
        <v>31.2</v>
      </c>
      <c r="EU390">
        <v>24.6503</v>
      </c>
      <c r="EV390">
        <v>63.1236</v>
      </c>
      <c r="EW390">
        <v>22.3277</v>
      </c>
      <c r="EX390">
        <v>1</v>
      </c>
      <c r="EY390">
        <v>0.0928582</v>
      </c>
      <c r="EZ390">
        <v>-2.33645</v>
      </c>
      <c r="FA390">
        <v>20.234</v>
      </c>
      <c r="FB390">
        <v>5.22792</v>
      </c>
      <c r="FC390">
        <v>11.9715</v>
      </c>
      <c r="FD390">
        <v>4.9699</v>
      </c>
      <c r="FE390">
        <v>3.2896</v>
      </c>
      <c r="FF390">
        <v>9999</v>
      </c>
      <c r="FG390">
        <v>9999</v>
      </c>
      <c r="FH390">
        <v>9999</v>
      </c>
      <c r="FI390">
        <v>999.9</v>
      </c>
      <c r="FJ390">
        <v>4.97275</v>
      </c>
      <c r="FK390">
        <v>1.87683</v>
      </c>
      <c r="FL390">
        <v>1.87495</v>
      </c>
      <c r="FM390">
        <v>1.87776</v>
      </c>
      <c r="FN390">
        <v>1.87444</v>
      </c>
      <c r="FO390">
        <v>1.87805</v>
      </c>
      <c r="FP390">
        <v>1.87515</v>
      </c>
      <c r="FQ390">
        <v>1.87626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5.76</v>
      </c>
      <c r="GF390">
        <v>0.3285</v>
      </c>
      <c r="GG390">
        <v>1.955544260391263</v>
      </c>
      <c r="GH390">
        <v>0.004448784868333973</v>
      </c>
      <c r="GI390">
        <v>-1.803656819089732E-06</v>
      </c>
      <c r="GJ390">
        <v>4.26395578146833E-10</v>
      </c>
      <c r="GK390">
        <v>0.3285026105281108</v>
      </c>
      <c r="GL390">
        <v>0</v>
      </c>
      <c r="GM390">
        <v>0</v>
      </c>
      <c r="GN390">
        <v>0</v>
      </c>
      <c r="GO390">
        <v>-1</v>
      </c>
      <c r="GP390">
        <v>2136</v>
      </c>
      <c r="GQ390">
        <v>1</v>
      </c>
      <c r="GR390">
        <v>23</v>
      </c>
      <c r="GS390">
        <v>230471.9</v>
      </c>
      <c r="GT390">
        <v>8347.5</v>
      </c>
      <c r="GU390">
        <v>2.99927</v>
      </c>
      <c r="GV390">
        <v>2.51831</v>
      </c>
      <c r="GW390">
        <v>1.39893</v>
      </c>
      <c r="GX390">
        <v>2.35229</v>
      </c>
      <c r="GY390">
        <v>1.44897</v>
      </c>
      <c r="GZ390">
        <v>2.49756</v>
      </c>
      <c r="HA390">
        <v>37.0986</v>
      </c>
      <c r="HB390">
        <v>14.7537</v>
      </c>
      <c r="HC390">
        <v>18</v>
      </c>
      <c r="HD390">
        <v>492.668</v>
      </c>
      <c r="HE390">
        <v>477.078</v>
      </c>
      <c r="HF390">
        <v>35.1642</v>
      </c>
      <c r="HG390">
        <v>28.3953</v>
      </c>
      <c r="HH390">
        <v>30</v>
      </c>
      <c r="HI390">
        <v>28.1011</v>
      </c>
      <c r="HJ390">
        <v>28.1516</v>
      </c>
      <c r="HK390">
        <v>60.0797</v>
      </c>
      <c r="HL390">
        <v>0</v>
      </c>
      <c r="HM390">
        <v>100</v>
      </c>
      <c r="HN390">
        <v>35.1473</v>
      </c>
      <c r="HO390">
        <v>1436.76</v>
      </c>
      <c r="HP390">
        <v>26.2916</v>
      </c>
      <c r="HQ390">
        <v>100.565</v>
      </c>
      <c r="HR390">
        <v>101.931</v>
      </c>
    </row>
    <row r="391" spans="1:226">
      <c r="A391">
        <v>375</v>
      </c>
      <c r="B391">
        <v>1678296381</v>
      </c>
      <c r="C391">
        <v>4527.900000095367</v>
      </c>
      <c r="D391" t="s">
        <v>1110</v>
      </c>
      <c r="E391" t="s">
        <v>1111</v>
      </c>
      <c r="F391">
        <v>5</v>
      </c>
      <c r="G391" t="s">
        <v>353</v>
      </c>
      <c r="H391" t="s">
        <v>746</v>
      </c>
      <c r="I391">
        <v>1678296373.5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1463.40940441982</v>
      </c>
      <c r="AK391">
        <v>1427.904303030303</v>
      </c>
      <c r="AL391">
        <v>3.444722443044911</v>
      </c>
      <c r="AM391">
        <v>64.10699790950726</v>
      </c>
      <c r="AN391">
        <f>(AP391 - AO391 + BO391*1E3/(8.314*(BQ391+273.15)) * AR391/BN391 * AQ391) * BN391/(100*BB391) * 1000/(1000 - AP391)</f>
        <v>0</v>
      </c>
      <c r="AO391">
        <v>24.62588741598099</v>
      </c>
      <c r="AP391">
        <v>26.44752363636363</v>
      </c>
      <c r="AQ391">
        <v>-8.88681924583394E-05</v>
      </c>
      <c r="AR391">
        <v>97.0788811448428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3.21</v>
      </c>
      <c r="BC391">
        <v>0.5</v>
      </c>
      <c r="BD391" t="s">
        <v>355</v>
      </c>
      <c r="BE391">
        <v>2</v>
      </c>
      <c r="BF391" t="b">
        <v>1</v>
      </c>
      <c r="BG391">
        <v>1678296373.5</v>
      </c>
      <c r="BH391">
        <v>1366.727037037037</v>
      </c>
      <c r="BI391">
        <v>1411.836296296296</v>
      </c>
      <c r="BJ391">
        <v>26.46912222222223</v>
      </c>
      <c r="BK391">
        <v>24.62896296296297</v>
      </c>
      <c r="BL391">
        <v>1360.983333333333</v>
      </c>
      <c r="BM391">
        <v>26.14061851851852</v>
      </c>
      <c r="BN391">
        <v>500.034</v>
      </c>
      <c r="BO391">
        <v>90.88437037037038</v>
      </c>
      <c r="BP391">
        <v>0.09997157037037037</v>
      </c>
      <c r="BQ391">
        <v>34.21416296296297</v>
      </c>
      <c r="BR391">
        <v>35.03834444444445</v>
      </c>
      <c r="BS391">
        <v>999.9000000000001</v>
      </c>
      <c r="BT391">
        <v>0</v>
      </c>
      <c r="BU391">
        <v>0</v>
      </c>
      <c r="BV391">
        <v>9996.846666666666</v>
      </c>
      <c r="BW391">
        <v>0</v>
      </c>
      <c r="BX391">
        <v>4.63378</v>
      </c>
      <c r="BY391">
        <v>-45.10898148148149</v>
      </c>
      <c r="BZ391">
        <v>1403.886296296297</v>
      </c>
      <c r="CA391">
        <v>1447.485555555555</v>
      </c>
      <c r="CB391">
        <v>1.840158518518519</v>
      </c>
      <c r="CC391">
        <v>1411.836296296296</v>
      </c>
      <c r="CD391">
        <v>24.62896296296297</v>
      </c>
      <c r="CE391">
        <v>2.40562962962963</v>
      </c>
      <c r="CF391">
        <v>2.238387037037037</v>
      </c>
      <c r="CG391">
        <v>20.40171111111111</v>
      </c>
      <c r="CH391">
        <v>19.23974444444444</v>
      </c>
      <c r="CI391">
        <v>2000.000740740741</v>
      </c>
      <c r="CJ391">
        <v>0.9800080000000002</v>
      </c>
      <c r="CK391">
        <v>0.0199917</v>
      </c>
      <c r="CL391">
        <v>0</v>
      </c>
      <c r="CM391">
        <v>2.040811111111111</v>
      </c>
      <c r="CN391">
        <v>0</v>
      </c>
      <c r="CO391">
        <v>6636.790000000001</v>
      </c>
      <c r="CP391">
        <v>17338.28148148148</v>
      </c>
      <c r="CQ391">
        <v>39.58540740740741</v>
      </c>
      <c r="CR391">
        <v>39.59933333333333</v>
      </c>
      <c r="CS391">
        <v>38.57370370370371</v>
      </c>
      <c r="CT391">
        <v>38.09007407407407</v>
      </c>
      <c r="CU391">
        <v>38.93014814814815</v>
      </c>
      <c r="CV391">
        <v>1960.02074074074</v>
      </c>
      <c r="CW391">
        <v>39.98</v>
      </c>
      <c r="CX391">
        <v>0</v>
      </c>
      <c r="CY391">
        <v>1678296391</v>
      </c>
      <c r="CZ391">
        <v>0</v>
      </c>
      <c r="DA391">
        <v>0</v>
      </c>
      <c r="DB391" t="s">
        <v>356</v>
      </c>
      <c r="DC391">
        <v>1664468064.5</v>
      </c>
      <c r="DD391">
        <v>1677795524</v>
      </c>
      <c r="DE391">
        <v>0</v>
      </c>
      <c r="DF391">
        <v>-0.419</v>
      </c>
      <c r="DG391">
        <v>-0.001</v>
      </c>
      <c r="DH391">
        <v>3.097</v>
      </c>
      <c r="DI391">
        <v>0.268</v>
      </c>
      <c r="DJ391">
        <v>400</v>
      </c>
      <c r="DK391">
        <v>24</v>
      </c>
      <c r="DL391">
        <v>0.15</v>
      </c>
      <c r="DM391">
        <v>0.13</v>
      </c>
      <c r="DN391">
        <v>-45.13707804878049</v>
      </c>
      <c r="DO391">
        <v>0.5794641114982041</v>
      </c>
      <c r="DP391">
        <v>0.09604938900326301</v>
      </c>
      <c r="DQ391">
        <v>0</v>
      </c>
      <c r="DR391">
        <v>1.848960975609756</v>
      </c>
      <c r="DS391">
        <v>-0.1735538675958234</v>
      </c>
      <c r="DT391">
        <v>0.01716125909373587</v>
      </c>
      <c r="DU391">
        <v>0</v>
      </c>
      <c r="DV391">
        <v>0</v>
      </c>
      <c r="DW391">
        <v>2</v>
      </c>
      <c r="DX391" t="s">
        <v>369</v>
      </c>
      <c r="DY391">
        <v>2.97791</v>
      </c>
      <c r="DZ391">
        <v>2.72818</v>
      </c>
      <c r="EA391">
        <v>0.192637</v>
      </c>
      <c r="EB391">
        <v>0.198077</v>
      </c>
      <c r="EC391">
        <v>0.114844</v>
      </c>
      <c r="ED391">
        <v>0.110069</v>
      </c>
      <c r="EE391">
        <v>24125.4</v>
      </c>
      <c r="EF391">
        <v>23700.5</v>
      </c>
      <c r="EG391">
        <v>30419.3</v>
      </c>
      <c r="EH391">
        <v>29811.1</v>
      </c>
      <c r="EI391">
        <v>37159.2</v>
      </c>
      <c r="EJ391">
        <v>34929</v>
      </c>
      <c r="EK391">
        <v>46534.7</v>
      </c>
      <c r="EL391">
        <v>44326.5</v>
      </c>
      <c r="EM391">
        <v>1.85872</v>
      </c>
      <c r="EN391">
        <v>1.87838</v>
      </c>
      <c r="EO391">
        <v>0.231985</v>
      </c>
      <c r="EP391">
        <v>0</v>
      </c>
      <c r="EQ391">
        <v>31.2824</v>
      </c>
      <c r="ER391">
        <v>999.9</v>
      </c>
      <c r="ES391">
        <v>49.1</v>
      </c>
      <c r="ET391">
        <v>31.2</v>
      </c>
      <c r="EU391">
        <v>24.6519</v>
      </c>
      <c r="EV391">
        <v>62.9236</v>
      </c>
      <c r="EW391">
        <v>22.3197</v>
      </c>
      <c r="EX391">
        <v>1</v>
      </c>
      <c r="EY391">
        <v>0.09333329999999999</v>
      </c>
      <c r="EZ391">
        <v>-2.31534</v>
      </c>
      <c r="FA391">
        <v>20.234</v>
      </c>
      <c r="FB391">
        <v>5.22852</v>
      </c>
      <c r="FC391">
        <v>11.9725</v>
      </c>
      <c r="FD391">
        <v>4.9699</v>
      </c>
      <c r="FE391">
        <v>3.28955</v>
      </c>
      <c r="FF391">
        <v>9999</v>
      </c>
      <c r="FG391">
        <v>9999</v>
      </c>
      <c r="FH391">
        <v>9999</v>
      </c>
      <c r="FI391">
        <v>999.9</v>
      </c>
      <c r="FJ391">
        <v>4.97275</v>
      </c>
      <c r="FK391">
        <v>1.87684</v>
      </c>
      <c r="FL391">
        <v>1.87499</v>
      </c>
      <c r="FM391">
        <v>1.87778</v>
      </c>
      <c r="FN391">
        <v>1.87449</v>
      </c>
      <c r="FO391">
        <v>1.87808</v>
      </c>
      <c r="FP391">
        <v>1.87517</v>
      </c>
      <c r="FQ391">
        <v>1.87631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5.79</v>
      </c>
      <c r="GF391">
        <v>0.3285</v>
      </c>
      <c r="GG391">
        <v>1.955544260391263</v>
      </c>
      <c r="GH391">
        <v>0.004448784868333973</v>
      </c>
      <c r="GI391">
        <v>-1.803656819089732E-06</v>
      </c>
      <c r="GJ391">
        <v>4.26395578146833E-10</v>
      </c>
      <c r="GK391">
        <v>0.3285026105281108</v>
      </c>
      <c r="GL391">
        <v>0</v>
      </c>
      <c r="GM391">
        <v>0</v>
      </c>
      <c r="GN391">
        <v>0</v>
      </c>
      <c r="GO391">
        <v>-1</v>
      </c>
      <c r="GP391">
        <v>2136</v>
      </c>
      <c r="GQ391">
        <v>1</v>
      </c>
      <c r="GR391">
        <v>23</v>
      </c>
      <c r="GS391">
        <v>230471.9</v>
      </c>
      <c r="GT391">
        <v>8347.6</v>
      </c>
      <c r="GU391">
        <v>3.02856</v>
      </c>
      <c r="GV391">
        <v>2.51831</v>
      </c>
      <c r="GW391">
        <v>1.39893</v>
      </c>
      <c r="GX391">
        <v>2.35229</v>
      </c>
      <c r="GY391">
        <v>1.44897</v>
      </c>
      <c r="GZ391">
        <v>2.51343</v>
      </c>
      <c r="HA391">
        <v>37.0986</v>
      </c>
      <c r="HB391">
        <v>14.7449</v>
      </c>
      <c r="HC391">
        <v>18</v>
      </c>
      <c r="HD391">
        <v>492.668</v>
      </c>
      <c r="HE391">
        <v>477.111</v>
      </c>
      <c r="HF391">
        <v>35.1318</v>
      </c>
      <c r="HG391">
        <v>28.3937</v>
      </c>
      <c r="HH391">
        <v>30.0001</v>
      </c>
      <c r="HI391">
        <v>28.1011</v>
      </c>
      <c r="HJ391">
        <v>28.1516</v>
      </c>
      <c r="HK391">
        <v>60.6637</v>
      </c>
      <c r="HL391">
        <v>0</v>
      </c>
      <c r="HM391">
        <v>100</v>
      </c>
      <c r="HN391">
        <v>35.1066</v>
      </c>
      <c r="HO391">
        <v>1456.79</v>
      </c>
      <c r="HP391">
        <v>26.2916</v>
      </c>
      <c r="HQ391">
        <v>100.565</v>
      </c>
      <c r="HR391">
        <v>101.932</v>
      </c>
    </row>
    <row r="392" spans="1:226">
      <c r="A392">
        <v>376</v>
      </c>
      <c r="B392">
        <v>1678296386</v>
      </c>
      <c r="C392">
        <v>4532.900000095367</v>
      </c>
      <c r="D392" t="s">
        <v>1112</v>
      </c>
      <c r="E392" t="s">
        <v>1113</v>
      </c>
      <c r="F392">
        <v>5</v>
      </c>
      <c r="G392" t="s">
        <v>353</v>
      </c>
      <c r="H392" t="s">
        <v>746</v>
      </c>
      <c r="I392">
        <v>1678296378.214286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1480.193178007939</v>
      </c>
      <c r="AK392">
        <v>1444.772</v>
      </c>
      <c r="AL392">
        <v>3.367850753738256</v>
      </c>
      <c r="AM392">
        <v>64.10699790950726</v>
      </c>
      <c r="AN392">
        <f>(AP392 - AO392 + BO392*1E3/(8.314*(BQ392+273.15)) * AR392/BN392 * AQ392) * BN392/(100*BB392) * 1000/(1000 - AP392)</f>
        <v>0</v>
      </c>
      <c r="AO392">
        <v>24.62502927302219</v>
      </c>
      <c r="AP392">
        <v>26.43151757575758</v>
      </c>
      <c r="AQ392">
        <v>-0.0001060390923985716</v>
      </c>
      <c r="AR392">
        <v>97.0788811448428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3.21</v>
      </c>
      <c r="BC392">
        <v>0.5</v>
      </c>
      <c r="BD392" t="s">
        <v>355</v>
      </c>
      <c r="BE392">
        <v>2</v>
      </c>
      <c r="BF392" t="b">
        <v>1</v>
      </c>
      <c r="BG392">
        <v>1678296378.214286</v>
      </c>
      <c r="BH392">
        <v>1382.439285714286</v>
      </c>
      <c r="BI392">
        <v>1427.506428571428</v>
      </c>
      <c r="BJ392">
        <v>26.45431428571428</v>
      </c>
      <c r="BK392">
        <v>24.62718571428571</v>
      </c>
      <c r="BL392">
        <v>1376.665</v>
      </c>
      <c r="BM392">
        <v>26.12581428571428</v>
      </c>
      <c r="BN392">
        <v>500.0331785714286</v>
      </c>
      <c r="BO392">
        <v>90.88350714285716</v>
      </c>
      <c r="BP392">
        <v>0.09998392857142856</v>
      </c>
      <c r="BQ392">
        <v>34.20832142857144</v>
      </c>
      <c r="BR392">
        <v>35.037675</v>
      </c>
      <c r="BS392">
        <v>999.9000000000002</v>
      </c>
      <c r="BT392">
        <v>0</v>
      </c>
      <c r="BU392">
        <v>0</v>
      </c>
      <c r="BV392">
        <v>9993.496428571429</v>
      </c>
      <c r="BW392">
        <v>0</v>
      </c>
      <c r="BX392">
        <v>4.63378</v>
      </c>
      <c r="BY392">
        <v>-45.06623214285715</v>
      </c>
      <c r="BZ392">
        <v>1420.004285714286</v>
      </c>
      <c r="CA392">
        <v>1463.548928571429</v>
      </c>
      <c r="CB392">
        <v>1.827130357142857</v>
      </c>
      <c r="CC392">
        <v>1427.506428571428</v>
      </c>
      <c r="CD392">
        <v>24.62718571428571</v>
      </c>
      <c r="CE392">
        <v>2.404261428571429</v>
      </c>
      <c r="CF392">
        <v>2.238204285714285</v>
      </c>
      <c r="CG392">
        <v>20.39249642857143</v>
      </c>
      <c r="CH392">
        <v>19.23843571428571</v>
      </c>
      <c r="CI392">
        <v>2000.002142857143</v>
      </c>
      <c r="CJ392">
        <v>0.9800080000000003</v>
      </c>
      <c r="CK392">
        <v>0.0199917</v>
      </c>
      <c r="CL392">
        <v>0</v>
      </c>
      <c r="CM392">
        <v>2.015167857142857</v>
      </c>
      <c r="CN392">
        <v>0</v>
      </c>
      <c r="CO392">
        <v>6635.988928571428</v>
      </c>
      <c r="CP392">
        <v>17338.29285714286</v>
      </c>
      <c r="CQ392">
        <v>39.59128571428572</v>
      </c>
      <c r="CR392">
        <v>39.58899999999999</v>
      </c>
      <c r="CS392">
        <v>38.522</v>
      </c>
      <c r="CT392">
        <v>38.05767857142856</v>
      </c>
      <c r="CU392">
        <v>38.91257142857143</v>
      </c>
      <c r="CV392">
        <v>1960.022142857142</v>
      </c>
      <c r="CW392">
        <v>39.98</v>
      </c>
      <c r="CX392">
        <v>0</v>
      </c>
      <c r="CY392">
        <v>1678296395.8</v>
      </c>
      <c r="CZ392">
        <v>0</v>
      </c>
      <c r="DA392">
        <v>0</v>
      </c>
      <c r="DB392" t="s">
        <v>356</v>
      </c>
      <c r="DC392">
        <v>1664468064.5</v>
      </c>
      <c r="DD392">
        <v>1677795524</v>
      </c>
      <c r="DE392">
        <v>0</v>
      </c>
      <c r="DF392">
        <v>-0.419</v>
      </c>
      <c r="DG392">
        <v>-0.001</v>
      </c>
      <c r="DH392">
        <v>3.097</v>
      </c>
      <c r="DI392">
        <v>0.268</v>
      </c>
      <c r="DJ392">
        <v>400</v>
      </c>
      <c r="DK392">
        <v>24</v>
      </c>
      <c r="DL392">
        <v>0.15</v>
      </c>
      <c r="DM392">
        <v>0.13</v>
      </c>
      <c r="DN392">
        <v>-45.07584878048781</v>
      </c>
      <c r="DO392">
        <v>0.973914982578469</v>
      </c>
      <c r="DP392">
        <v>0.1592577939616688</v>
      </c>
      <c r="DQ392">
        <v>0</v>
      </c>
      <c r="DR392">
        <v>1.837801219512195</v>
      </c>
      <c r="DS392">
        <v>-0.1648486411149853</v>
      </c>
      <c r="DT392">
        <v>0.01631511781276792</v>
      </c>
      <c r="DU392">
        <v>0</v>
      </c>
      <c r="DV392">
        <v>0</v>
      </c>
      <c r="DW392">
        <v>2</v>
      </c>
      <c r="DX392" t="s">
        <v>369</v>
      </c>
      <c r="DY392">
        <v>2.97803</v>
      </c>
      <c r="DZ392">
        <v>2.72837</v>
      </c>
      <c r="EA392">
        <v>0.19401</v>
      </c>
      <c r="EB392">
        <v>0.199496</v>
      </c>
      <c r="EC392">
        <v>0.114795</v>
      </c>
      <c r="ED392">
        <v>0.110067</v>
      </c>
      <c r="EE392">
        <v>24084.5</v>
      </c>
      <c r="EF392">
        <v>23658.8</v>
      </c>
      <c r="EG392">
        <v>30419.4</v>
      </c>
      <c r="EH392">
        <v>29811.4</v>
      </c>
      <c r="EI392">
        <v>37161.6</v>
      </c>
      <c r="EJ392">
        <v>34929.6</v>
      </c>
      <c r="EK392">
        <v>46535</v>
      </c>
      <c r="EL392">
        <v>44327</v>
      </c>
      <c r="EM392">
        <v>1.85858</v>
      </c>
      <c r="EN392">
        <v>1.87822</v>
      </c>
      <c r="EO392">
        <v>0.231817</v>
      </c>
      <c r="EP392">
        <v>0</v>
      </c>
      <c r="EQ392">
        <v>31.2889</v>
      </c>
      <c r="ER392">
        <v>999.9</v>
      </c>
      <c r="ES392">
        <v>49.1</v>
      </c>
      <c r="ET392">
        <v>31.2</v>
      </c>
      <c r="EU392">
        <v>24.6511</v>
      </c>
      <c r="EV392">
        <v>63.1136</v>
      </c>
      <c r="EW392">
        <v>22.2316</v>
      </c>
      <c r="EX392">
        <v>1</v>
      </c>
      <c r="EY392">
        <v>0.09284299999999999</v>
      </c>
      <c r="EZ392">
        <v>-2.29486</v>
      </c>
      <c r="FA392">
        <v>20.2345</v>
      </c>
      <c r="FB392">
        <v>5.22852</v>
      </c>
      <c r="FC392">
        <v>11.9718</v>
      </c>
      <c r="FD392">
        <v>4.9698</v>
      </c>
      <c r="FE392">
        <v>3.2896</v>
      </c>
      <c r="FF392">
        <v>9999</v>
      </c>
      <c r="FG392">
        <v>9999</v>
      </c>
      <c r="FH392">
        <v>9999</v>
      </c>
      <c r="FI392">
        <v>999.9</v>
      </c>
      <c r="FJ392">
        <v>4.97275</v>
      </c>
      <c r="FK392">
        <v>1.87684</v>
      </c>
      <c r="FL392">
        <v>1.875</v>
      </c>
      <c r="FM392">
        <v>1.87781</v>
      </c>
      <c r="FN392">
        <v>1.87454</v>
      </c>
      <c r="FO392">
        <v>1.87811</v>
      </c>
      <c r="FP392">
        <v>1.87522</v>
      </c>
      <c r="FQ392">
        <v>1.87637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5.82</v>
      </c>
      <c r="GF392">
        <v>0.3285</v>
      </c>
      <c r="GG392">
        <v>1.955544260391263</v>
      </c>
      <c r="GH392">
        <v>0.004448784868333973</v>
      </c>
      <c r="GI392">
        <v>-1.803656819089732E-06</v>
      </c>
      <c r="GJ392">
        <v>4.26395578146833E-10</v>
      </c>
      <c r="GK392">
        <v>0.3285026105281108</v>
      </c>
      <c r="GL392">
        <v>0</v>
      </c>
      <c r="GM392">
        <v>0</v>
      </c>
      <c r="GN392">
        <v>0</v>
      </c>
      <c r="GO392">
        <v>-1</v>
      </c>
      <c r="GP392">
        <v>2136</v>
      </c>
      <c r="GQ392">
        <v>1</v>
      </c>
      <c r="GR392">
        <v>23</v>
      </c>
      <c r="GS392">
        <v>230472</v>
      </c>
      <c r="GT392">
        <v>8347.700000000001</v>
      </c>
      <c r="GU392">
        <v>3.0542</v>
      </c>
      <c r="GV392">
        <v>2.51709</v>
      </c>
      <c r="GW392">
        <v>1.39893</v>
      </c>
      <c r="GX392">
        <v>2.35229</v>
      </c>
      <c r="GY392">
        <v>1.44897</v>
      </c>
      <c r="GZ392">
        <v>2.51343</v>
      </c>
      <c r="HA392">
        <v>37.0747</v>
      </c>
      <c r="HB392">
        <v>14.7537</v>
      </c>
      <c r="HC392">
        <v>18</v>
      </c>
      <c r="HD392">
        <v>492.584</v>
      </c>
      <c r="HE392">
        <v>477.01</v>
      </c>
      <c r="HF392">
        <v>35.0929</v>
      </c>
      <c r="HG392">
        <v>28.3929</v>
      </c>
      <c r="HH392">
        <v>30</v>
      </c>
      <c r="HI392">
        <v>28.1011</v>
      </c>
      <c r="HJ392">
        <v>28.1513</v>
      </c>
      <c r="HK392">
        <v>61.1721</v>
      </c>
      <c r="HL392">
        <v>0</v>
      </c>
      <c r="HM392">
        <v>100</v>
      </c>
      <c r="HN392">
        <v>35.0685</v>
      </c>
      <c r="HO392">
        <v>1470.16</v>
      </c>
      <c r="HP392">
        <v>26.2916</v>
      </c>
      <c r="HQ392">
        <v>100.565</v>
      </c>
      <c r="HR392">
        <v>101.933</v>
      </c>
    </row>
    <row r="393" spans="1:226">
      <c r="A393">
        <v>377</v>
      </c>
      <c r="B393">
        <v>1678296391</v>
      </c>
      <c r="C393">
        <v>4537.900000095367</v>
      </c>
      <c r="D393" t="s">
        <v>1114</v>
      </c>
      <c r="E393" t="s">
        <v>1115</v>
      </c>
      <c r="F393">
        <v>5</v>
      </c>
      <c r="G393" t="s">
        <v>353</v>
      </c>
      <c r="H393" t="s">
        <v>746</v>
      </c>
      <c r="I393">
        <v>1678296383.5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1497.82694302874</v>
      </c>
      <c r="AK393">
        <v>1461.984666666666</v>
      </c>
      <c r="AL393">
        <v>3.453442797274312</v>
      </c>
      <c r="AM393">
        <v>64.10699790950726</v>
      </c>
      <c r="AN393">
        <f>(AP393 - AO393 + BO393*1E3/(8.314*(BQ393+273.15)) * AR393/BN393 * AQ393) * BN393/(100*BB393) * 1000/(1000 - AP393)</f>
        <v>0</v>
      </c>
      <c r="AO393">
        <v>24.62276283483444</v>
      </c>
      <c r="AP393">
        <v>26.41725393939394</v>
      </c>
      <c r="AQ393">
        <v>-7.392023884619267E-05</v>
      </c>
      <c r="AR393">
        <v>97.0788811448428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3.21</v>
      </c>
      <c r="BC393">
        <v>0.5</v>
      </c>
      <c r="BD393" t="s">
        <v>355</v>
      </c>
      <c r="BE393">
        <v>2</v>
      </c>
      <c r="BF393" t="b">
        <v>1</v>
      </c>
      <c r="BG393">
        <v>1678296383.5</v>
      </c>
      <c r="BH393">
        <v>1400.025185185185</v>
      </c>
      <c r="BI393">
        <v>1445.16962962963</v>
      </c>
      <c r="BJ393">
        <v>26.43838888888889</v>
      </c>
      <c r="BK393">
        <v>24.62493333333333</v>
      </c>
      <c r="BL393">
        <v>1394.218148148148</v>
      </c>
      <c r="BM393">
        <v>26.10988888888889</v>
      </c>
      <c r="BN393">
        <v>500.0348148148149</v>
      </c>
      <c r="BO393">
        <v>90.88232962962964</v>
      </c>
      <c r="BP393">
        <v>0.09998383333333331</v>
      </c>
      <c r="BQ393">
        <v>34.2026</v>
      </c>
      <c r="BR393">
        <v>35.04005185185185</v>
      </c>
      <c r="BS393">
        <v>999.9000000000001</v>
      </c>
      <c r="BT393">
        <v>0</v>
      </c>
      <c r="BU393">
        <v>0</v>
      </c>
      <c r="BV393">
        <v>9990.663703703704</v>
      </c>
      <c r="BW393">
        <v>0</v>
      </c>
      <c r="BX393">
        <v>4.63378</v>
      </c>
      <c r="BY393">
        <v>-45.14405185185184</v>
      </c>
      <c r="BZ393">
        <v>1438.045185185185</v>
      </c>
      <c r="CA393">
        <v>1481.656296296297</v>
      </c>
      <c r="CB393">
        <v>1.813462962962963</v>
      </c>
      <c r="CC393">
        <v>1445.16962962963</v>
      </c>
      <c r="CD393">
        <v>24.62493333333333</v>
      </c>
      <c r="CE393">
        <v>2.402782962962963</v>
      </c>
      <c r="CF393">
        <v>2.237970740740741</v>
      </c>
      <c r="CG393">
        <v>20.38253703703704</v>
      </c>
      <c r="CH393">
        <v>19.23675925925926</v>
      </c>
      <c r="CI393">
        <v>2000.003703703704</v>
      </c>
      <c r="CJ393">
        <v>0.9800080000000002</v>
      </c>
      <c r="CK393">
        <v>0.0199917</v>
      </c>
      <c r="CL393">
        <v>0</v>
      </c>
      <c r="CM393">
        <v>2.022811111111111</v>
      </c>
      <c r="CN393">
        <v>0</v>
      </c>
      <c r="CO393">
        <v>6635.081851851851</v>
      </c>
      <c r="CP393">
        <v>17338.31851851852</v>
      </c>
      <c r="CQ393">
        <v>39.62951851851852</v>
      </c>
      <c r="CR393">
        <v>39.58299999999999</v>
      </c>
      <c r="CS393">
        <v>38.47888888888888</v>
      </c>
      <c r="CT393">
        <v>38.03662962962962</v>
      </c>
      <c r="CU393">
        <v>38.89544444444444</v>
      </c>
      <c r="CV393">
        <v>1960.023703703704</v>
      </c>
      <c r="CW393">
        <v>39.98</v>
      </c>
      <c r="CX393">
        <v>0</v>
      </c>
      <c r="CY393">
        <v>1678296401.2</v>
      </c>
      <c r="CZ393">
        <v>0</v>
      </c>
      <c r="DA393">
        <v>0</v>
      </c>
      <c r="DB393" t="s">
        <v>356</v>
      </c>
      <c r="DC393">
        <v>1664468064.5</v>
      </c>
      <c r="DD393">
        <v>1677795524</v>
      </c>
      <c r="DE393">
        <v>0</v>
      </c>
      <c r="DF393">
        <v>-0.419</v>
      </c>
      <c r="DG393">
        <v>-0.001</v>
      </c>
      <c r="DH393">
        <v>3.097</v>
      </c>
      <c r="DI393">
        <v>0.268</v>
      </c>
      <c r="DJ393">
        <v>400</v>
      </c>
      <c r="DK393">
        <v>24</v>
      </c>
      <c r="DL393">
        <v>0.15</v>
      </c>
      <c r="DM393">
        <v>0.13</v>
      </c>
      <c r="DN393">
        <v>-45.1469975</v>
      </c>
      <c r="DO393">
        <v>-0.8290502814257716</v>
      </c>
      <c r="DP393">
        <v>0.2425764317565707</v>
      </c>
      <c r="DQ393">
        <v>0</v>
      </c>
      <c r="DR393">
        <v>1.82165925</v>
      </c>
      <c r="DS393">
        <v>-0.1578663039399659</v>
      </c>
      <c r="DT393">
        <v>0.01522897409340167</v>
      </c>
      <c r="DU393">
        <v>0</v>
      </c>
      <c r="DV393">
        <v>0</v>
      </c>
      <c r="DW393">
        <v>2</v>
      </c>
      <c r="DX393" t="s">
        <v>369</v>
      </c>
      <c r="DY393">
        <v>2.97799</v>
      </c>
      <c r="DZ393">
        <v>2.7281</v>
      </c>
      <c r="EA393">
        <v>0.195401</v>
      </c>
      <c r="EB393">
        <v>0.200816</v>
      </c>
      <c r="EC393">
        <v>0.114751</v>
      </c>
      <c r="ED393">
        <v>0.110058</v>
      </c>
      <c r="EE393">
        <v>24043.2</v>
      </c>
      <c r="EF393">
        <v>23619.5</v>
      </c>
      <c r="EG393">
        <v>30419.8</v>
      </c>
      <c r="EH393">
        <v>29811.1</v>
      </c>
      <c r="EI393">
        <v>37164.1</v>
      </c>
      <c r="EJ393">
        <v>34929.8</v>
      </c>
      <c r="EK393">
        <v>46535.6</v>
      </c>
      <c r="EL393">
        <v>44326.8</v>
      </c>
      <c r="EM393">
        <v>1.8588</v>
      </c>
      <c r="EN393">
        <v>1.87835</v>
      </c>
      <c r="EO393">
        <v>0.231218</v>
      </c>
      <c r="EP393">
        <v>0</v>
      </c>
      <c r="EQ393">
        <v>31.2941</v>
      </c>
      <c r="ER393">
        <v>999.9</v>
      </c>
      <c r="ES393">
        <v>49.1</v>
      </c>
      <c r="ET393">
        <v>31.2</v>
      </c>
      <c r="EU393">
        <v>24.6515</v>
      </c>
      <c r="EV393">
        <v>63.2436</v>
      </c>
      <c r="EW393">
        <v>22.2476</v>
      </c>
      <c r="EX393">
        <v>1</v>
      </c>
      <c r="EY393">
        <v>0.0929878</v>
      </c>
      <c r="EZ393">
        <v>-2.2763</v>
      </c>
      <c r="FA393">
        <v>20.2348</v>
      </c>
      <c r="FB393">
        <v>5.22927</v>
      </c>
      <c r="FC393">
        <v>11.973</v>
      </c>
      <c r="FD393">
        <v>4.96995</v>
      </c>
      <c r="FE393">
        <v>3.2896</v>
      </c>
      <c r="FF393">
        <v>9999</v>
      </c>
      <c r="FG393">
        <v>9999</v>
      </c>
      <c r="FH393">
        <v>9999</v>
      </c>
      <c r="FI393">
        <v>999.9</v>
      </c>
      <c r="FJ393">
        <v>4.97275</v>
      </c>
      <c r="FK393">
        <v>1.87683</v>
      </c>
      <c r="FL393">
        <v>1.875</v>
      </c>
      <c r="FM393">
        <v>1.87776</v>
      </c>
      <c r="FN393">
        <v>1.8745</v>
      </c>
      <c r="FO393">
        <v>1.87806</v>
      </c>
      <c r="FP393">
        <v>1.87515</v>
      </c>
      <c r="FQ393">
        <v>1.87632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5.86</v>
      </c>
      <c r="GF393">
        <v>0.3285</v>
      </c>
      <c r="GG393">
        <v>1.955544260391263</v>
      </c>
      <c r="GH393">
        <v>0.004448784868333973</v>
      </c>
      <c r="GI393">
        <v>-1.803656819089732E-06</v>
      </c>
      <c r="GJ393">
        <v>4.26395578146833E-10</v>
      </c>
      <c r="GK393">
        <v>0.3285026105281108</v>
      </c>
      <c r="GL393">
        <v>0</v>
      </c>
      <c r="GM393">
        <v>0</v>
      </c>
      <c r="GN393">
        <v>0</v>
      </c>
      <c r="GO393">
        <v>-1</v>
      </c>
      <c r="GP393">
        <v>2136</v>
      </c>
      <c r="GQ393">
        <v>1</v>
      </c>
      <c r="GR393">
        <v>23</v>
      </c>
      <c r="GS393">
        <v>230472.1</v>
      </c>
      <c r="GT393">
        <v>8347.799999999999</v>
      </c>
      <c r="GU393">
        <v>3.0835</v>
      </c>
      <c r="GV393">
        <v>2.51831</v>
      </c>
      <c r="GW393">
        <v>1.39893</v>
      </c>
      <c r="GX393">
        <v>2.35229</v>
      </c>
      <c r="GY393">
        <v>1.44897</v>
      </c>
      <c r="GZ393">
        <v>2.50488</v>
      </c>
      <c r="HA393">
        <v>37.0986</v>
      </c>
      <c r="HB393">
        <v>14.7537</v>
      </c>
      <c r="HC393">
        <v>18</v>
      </c>
      <c r="HD393">
        <v>492.693</v>
      </c>
      <c r="HE393">
        <v>477.075</v>
      </c>
      <c r="HF393">
        <v>35.0538</v>
      </c>
      <c r="HG393">
        <v>28.3929</v>
      </c>
      <c r="HH393">
        <v>30.0001</v>
      </c>
      <c r="HI393">
        <v>28.0987</v>
      </c>
      <c r="HJ393">
        <v>28.1492</v>
      </c>
      <c r="HK393">
        <v>61.7573</v>
      </c>
      <c r="HL393">
        <v>0</v>
      </c>
      <c r="HM393">
        <v>100</v>
      </c>
      <c r="HN393">
        <v>35.0282</v>
      </c>
      <c r="HO393">
        <v>1490.2</v>
      </c>
      <c r="HP393">
        <v>26.2916</v>
      </c>
      <c r="HQ393">
        <v>100.567</v>
      </c>
      <c r="HR393">
        <v>101.932</v>
      </c>
    </row>
    <row r="394" spans="1:226">
      <c r="A394">
        <v>378</v>
      </c>
      <c r="B394">
        <v>1678296396</v>
      </c>
      <c r="C394">
        <v>4542.900000095367</v>
      </c>
      <c r="D394" t="s">
        <v>1116</v>
      </c>
      <c r="E394" t="s">
        <v>1117</v>
      </c>
      <c r="F394">
        <v>5</v>
      </c>
      <c r="G394" t="s">
        <v>353</v>
      </c>
      <c r="H394" t="s">
        <v>746</v>
      </c>
      <c r="I394">
        <v>1678296388.214286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1514.342989953733</v>
      </c>
      <c r="AK394">
        <v>1478.963333333333</v>
      </c>
      <c r="AL394">
        <v>3.382713121080117</v>
      </c>
      <c r="AM394">
        <v>64.10699790950726</v>
      </c>
      <c r="AN394">
        <f>(AP394 - AO394 + BO394*1E3/(8.314*(BQ394+273.15)) * AR394/BN394 * AQ394) * BN394/(100*BB394) * 1000/(1000 - AP394)</f>
        <v>0</v>
      </c>
      <c r="AO394">
        <v>24.62177555553339</v>
      </c>
      <c r="AP394">
        <v>26.40112424242422</v>
      </c>
      <c r="AQ394">
        <v>-7.68858440264653E-05</v>
      </c>
      <c r="AR394">
        <v>97.0788811448428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3.21</v>
      </c>
      <c r="BC394">
        <v>0.5</v>
      </c>
      <c r="BD394" t="s">
        <v>355</v>
      </c>
      <c r="BE394">
        <v>2</v>
      </c>
      <c r="BF394" t="b">
        <v>1</v>
      </c>
      <c r="BG394">
        <v>1678296388.214286</v>
      </c>
      <c r="BH394">
        <v>1415.713928571428</v>
      </c>
      <c r="BI394">
        <v>1460.831428571428</v>
      </c>
      <c r="BJ394">
        <v>26.42390714285714</v>
      </c>
      <c r="BK394">
        <v>24.62358928571429</v>
      </c>
      <c r="BL394">
        <v>1409.876428571429</v>
      </c>
      <c r="BM394">
        <v>26.09540714285714</v>
      </c>
      <c r="BN394">
        <v>500.0312857142857</v>
      </c>
      <c r="BO394">
        <v>90.88053214285715</v>
      </c>
      <c r="BP394">
        <v>0.09995414285714284</v>
      </c>
      <c r="BQ394">
        <v>34.19667857142857</v>
      </c>
      <c r="BR394">
        <v>35.03737142857143</v>
      </c>
      <c r="BS394">
        <v>999.9000000000002</v>
      </c>
      <c r="BT394">
        <v>0</v>
      </c>
      <c r="BU394">
        <v>0</v>
      </c>
      <c r="BV394">
        <v>9992.985714285713</v>
      </c>
      <c r="BW394">
        <v>0</v>
      </c>
      <c r="BX394">
        <v>4.63378</v>
      </c>
      <c r="BY394">
        <v>-45.11749285714286</v>
      </c>
      <c r="BZ394">
        <v>1454.138214285714</v>
      </c>
      <c r="CA394">
        <v>1497.710714285715</v>
      </c>
      <c r="CB394">
        <v>1.800326428571428</v>
      </c>
      <c r="CC394">
        <v>1460.831428571428</v>
      </c>
      <c r="CD394">
        <v>24.62358928571429</v>
      </c>
      <c r="CE394">
        <v>2.401418571428572</v>
      </c>
      <c r="CF394">
        <v>2.237804285714286</v>
      </c>
      <c r="CG394">
        <v>20.37334285714285</v>
      </c>
      <c r="CH394">
        <v>19.23555357142857</v>
      </c>
      <c r="CI394">
        <v>2000.006785714286</v>
      </c>
      <c r="CJ394">
        <v>0.9800080000000003</v>
      </c>
      <c r="CK394">
        <v>0.0199917</v>
      </c>
      <c r="CL394">
        <v>0</v>
      </c>
      <c r="CM394">
        <v>2.021632142857143</v>
      </c>
      <c r="CN394">
        <v>0</v>
      </c>
      <c r="CO394">
        <v>6634.157142857142</v>
      </c>
      <c r="CP394">
        <v>17338.34642857143</v>
      </c>
      <c r="CQ394">
        <v>39.64942857142857</v>
      </c>
      <c r="CR394">
        <v>39.57324999999999</v>
      </c>
      <c r="CS394">
        <v>38.42835714285714</v>
      </c>
      <c r="CT394">
        <v>38.02642857142857</v>
      </c>
      <c r="CU394">
        <v>38.87467857142857</v>
      </c>
      <c r="CV394">
        <v>1960.026785714286</v>
      </c>
      <c r="CW394">
        <v>39.98</v>
      </c>
      <c r="CX394">
        <v>0</v>
      </c>
      <c r="CY394">
        <v>1678296406</v>
      </c>
      <c r="CZ394">
        <v>0</v>
      </c>
      <c r="DA394">
        <v>0</v>
      </c>
      <c r="DB394" t="s">
        <v>356</v>
      </c>
      <c r="DC394">
        <v>1664468064.5</v>
      </c>
      <c r="DD394">
        <v>1677795524</v>
      </c>
      <c r="DE394">
        <v>0</v>
      </c>
      <c r="DF394">
        <v>-0.419</v>
      </c>
      <c r="DG394">
        <v>-0.001</v>
      </c>
      <c r="DH394">
        <v>3.097</v>
      </c>
      <c r="DI394">
        <v>0.268</v>
      </c>
      <c r="DJ394">
        <v>400</v>
      </c>
      <c r="DK394">
        <v>24</v>
      </c>
      <c r="DL394">
        <v>0.15</v>
      </c>
      <c r="DM394">
        <v>0.13</v>
      </c>
      <c r="DN394">
        <v>-45.10622195121952</v>
      </c>
      <c r="DO394">
        <v>-0.2631595818817481</v>
      </c>
      <c r="DP394">
        <v>0.2691916050879956</v>
      </c>
      <c r="DQ394">
        <v>0</v>
      </c>
      <c r="DR394">
        <v>1.807724390243903</v>
      </c>
      <c r="DS394">
        <v>-0.1649506620209099</v>
      </c>
      <c r="DT394">
        <v>0.01628592420058566</v>
      </c>
      <c r="DU394">
        <v>0</v>
      </c>
      <c r="DV394">
        <v>0</v>
      </c>
      <c r="DW394">
        <v>2</v>
      </c>
      <c r="DX394" t="s">
        <v>369</v>
      </c>
      <c r="DY394">
        <v>2.97807</v>
      </c>
      <c r="DZ394">
        <v>2.72818</v>
      </c>
      <c r="EA394">
        <v>0.196747</v>
      </c>
      <c r="EB394">
        <v>0.202194</v>
      </c>
      <c r="EC394">
        <v>0.1147</v>
      </c>
      <c r="ED394">
        <v>0.110045</v>
      </c>
      <c r="EE394">
        <v>24002.8</v>
      </c>
      <c r="EF394">
        <v>23578.5</v>
      </c>
      <c r="EG394">
        <v>30419.6</v>
      </c>
      <c r="EH394">
        <v>29810.8</v>
      </c>
      <c r="EI394">
        <v>37166.3</v>
      </c>
      <c r="EJ394">
        <v>34930.2</v>
      </c>
      <c r="EK394">
        <v>46535.6</v>
      </c>
      <c r="EL394">
        <v>44326.5</v>
      </c>
      <c r="EM394">
        <v>1.85863</v>
      </c>
      <c r="EN394">
        <v>1.87835</v>
      </c>
      <c r="EO394">
        <v>0.23086</v>
      </c>
      <c r="EP394">
        <v>0</v>
      </c>
      <c r="EQ394">
        <v>31.2982</v>
      </c>
      <c r="ER394">
        <v>999.9</v>
      </c>
      <c r="ES394">
        <v>49.1</v>
      </c>
      <c r="ET394">
        <v>31.2</v>
      </c>
      <c r="EU394">
        <v>24.6542</v>
      </c>
      <c r="EV394">
        <v>63.2836</v>
      </c>
      <c r="EW394">
        <v>22.2476</v>
      </c>
      <c r="EX394">
        <v>1</v>
      </c>
      <c r="EY394">
        <v>0.0929345</v>
      </c>
      <c r="EZ394">
        <v>-2.26679</v>
      </c>
      <c r="FA394">
        <v>20.2348</v>
      </c>
      <c r="FB394">
        <v>5.22912</v>
      </c>
      <c r="FC394">
        <v>11.9709</v>
      </c>
      <c r="FD394">
        <v>4.96995</v>
      </c>
      <c r="FE394">
        <v>3.28965</v>
      </c>
      <c r="FF394">
        <v>9999</v>
      </c>
      <c r="FG394">
        <v>9999</v>
      </c>
      <c r="FH394">
        <v>9999</v>
      </c>
      <c r="FI394">
        <v>999.9</v>
      </c>
      <c r="FJ394">
        <v>4.97275</v>
      </c>
      <c r="FK394">
        <v>1.87683</v>
      </c>
      <c r="FL394">
        <v>1.875</v>
      </c>
      <c r="FM394">
        <v>1.87779</v>
      </c>
      <c r="FN394">
        <v>1.87453</v>
      </c>
      <c r="FO394">
        <v>1.87809</v>
      </c>
      <c r="FP394">
        <v>1.87519</v>
      </c>
      <c r="FQ394">
        <v>1.87635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5.88</v>
      </c>
      <c r="GF394">
        <v>0.3285</v>
      </c>
      <c r="GG394">
        <v>1.955544260391263</v>
      </c>
      <c r="GH394">
        <v>0.004448784868333973</v>
      </c>
      <c r="GI394">
        <v>-1.803656819089732E-06</v>
      </c>
      <c r="GJ394">
        <v>4.26395578146833E-10</v>
      </c>
      <c r="GK394">
        <v>0.3285026105281108</v>
      </c>
      <c r="GL394">
        <v>0</v>
      </c>
      <c r="GM394">
        <v>0</v>
      </c>
      <c r="GN394">
        <v>0</v>
      </c>
      <c r="GO394">
        <v>-1</v>
      </c>
      <c r="GP394">
        <v>2136</v>
      </c>
      <c r="GQ394">
        <v>1</v>
      </c>
      <c r="GR394">
        <v>23</v>
      </c>
      <c r="GS394">
        <v>230472.2</v>
      </c>
      <c r="GT394">
        <v>8347.9</v>
      </c>
      <c r="GU394">
        <v>3.10913</v>
      </c>
      <c r="GV394">
        <v>2.52075</v>
      </c>
      <c r="GW394">
        <v>1.39893</v>
      </c>
      <c r="GX394">
        <v>2.35229</v>
      </c>
      <c r="GY394">
        <v>1.44897</v>
      </c>
      <c r="GZ394">
        <v>2.50122</v>
      </c>
      <c r="HA394">
        <v>37.0747</v>
      </c>
      <c r="HB394">
        <v>14.7449</v>
      </c>
      <c r="HC394">
        <v>18</v>
      </c>
      <c r="HD394">
        <v>492.596</v>
      </c>
      <c r="HE394">
        <v>477.075</v>
      </c>
      <c r="HF394">
        <v>35.0135</v>
      </c>
      <c r="HG394">
        <v>28.3912</v>
      </c>
      <c r="HH394">
        <v>30.0001</v>
      </c>
      <c r="HI394">
        <v>28.0987</v>
      </c>
      <c r="HJ394">
        <v>28.1492</v>
      </c>
      <c r="HK394">
        <v>62.2689</v>
      </c>
      <c r="HL394">
        <v>0</v>
      </c>
      <c r="HM394">
        <v>100</v>
      </c>
      <c r="HN394">
        <v>34.9916</v>
      </c>
      <c r="HO394">
        <v>1503.56</v>
      </c>
      <c r="HP394">
        <v>26.2916</v>
      </c>
      <c r="HQ394">
        <v>100.566</v>
      </c>
      <c r="HR394">
        <v>101.931</v>
      </c>
    </row>
    <row r="395" spans="1:226">
      <c r="A395">
        <v>379</v>
      </c>
      <c r="B395">
        <v>1678296401</v>
      </c>
      <c r="C395">
        <v>4547.900000095367</v>
      </c>
      <c r="D395" t="s">
        <v>1118</v>
      </c>
      <c r="E395" t="s">
        <v>1119</v>
      </c>
      <c r="F395">
        <v>5</v>
      </c>
      <c r="G395" t="s">
        <v>353</v>
      </c>
      <c r="H395" t="s">
        <v>746</v>
      </c>
      <c r="I395">
        <v>1678296393.5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1531.95802807364</v>
      </c>
      <c r="AK395">
        <v>1496.139333333333</v>
      </c>
      <c r="AL395">
        <v>3.445781072117829</v>
      </c>
      <c r="AM395">
        <v>64.10699790950726</v>
      </c>
      <c r="AN395">
        <f>(AP395 - AO395 + BO395*1E3/(8.314*(BQ395+273.15)) * AR395/BN395 * AQ395) * BN395/(100*BB395) * 1000/(1000 - AP395)</f>
        <v>0</v>
      </c>
      <c r="AO395">
        <v>24.61879833687327</v>
      </c>
      <c r="AP395">
        <v>26.38499818181819</v>
      </c>
      <c r="AQ395">
        <v>-7.806421268485136E-05</v>
      </c>
      <c r="AR395">
        <v>97.0788811448428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3.21</v>
      </c>
      <c r="BC395">
        <v>0.5</v>
      </c>
      <c r="BD395" t="s">
        <v>355</v>
      </c>
      <c r="BE395">
        <v>2</v>
      </c>
      <c r="BF395" t="b">
        <v>1</v>
      </c>
      <c r="BG395">
        <v>1678296393.5</v>
      </c>
      <c r="BH395">
        <v>1433.3</v>
      </c>
      <c r="BI395">
        <v>1478.565925925926</v>
      </c>
      <c r="BJ395">
        <v>26.40728518518518</v>
      </c>
      <c r="BK395">
        <v>24.62135185185186</v>
      </c>
      <c r="BL395">
        <v>1427.428518518518</v>
      </c>
      <c r="BM395">
        <v>26.07878518518519</v>
      </c>
      <c r="BN395">
        <v>500.026962962963</v>
      </c>
      <c r="BO395">
        <v>90.87938888888887</v>
      </c>
      <c r="BP395">
        <v>0.09992326666666666</v>
      </c>
      <c r="BQ395">
        <v>34.18927777777778</v>
      </c>
      <c r="BR395">
        <v>35.03531111111111</v>
      </c>
      <c r="BS395">
        <v>999.9000000000001</v>
      </c>
      <c r="BT395">
        <v>0</v>
      </c>
      <c r="BU395">
        <v>0</v>
      </c>
      <c r="BV395">
        <v>9995.53074074074</v>
      </c>
      <c r="BW395">
        <v>0</v>
      </c>
      <c r="BX395">
        <v>4.63378</v>
      </c>
      <c r="BY395">
        <v>-45.26617407407407</v>
      </c>
      <c r="BZ395">
        <v>1472.175925925926</v>
      </c>
      <c r="CA395">
        <v>1515.888518518518</v>
      </c>
      <c r="CB395">
        <v>1.785933703703704</v>
      </c>
      <c r="CC395">
        <v>1478.565925925926</v>
      </c>
      <c r="CD395">
        <v>24.62135185185186</v>
      </c>
      <c r="CE395">
        <v>2.399877777777778</v>
      </c>
      <c r="CF395">
        <v>2.237573333333333</v>
      </c>
      <c r="CG395">
        <v>20.36295185185185</v>
      </c>
      <c r="CH395">
        <v>19.23388888888889</v>
      </c>
      <c r="CI395">
        <v>2000.011481481481</v>
      </c>
      <c r="CJ395">
        <v>0.9800080000000002</v>
      </c>
      <c r="CK395">
        <v>0.0199917</v>
      </c>
      <c r="CL395">
        <v>0</v>
      </c>
      <c r="CM395">
        <v>2.009422222222222</v>
      </c>
      <c r="CN395">
        <v>0</v>
      </c>
      <c r="CO395">
        <v>6633.140740740741</v>
      </c>
      <c r="CP395">
        <v>17338.38518518519</v>
      </c>
      <c r="CQ395">
        <v>39.71274074074073</v>
      </c>
      <c r="CR395">
        <v>39.57133333333333</v>
      </c>
      <c r="CS395">
        <v>38.41644444444444</v>
      </c>
      <c r="CT395">
        <v>38.01351851851852</v>
      </c>
      <c r="CU395">
        <v>38.86540740740741</v>
      </c>
      <c r="CV395">
        <v>1960.031481481481</v>
      </c>
      <c r="CW395">
        <v>39.98</v>
      </c>
      <c r="CX395">
        <v>0</v>
      </c>
      <c r="CY395">
        <v>1678296410.8</v>
      </c>
      <c r="CZ395">
        <v>0</v>
      </c>
      <c r="DA395">
        <v>0</v>
      </c>
      <c r="DB395" t="s">
        <v>356</v>
      </c>
      <c r="DC395">
        <v>1664468064.5</v>
      </c>
      <c r="DD395">
        <v>1677795524</v>
      </c>
      <c r="DE395">
        <v>0</v>
      </c>
      <c r="DF395">
        <v>-0.419</v>
      </c>
      <c r="DG395">
        <v>-0.001</v>
      </c>
      <c r="DH395">
        <v>3.097</v>
      </c>
      <c r="DI395">
        <v>0.268</v>
      </c>
      <c r="DJ395">
        <v>400</v>
      </c>
      <c r="DK395">
        <v>24</v>
      </c>
      <c r="DL395">
        <v>0.15</v>
      </c>
      <c r="DM395">
        <v>0.13</v>
      </c>
      <c r="DN395">
        <v>-45.18518536585366</v>
      </c>
      <c r="DO395">
        <v>-1.216670383275247</v>
      </c>
      <c r="DP395">
        <v>0.2997746231152508</v>
      </c>
      <c r="DQ395">
        <v>0</v>
      </c>
      <c r="DR395">
        <v>1.794261707317073</v>
      </c>
      <c r="DS395">
        <v>-0.1637347735191644</v>
      </c>
      <c r="DT395">
        <v>0.01617188691381934</v>
      </c>
      <c r="DU395">
        <v>0</v>
      </c>
      <c r="DV395">
        <v>0</v>
      </c>
      <c r="DW395">
        <v>2</v>
      </c>
      <c r="DX395" t="s">
        <v>369</v>
      </c>
      <c r="DY395">
        <v>2.97797</v>
      </c>
      <c r="DZ395">
        <v>2.72823</v>
      </c>
      <c r="EA395">
        <v>0.198121</v>
      </c>
      <c r="EB395">
        <v>0.203519</v>
      </c>
      <c r="EC395">
        <v>0.114651</v>
      </c>
      <c r="ED395">
        <v>0.110048</v>
      </c>
      <c r="EE395">
        <v>23961.5</v>
      </c>
      <c r="EF395">
        <v>23539.3</v>
      </c>
      <c r="EG395">
        <v>30419.3</v>
      </c>
      <c r="EH395">
        <v>29810.8</v>
      </c>
      <c r="EI395">
        <v>37168.2</v>
      </c>
      <c r="EJ395">
        <v>34930.2</v>
      </c>
      <c r="EK395">
        <v>46535.2</v>
      </c>
      <c r="EL395">
        <v>44326.5</v>
      </c>
      <c r="EM395">
        <v>1.8587</v>
      </c>
      <c r="EN395">
        <v>1.87847</v>
      </c>
      <c r="EO395">
        <v>0.230338</v>
      </c>
      <c r="EP395">
        <v>0</v>
      </c>
      <c r="EQ395">
        <v>31.3016</v>
      </c>
      <c r="ER395">
        <v>999.9</v>
      </c>
      <c r="ES395">
        <v>49.1</v>
      </c>
      <c r="ET395">
        <v>31.2</v>
      </c>
      <c r="EU395">
        <v>24.6546</v>
      </c>
      <c r="EV395">
        <v>62.9937</v>
      </c>
      <c r="EW395">
        <v>22.3197</v>
      </c>
      <c r="EX395">
        <v>1</v>
      </c>
      <c r="EY395">
        <v>0.09284299999999999</v>
      </c>
      <c r="EZ395">
        <v>-2.25966</v>
      </c>
      <c r="FA395">
        <v>20.2348</v>
      </c>
      <c r="FB395">
        <v>5.22927</v>
      </c>
      <c r="FC395">
        <v>11.9715</v>
      </c>
      <c r="FD395">
        <v>4.9698</v>
      </c>
      <c r="FE395">
        <v>3.28955</v>
      </c>
      <c r="FF395">
        <v>9999</v>
      </c>
      <c r="FG395">
        <v>9999</v>
      </c>
      <c r="FH395">
        <v>9999</v>
      </c>
      <c r="FI395">
        <v>999.9</v>
      </c>
      <c r="FJ395">
        <v>4.97275</v>
      </c>
      <c r="FK395">
        <v>1.87686</v>
      </c>
      <c r="FL395">
        <v>1.87501</v>
      </c>
      <c r="FM395">
        <v>1.87783</v>
      </c>
      <c r="FN395">
        <v>1.87452</v>
      </c>
      <c r="FO395">
        <v>1.87812</v>
      </c>
      <c r="FP395">
        <v>1.87522</v>
      </c>
      <c r="FQ395">
        <v>1.87636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5.92</v>
      </c>
      <c r="GF395">
        <v>0.3285</v>
      </c>
      <c r="GG395">
        <v>1.955544260391263</v>
      </c>
      <c r="GH395">
        <v>0.004448784868333973</v>
      </c>
      <c r="GI395">
        <v>-1.803656819089732E-06</v>
      </c>
      <c r="GJ395">
        <v>4.26395578146833E-10</v>
      </c>
      <c r="GK395">
        <v>0.3285026105281108</v>
      </c>
      <c r="GL395">
        <v>0</v>
      </c>
      <c r="GM395">
        <v>0</v>
      </c>
      <c r="GN395">
        <v>0</v>
      </c>
      <c r="GO395">
        <v>-1</v>
      </c>
      <c r="GP395">
        <v>2136</v>
      </c>
      <c r="GQ395">
        <v>1</v>
      </c>
      <c r="GR395">
        <v>23</v>
      </c>
      <c r="GS395">
        <v>230472.3</v>
      </c>
      <c r="GT395">
        <v>8348</v>
      </c>
      <c r="GU395">
        <v>3.13232</v>
      </c>
      <c r="GV395">
        <v>2.51709</v>
      </c>
      <c r="GW395">
        <v>1.39893</v>
      </c>
      <c r="GX395">
        <v>2.35229</v>
      </c>
      <c r="GY395">
        <v>1.44897</v>
      </c>
      <c r="GZ395">
        <v>2.52075</v>
      </c>
      <c r="HA395">
        <v>37.0747</v>
      </c>
      <c r="HB395">
        <v>14.7449</v>
      </c>
      <c r="HC395">
        <v>18</v>
      </c>
      <c r="HD395">
        <v>492.638</v>
      </c>
      <c r="HE395">
        <v>477.157</v>
      </c>
      <c r="HF395">
        <v>34.9774</v>
      </c>
      <c r="HG395">
        <v>28.3904</v>
      </c>
      <c r="HH395">
        <v>30</v>
      </c>
      <c r="HI395">
        <v>28.0987</v>
      </c>
      <c r="HJ395">
        <v>28.1492</v>
      </c>
      <c r="HK395">
        <v>62.8012</v>
      </c>
      <c r="HL395">
        <v>0</v>
      </c>
      <c r="HM395">
        <v>100</v>
      </c>
      <c r="HN395">
        <v>34.9585</v>
      </c>
      <c r="HO395">
        <v>1523.59</v>
      </c>
      <c r="HP395">
        <v>26.2916</v>
      </c>
      <c r="HQ395">
        <v>100.565</v>
      </c>
      <c r="HR395">
        <v>101.931</v>
      </c>
    </row>
    <row r="396" spans="1:226">
      <c r="A396">
        <v>380</v>
      </c>
      <c r="B396">
        <v>1678296406</v>
      </c>
      <c r="C396">
        <v>4552.900000095367</v>
      </c>
      <c r="D396" t="s">
        <v>1120</v>
      </c>
      <c r="E396" t="s">
        <v>1121</v>
      </c>
      <c r="F396">
        <v>5</v>
      </c>
      <c r="G396" t="s">
        <v>353</v>
      </c>
      <c r="H396" t="s">
        <v>746</v>
      </c>
      <c r="I396">
        <v>1678296398.214286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1548.136177076857</v>
      </c>
      <c r="AK396">
        <v>1513.073515151515</v>
      </c>
      <c r="AL396">
        <v>3.362998675064055</v>
      </c>
      <c r="AM396">
        <v>64.10699790950726</v>
      </c>
      <c r="AN396">
        <f>(AP396 - AO396 + BO396*1E3/(8.314*(BQ396+273.15)) * AR396/BN396 * AQ396) * BN396/(100*BB396) * 1000/(1000 - AP396)</f>
        <v>0</v>
      </c>
      <c r="AO396">
        <v>24.61773503768262</v>
      </c>
      <c r="AP396">
        <v>26.36836181818181</v>
      </c>
      <c r="AQ396">
        <v>-6.705454063231164E-05</v>
      </c>
      <c r="AR396">
        <v>97.0788811448428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3.21</v>
      </c>
      <c r="BC396">
        <v>0.5</v>
      </c>
      <c r="BD396" t="s">
        <v>355</v>
      </c>
      <c r="BE396">
        <v>2</v>
      </c>
      <c r="BF396" t="b">
        <v>1</v>
      </c>
      <c r="BG396">
        <v>1678296398.214286</v>
      </c>
      <c r="BH396">
        <v>1449.016785714286</v>
      </c>
      <c r="BI396">
        <v>1494.016428571429</v>
      </c>
      <c r="BJ396">
        <v>26.39211785714286</v>
      </c>
      <c r="BK396">
        <v>24.61971428571428</v>
      </c>
      <c r="BL396">
        <v>1443.115357142857</v>
      </c>
      <c r="BM396">
        <v>26.06361785714286</v>
      </c>
      <c r="BN396">
        <v>500.02475</v>
      </c>
      <c r="BO396">
        <v>90.87914642857143</v>
      </c>
      <c r="BP396">
        <v>0.09988163928571429</v>
      </c>
      <c r="BQ396">
        <v>34.18103571428571</v>
      </c>
      <c r="BR396">
        <v>35.03005714285715</v>
      </c>
      <c r="BS396">
        <v>999.9000000000002</v>
      </c>
      <c r="BT396">
        <v>0</v>
      </c>
      <c r="BU396">
        <v>0</v>
      </c>
      <c r="BV396">
        <v>9996.451428571429</v>
      </c>
      <c r="BW396">
        <v>0</v>
      </c>
      <c r="BX396">
        <v>4.63378</v>
      </c>
      <c r="BY396">
        <v>-44.99977857142857</v>
      </c>
      <c r="BZ396">
        <v>1488.295</v>
      </c>
      <c r="CA396">
        <v>1531.726071428571</v>
      </c>
      <c r="CB396">
        <v>1.772401428571429</v>
      </c>
      <c r="CC396">
        <v>1494.016428571429</v>
      </c>
      <c r="CD396">
        <v>24.61971428571428</v>
      </c>
      <c r="CE396">
        <v>2.398492857142858</v>
      </c>
      <c r="CF396">
        <v>2.237418928571429</v>
      </c>
      <c r="CG396">
        <v>20.35360714285715</v>
      </c>
      <c r="CH396">
        <v>19.232775</v>
      </c>
      <c r="CI396">
        <v>1999.977857142857</v>
      </c>
      <c r="CJ396">
        <v>0.9800071071428571</v>
      </c>
      <c r="CK396">
        <v>0.01999261785714285</v>
      </c>
      <c r="CL396">
        <v>0</v>
      </c>
      <c r="CM396">
        <v>2.009957142857143</v>
      </c>
      <c r="CN396">
        <v>0</v>
      </c>
      <c r="CO396">
        <v>6632.052142857143</v>
      </c>
      <c r="CP396">
        <v>17338.08214285714</v>
      </c>
      <c r="CQ396">
        <v>39.74296428571427</v>
      </c>
      <c r="CR396">
        <v>39.5665</v>
      </c>
      <c r="CS396">
        <v>38.39924999999999</v>
      </c>
      <c r="CT396">
        <v>37.98178571428571</v>
      </c>
      <c r="CU396">
        <v>38.85678571428571</v>
      </c>
      <c r="CV396">
        <v>1959.996428571429</v>
      </c>
      <c r="CW396">
        <v>39.98142857142857</v>
      </c>
      <c r="CX396">
        <v>0</v>
      </c>
      <c r="CY396">
        <v>1678296416.2</v>
      </c>
      <c r="CZ396">
        <v>0</v>
      </c>
      <c r="DA396">
        <v>0</v>
      </c>
      <c r="DB396" t="s">
        <v>356</v>
      </c>
      <c r="DC396">
        <v>1664468064.5</v>
      </c>
      <c r="DD396">
        <v>1677795524</v>
      </c>
      <c r="DE396">
        <v>0</v>
      </c>
      <c r="DF396">
        <v>-0.419</v>
      </c>
      <c r="DG396">
        <v>-0.001</v>
      </c>
      <c r="DH396">
        <v>3.097</v>
      </c>
      <c r="DI396">
        <v>0.268</v>
      </c>
      <c r="DJ396">
        <v>400</v>
      </c>
      <c r="DK396">
        <v>24</v>
      </c>
      <c r="DL396">
        <v>0.15</v>
      </c>
      <c r="DM396">
        <v>0.13</v>
      </c>
      <c r="DN396">
        <v>-45.15443414634146</v>
      </c>
      <c r="DO396">
        <v>1.815622996515656</v>
      </c>
      <c r="DP396">
        <v>0.3449888408303116</v>
      </c>
      <c r="DQ396">
        <v>0</v>
      </c>
      <c r="DR396">
        <v>1.782746585365854</v>
      </c>
      <c r="DS396">
        <v>-0.1677367944250847</v>
      </c>
      <c r="DT396">
        <v>0.01658142107678471</v>
      </c>
      <c r="DU396">
        <v>0</v>
      </c>
      <c r="DV396">
        <v>0</v>
      </c>
      <c r="DW396">
        <v>2</v>
      </c>
      <c r="DX396" t="s">
        <v>369</v>
      </c>
      <c r="DY396">
        <v>2.97792</v>
      </c>
      <c r="DZ396">
        <v>2.72834</v>
      </c>
      <c r="EA396">
        <v>0.199458</v>
      </c>
      <c r="EB396">
        <v>0.2048</v>
      </c>
      <c r="EC396">
        <v>0.114606</v>
      </c>
      <c r="ED396">
        <v>0.110043</v>
      </c>
      <c r="EE396">
        <v>23921.9</v>
      </c>
      <c r="EF396">
        <v>23501.3</v>
      </c>
      <c r="EG396">
        <v>30419.8</v>
      </c>
      <c r="EH396">
        <v>29810.7</v>
      </c>
      <c r="EI396">
        <v>37170.4</v>
      </c>
      <c r="EJ396">
        <v>34930.4</v>
      </c>
      <c r="EK396">
        <v>46535.5</v>
      </c>
      <c r="EL396">
        <v>44326.3</v>
      </c>
      <c r="EM396">
        <v>1.8584</v>
      </c>
      <c r="EN396">
        <v>1.87857</v>
      </c>
      <c r="EO396">
        <v>0.229254</v>
      </c>
      <c r="EP396">
        <v>0</v>
      </c>
      <c r="EQ396">
        <v>31.3057</v>
      </c>
      <c r="ER396">
        <v>999.9</v>
      </c>
      <c r="ES396">
        <v>49.1</v>
      </c>
      <c r="ET396">
        <v>31.2</v>
      </c>
      <c r="EU396">
        <v>24.6519</v>
      </c>
      <c r="EV396">
        <v>63.1537</v>
      </c>
      <c r="EW396">
        <v>22.2877</v>
      </c>
      <c r="EX396">
        <v>1</v>
      </c>
      <c r="EY396">
        <v>0.0928963</v>
      </c>
      <c r="EZ396">
        <v>-2.26614</v>
      </c>
      <c r="FA396">
        <v>20.2348</v>
      </c>
      <c r="FB396">
        <v>5.23002</v>
      </c>
      <c r="FC396">
        <v>11.9716</v>
      </c>
      <c r="FD396">
        <v>4.9703</v>
      </c>
      <c r="FE396">
        <v>3.28973</v>
      </c>
      <c r="FF396">
        <v>9999</v>
      </c>
      <c r="FG396">
        <v>9999</v>
      </c>
      <c r="FH396">
        <v>9999</v>
      </c>
      <c r="FI396">
        <v>999.9</v>
      </c>
      <c r="FJ396">
        <v>4.97276</v>
      </c>
      <c r="FK396">
        <v>1.87683</v>
      </c>
      <c r="FL396">
        <v>1.875</v>
      </c>
      <c r="FM396">
        <v>1.87778</v>
      </c>
      <c r="FN396">
        <v>1.87448</v>
      </c>
      <c r="FO396">
        <v>1.87807</v>
      </c>
      <c r="FP396">
        <v>1.87519</v>
      </c>
      <c r="FQ396">
        <v>1.87634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5.95</v>
      </c>
      <c r="GF396">
        <v>0.3285</v>
      </c>
      <c r="GG396">
        <v>1.955544260391263</v>
      </c>
      <c r="GH396">
        <v>0.004448784868333973</v>
      </c>
      <c r="GI396">
        <v>-1.803656819089732E-06</v>
      </c>
      <c r="GJ396">
        <v>4.26395578146833E-10</v>
      </c>
      <c r="GK396">
        <v>0.3285026105281108</v>
      </c>
      <c r="GL396">
        <v>0</v>
      </c>
      <c r="GM396">
        <v>0</v>
      </c>
      <c r="GN396">
        <v>0</v>
      </c>
      <c r="GO396">
        <v>-1</v>
      </c>
      <c r="GP396">
        <v>2136</v>
      </c>
      <c r="GQ396">
        <v>1</v>
      </c>
      <c r="GR396">
        <v>23</v>
      </c>
      <c r="GS396">
        <v>230472.4</v>
      </c>
      <c r="GT396">
        <v>8348</v>
      </c>
      <c r="GU396">
        <v>3.1604</v>
      </c>
      <c r="GV396">
        <v>2.51587</v>
      </c>
      <c r="GW396">
        <v>1.39893</v>
      </c>
      <c r="GX396">
        <v>2.35107</v>
      </c>
      <c r="GY396">
        <v>1.44897</v>
      </c>
      <c r="GZ396">
        <v>2.50854</v>
      </c>
      <c r="HA396">
        <v>37.0747</v>
      </c>
      <c r="HB396">
        <v>14.7449</v>
      </c>
      <c r="HC396">
        <v>18</v>
      </c>
      <c r="HD396">
        <v>492.47</v>
      </c>
      <c r="HE396">
        <v>477.223</v>
      </c>
      <c r="HF396">
        <v>34.9449</v>
      </c>
      <c r="HG396">
        <v>28.3904</v>
      </c>
      <c r="HH396">
        <v>30.0001</v>
      </c>
      <c r="HI396">
        <v>28.0987</v>
      </c>
      <c r="HJ396">
        <v>28.1492</v>
      </c>
      <c r="HK396">
        <v>63.3079</v>
      </c>
      <c r="HL396">
        <v>0</v>
      </c>
      <c r="HM396">
        <v>100</v>
      </c>
      <c r="HN396">
        <v>34.9313</v>
      </c>
      <c r="HO396">
        <v>1536.95</v>
      </c>
      <c r="HP396">
        <v>26.2916</v>
      </c>
      <c r="HQ396">
        <v>100.567</v>
      </c>
      <c r="HR396">
        <v>101.931</v>
      </c>
    </row>
    <row r="397" spans="1:226">
      <c r="A397">
        <v>381</v>
      </c>
      <c r="B397">
        <v>1678296411</v>
      </c>
      <c r="C397">
        <v>4557.900000095367</v>
      </c>
      <c r="D397" t="s">
        <v>1122</v>
      </c>
      <c r="E397" t="s">
        <v>1123</v>
      </c>
      <c r="F397">
        <v>5</v>
      </c>
      <c r="G397" t="s">
        <v>353</v>
      </c>
      <c r="H397" t="s">
        <v>746</v>
      </c>
      <c r="I397">
        <v>1678296403.5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1564.889276235297</v>
      </c>
      <c r="AK397">
        <v>1529.722484848484</v>
      </c>
      <c r="AL397">
        <v>3.343392726286058</v>
      </c>
      <c r="AM397">
        <v>64.10699790950726</v>
      </c>
      <c r="AN397">
        <f>(AP397 - AO397 + BO397*1E3/(8.314*(BQ397+273.15)) * AR397/BN397 * AQ397) * BN397/(100*BB397) * 1000/(1000 - AP397)</f>
        <v>0</v>
      </c>
      <c r="AO397">
        <v>24.61476449408369</v>
      </c>
      <c r="AP397">
        <v>26.35466606060606</v>
      </c>
      <c r="AQ397">
        <v>-6.125787323192836E-05</v>
      </c>
      <c r="AR397">
        <v>97.0788811448428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3.21</v>
      </c>
      <c r="BC397">
        <v>0.5</v>
      </c>
      <c r="BD397" t="s">
        <v>355</v>
      </c>
      <c r="BE397">
        <v>2</v>
      </c>
      <c r="BF397" t="b">
        <v>1</v>
      </c>
      <c r="BG397">
        <v>1678296403.5</v>
      </c>
      <c r="BH397">
        <v>1466.484074074074</v>
      </c>
      <c r="BI397">
        <v>1511.387037037037</v>
      </c>
      <c r="BJ397">
        <v>26.37555185185185</v>
      </c>
      <c r="BK397">
        <v>24.61733703703703</v>
      </c>
      <c r="BL397">
        <v>1460.54925925926</v>
      </c>
      <c r="BM397">
        <v>26.04705185185185</v>
      </c>
      <c r="BN397">
        <v>500.0290000000001</v>
      </c>
      <c r="BO397">
        <v>90.88071851851853</v>
      </c>
      <c r="BP397">
        <v>0.0999190814814815</v>
      </c>
      <c r="BQ397">
        <v>34.1717962962963</v>
      </c>
      <c r="BR397">
        <v>35.02129259259259</v>
      </c>
      <c r="BS397">
        <v>999.9000000000001</v>
      </c>
      <c r="BT397">
        <v>0</v>
      </c>
      <c r="BU397">
        <v>0</v>
      </c>
      <c r="BV397">
        <v>10000.81</v>
      </c>
      <c r="BW397">
        <v>0</v>
      </c>
      <c r="BX397">
        <v>4.63378</v>
      </c>
      <c r="BY397">
        <v>-44.9023037037037</v>
      </c>
      <c r="BZ397">
        <v>1506.210740740741</v>
      </c>
      <c r="CA397">
        <v>1549.530740740741</v>
      </c>
      <c r="CB397">
        <v>1.758211481481481</v>
      </c>
      <c r="CC397">
        <v>1511.387037037037</v>
      </c>
      <c r="CD397">
        <v>24.61733703703703</v>
      </c>
      <c r="CE397">
        <v>2.397029259259259</v>
      </c>
      <c r="CF397">
        <v>2.237241111111111</v>
      </c>
      <c r="CG397">
        <v>20.34372222222223</v>
      </c>
      <c r="CH397">
        <v>19.23150370370371</v>
      </c>
      <c r="CI397">
        <v>1999.975925925926</v>
      </c>
      <c r="CJ397">
        <v>0.9800070740740743</v>
      </c>
      <c r="CK397">
        <v>0.01999265185185186</v>
      </c>
      <c r="CL397">
        <v>0</v>
      </c>
      <c r="CM397">
        <v>1.998711111111111</v>
      </c>
      <c r="CN397">
        <v>0</v>
      </c>
      <c r="CO397">
        <v>6631.083703703705</v>
      </c>
      <c r="CP397">
        <v>17338.05185185185</v>
      </c>
      <c r="CQ397">
        <v>39.7867037037037</v>
      </c>
      <c r="CR397">
        <v>39.56666666666666</v>
      </c>
      <c r="CS397">
        <v>38.36774074074074</v>
      </c>
      <c r="CT397">
        <v>37.94870370370371</v>
      </c>
      <c r="CU397">
        <v>38.86540740740741</v>
      </c>
      <c r="CV397">
        <v>1959.994444444444</v>
      </c>
      <c r="CW397">
        <v>39.98148148148148</v>
      </c>
      <c r="CX397">
        <v>0</v>
      </c>
      <c r="CY397">
        <v>1678296421</v>
      </c>
      <c r="CZ397">
        <v>0</v>
      </c>
      <c r="DA397">
        <v>0</v>
      </c>
      <c r="DB397" t="s">
        <v>356</v>
      </c>
      <c r="DC397">
        <v>1664468064.5</v>
      </c>
      <c r="DD397">
        <v>1677795524</v>
      </c>
      <c r="DE397">
        <v>0</v>
      </c>
      <c r="DF397">
        <v>-0.419</v>
      </c>
      <c r="DG397">
        <v>-0.001</v>
      </c>
      <c r="DH397">
        <v>3.097</v>
      </c>
      <c r="DI397">
        <v>0.268</v>
      </c>
      <c r="DJ397">
        <v>400</v>
      </c>
      <c r="DK397">
        <v>24</v>
      </c>
      <c r="DL397">
        <v>0.15</v>
      </c>
      <c r="DM397">
        <v>0.13</v>
      </c>
      <c r="DN397">
        <v>-44.932455</v>
      </c>
      <c r="DO397">
        <v>1.863095684803026</v>
      </c>
      <c r="DP397">
        <v>0.3511427302038304</v>
      </c>
      <c r="DQ397">
        <v>0</v>
      </c>
      <c r="DR397">
        <v>1.76710925</v>
      </c>
      <c r="DS397">
        <v>-0.1660614258911847</v>
      </c>
      <c r="DT397">
        <v>0.01602596274604121</v>
      </c>
      <c r="DU397">
        <v>0</v>
      </c>
      <c r="DV397">
        <v>0</v>
      </c>
      <c r="DW397">
        <v>2</v>
      </c>
      <c r="DX397" t="s">
        <v>369</v>
      </c>
      <c r="DY397">
        <v>2.97809</v>
      </c>
      <c r="DZ397">
        <v>2.72844</v>
      </c>
      <c r="EA397">
        <v>0.200765</v>
      </c>
      <c r="EB397">
        <v>0.206127</v>
      </c>
      <c r="EC397">
        <v>0.114564</v>
      </c>
      <c r="ED397">
        <v>0.110037</v>
      </c>
      <c r="EE397">
        <v>23882.2</v>
      </c>
      <c r="EF397">
        <v>23461.8</v>
      </c>
      <c r="EG397">
        <v>30419</v>
      </c>
      <c r="EH397">
        <v>29810.3</v>
      </c>
      <c r="EI397">
        <v>37171.5</v>
      </c>
      <c r="EJ397">
        <v>34930</v>
      </c>
      <c r="EK397">
        <v>46534.4</v>
      </c>
      <c r="EL397">
        <v>44325.5</v>
      </c>
      <c r="EM397">
        <v>1.85885</v>
      </c>
      <c r="EN397">
        <v>1.87855</v>
      </c>
      <c r="EO397">
        <v>0.228107</v>
      </c>
      <c r="EP397">
        <v>0</v>
      </c>
      <c r="EQ397">
        <v>31.3085</v>
      </c>
      <c r="ER397">
        <v>999.9</v>
      </c>
      <c r="ES397">
        <v>49.1</v>
      </c>
      <c r="ET397">
        <v>31.2</v>
      </c>
      <c r="EU397">
        <v>24.651</v>
      </c>
      <c r="EV397">
        <v>62.9537</v>
      </c>
      <c r="EW397">
        <v>22.2917</v>
      </c>
      <c r="EX397">
        <v>1</v>
      </c>
      <c r="EY397">
        <v>0.0928379</v>
      </c>
      <c r="EZ397">
        <v>-2.29993</v>
      </c>
      <c r="FA397">
        <v>20.2344</v>
      </c>
      <c r="FB397">
        <v>5.22987</v>
      </c>
      <c r="FC397">
        <v>11.9716</v>
      </c>
      <c r="FD397">
        <v>4.96995</v>
      </c>
      <c r="FE397">
        <v>3.28968</v>
      </c>
      <c r="FF397">
        <v>9999</v>
      </c>
      <c r="FG397">
        <v>9999</v>
      </c>
      <c r="FH397">
        <v>9999</v>
      </c>
      <c r="FI397">
        <v>999.9</v>
      </c>
      <c r="FJ397">
        <v>4.97276</v>
      </c>
      <c r="FK397">
        <v>1.87685</v>
      </c>
      <c r="FL397">
        <v>1.875</v>
      </c>
      <c r="FM397">
        <v>1.87783</v>
      </c>
      <c r="FN397">
        <v>1.87449</v>
      </c>
      <c r="FO397">
        <v>1.87807</v>
      </c>
      <c r="FP397">
        <v>1.87519</v>
      </c>
      <c r="FQ397">
        <v>1.87633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5.98</v>
      </c>
      <c r="GF397">
        <v>0.3285</v>
      </c>
      <c r="GG397">
        <v>1.955544260391263</v>
      </c>
      <c r="GH397">
        <v>0.004448784868333973</v>
      </c>
      <c r="GI397">
        <v>-1.803656819089732E-06</v>
      </c>
      <c r="GJ397">
        <v>4.26395578146833E-10</v>
      </c>
      <c r="GK397">
        <v>0.3285026105281108</v>
      </c>
      <c r="GL397">
        <v>0</v>
      </c>
      <c r="GM397">
        <v>0</v>
      </c>
      <c r="GN397">
        <v>0</v>
      </c>
      <c r="GO397">
        <v>-1</v>
      </c>
      <c r="GP397">
        <v>2136</v>
      </c>
      <c r="GQ397">
        <v>1</v>
      </c>
      <c r="GR397">
        <v>23</v>
      </c>
      <c r="GS397">
        <v>230472.4</v>
      </c>
      <c r="GT397">
        <v>8348.1</v>
      </c>
      <c r="GU397">
        <v>3.18604</v>
      </c>
      <c r="GV397">
        <v>2.52197</v>
      </c>
      <c r="GW397">
        <v>1.39893</v>
      </c>
      <c r="GX397">
        <v>2.35107</v>
      </c>
      <c r="GY397">
        <v>1.44897</v>
      </c>
      <c r="GZ397">
        <v>2.49756</v>
      </c>
      <c r="HA397">
        <v>37.0747</v>
      </c>
      <c r="HB397">
        <v>14.7274</v>
      </c>
      <c r="HC397">
        <v>18</v>
      </c>
      <c r="HD397">
        <v>492.71</v>
      </c>
      <c r="HE397">
        <v>477.187</v>
      </c>
      <c r="HF397">
        <v>34.918</v>
      </c>
      <c r="HG397">
        <v>28.3894</v>
      </c>
      <c r="HH397">
        <v>30</v>
      </c>
      <c r="HI397">
        <v>28.0971</v>
      </c>
      <c r="HJ397">
        <v>28.1468</v>
      </c>
      <c r="HK397">
        <v>63.8689</v>
      </c>
      <c r="HL397">
        <v>0</v>
      </c>
      <c r="HM397">
        <v>100</v>
      </c>
      <c r="HN397">
        <v>34.9164</v>
      </c>
      <c r="HO397">
        <v>1556.98</v>
      </c>
      <c r="HP397">
        <v>26.2916</v>
      </c>
      <c r="HQ397">
        <v>100.564</v>
      </c>
      <c r="HR397">
        <v>101.929</v>
      </c>
    </row>
    <row r="398" spans="1:226">
      <c r="A398">
        <v>382</v>
      </c>
      <c r="B398">
        <v>1678296416</v>
      </c>
      <c r="C398">
        <v>4562.900000095367</v>
      </c>
      <c r="D398" t="s">
        <v>1124</v>
      </c>
      <c r="E398" t="s">
        <v>1125</v>
      </c>
      <c r="F398">
        <v>5</v>
      </c>
      <c r="G398" t="s">
        <v>353</v>
      </c>
      <c r="H398" t="s">
        <v>746</v>
      </c>
      <c r="I398">
        <v>1678296408.214286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1581.960561587274</v>
      </c>
      <c r="AK398">
        <v>1546.400181818181</v>
      </c>
      <c r="AL398">
        <v>3.350474582565651</v>
      </c>
      <c r="AM398">
        <v>64.10699790950726</v>
      </c>
      <c r="AN398">
        <f>(AP398 - AO398 + BO398*1E3/(8.314*(BQ398+273.15)) * AR398/BN398 * AQ398) * BN398/(100*BB398) * 1000/(1000 - AP398)</f>
        <v>0</v>
      </c>
      <c r="AO398">
        <v>24.61267935948955</v>
      </c>
      <c r="AP398">
        <v>26.33903030303032</v>
      </c>
      <c r="AQ398">
        <v>-5.851617011829788E-05</v>
      </c>
      <c r="AR398">
        <v>97.0788811448428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3.21</v>
      </c>
      <c r="BC398">
        <v>0.5</v>
      </c>
      <c r="BD398" t="s">
        <v>355</v>
      </c>
      <c r="BE398">
        <v>2</v>
      </c>
      <c r="BF398" t="b">
        <v>1</v>
      </c>
      <c r="BG398">
        <v>1678296408.214286</v>
      </c>
      <c r="BH398">
        <v>1481.945714285714</v>
      </c>
      <c r="BI398">
        <v>1526.753928571429</v>
      </c>
      <c r="BJ398">
        <v>26.360875</v>
      </c>
      <c r="BK398">
        <v>24.61561071428571</v>
      </c>
      <c r="BL398">
        <v>1475.981785714286</v>
      </c>
      <c r="BM398">
        <v>26.032375</v>
      </c>
      <c r="BN398">
        <v>500.0415357142857</v>
      </c>
      <c r="BO398">
        <v>90.88178571428571</v>
      </c>
      <c r="BP398">
        <v>0.0999902857142857</v>
      </c>
      <c r="BQ398">
        <v>34.16335</v>
      </c>
      <c r="BR398">
        <v>35.01491785714285</v>
      </c>
      <c r="BS398">
        <v>999.9000000000002</v>
      </c>
      <c r="BT398">
        <v>0</v>
      </c>
      <c r="BU398">
        <v>0</v>
      </c>
      <c r="BV398">
        <v>10001.07214285714</v>
      </c>
      <c r="BW398">
        <v>0</v>
      </c>
      <c r="BX398">
        <v>4.630184642857143</v>
      </c>
      <c r="BY398">
        <v>-44.80813928571428</v>
      </c>
      <c r="BZ398">
        <v>1522.068571428571</v>
      </c>
      <c r="CA398">
        <v>1565.283571428572</v>
      </c>
      <c r="CB398">
        <v>1.745272142857143</v>
      </c>
      <c r="CC398">
        <v>1526.753928571429</v>
      </c>
      <c r="CD398">
        <v>24.61561071428571</v>
      </c>
      <c r="CE398">
        <v>2.395723571428571</v>
      </c>
      <c r="CF398">
        <v>2.23711</v>
      </c>
      <c r="CG398">
        <v>20.33490357142857</v>
      </c>
      <c r="CH398">
        <v>19.23056071428571</v>
      </c>
      <c r="CI398">
        <v>1999.975714285715</v>
      </c>
      <c r="CJ398">
        <v>0.9800071071428574</v>
      </c>
      <c r="CK398">
        <v>0.01999261785714286</v>
      </c>
      <c r="CL398">
        <v>0</v>
      </c>
      <c r="CM398">
        <v>1.993646428571429</v>
      </c>
      <c r="CN398">
        <v>0</v>
      </c>
      <c r="CO398">
        <v>6630.078214285714</v>
      </c>
      <c r="CP398">
        <v>17338.05714285714</v>
      </c>
      <c r="CQ398">
        <v>39.80553571428571</v>
      </c>
      <c r="CR398">
        <v>39.56199999999999</v>
      </c>
      <c r="CS398">
        <v>38.36124999999999</v>
      </c>
      <c r="CT398">
        <v>37.92607142857143</v>
      </c>
      <c r="CU398">
        <v>38.83671428571428</v>
      </c>
      <c r="CV398">
        <v>1959.994285714286</v>
      </c>
      <c r="CW398">
        <v>39.98142857142857</v>
      </c>
      <c r="CX398">
        <v>0</v>
      </c>
      <c r="CY398">
        <v>1678296425.8</v>
      </c>
      <c r="CZ398">
        <v>0</v>
      </c>
      <c r="DA398">
        <v>0</v>
      </c>
      <c r="DB398" t="s">
        <v>356</v>
      </c>
      <c r="DC398">
        <v>1664468064.5</v>
      </c>
      <c r="DD398">
        <v>1677795524</v>
      </c>
      <c r="DE398">
        <v>0</v>
      </c>
      <c r="DF398">
        <v>-0.419</v>
      </c>
      <c r="DG398">
        <v>-0.001</v>
      </c>
      <c r="DH398">
        <v>3.097</v>
      </c>
      <c r="DI398">
        <v>0.268</v>
      </c>
      <c r="DJ398">
        <v>400</v>
      </c>
      <c r="DK398">
        <v>24</v>
      </c>
      <c r="DL398">
        <v>0.15</v>
      </c>
      <c r="DM398">
        <v>0.13</v>
      </c>
      <c r="DN398">
        <v>-44.96324634146341</v>
      </c>
      <c r="DO398">
        <v>1.205349825783899</v>
      </c>
      <c r="DP398">
        <v>0.346493198537802</v>
      </c>
      <c r="DQ398">
        <v>0</v>
      </c>
      <c r="DR398">
        <v>1.75297756097561</v>
      </c>
      <c r="DS398">
        <v>-0.1624766550522622</v>
      </c>
      <c r="DT398">
        <v>0.01607495989153861</v>
      </c>
      <c r="DU398">
        <v>0</v>
      </c>
      <c r="DV398">
        <v>0</v>
      </c>
      <c r="DW398">
        <v>2</v>
      </c>
      <c r="DX398" t="s">
        <v>369</v>
      </c>
      <c r="DY398">
        <v>2.97803</v>
      </c>
      <c r="DZ398">
        <v>2.72855</v>
      </c>
      <c r="EA398">
        <v>0.202072</v>
      </c>
      <c r="EB398">
        <v>0.207441</v>
      </c>
      <c r="EC398">
        <v>0.114517</v>
      </c>
      <c r="ED398">
        <v>0.110029</v>
      </c>
      <c r="EE398">
        <v>23842.8</v>
      </c>
      <c r="EF398">
        <v>23423</v>
      </c>
      <c r="EG398">
        <v>30418.6</v>
      </c>
      <c r="EH398">
        <v>29810.3</v>
      </c>
      <c r="EI398">
        <v>37173.3</v>
      </c>
      <c r="EJ398">
        <v>34930.5</v>
      </c>
      <c r="EK398">
        <v>46534.1</v>
      </c>
      <c r="EL398">
        <v>44325.6</v>
      </c>
      <c r="EM398">
        <v>1.85875</v>
      </c>
      <c r="EN398">
        <v>1.87857</v>
      </c>
      <c r="EO398">
        <v>0.228509</v>
      </c>
      <c r="EP398">
        <v>0</v>
      </c>
      <c r="EQ398">
        <v>31.3088</v>
      </c>
      <c r="ER398">
        <v>999.9</v>
      </c>
      <c r="ES398">
        <v>49.1</v>
      </c>
      <c r="ET398">
        <v>31.2</v>
      </c>
      <c r="EU398">
        <v>24.6538</v>
      </c>
      <c r="EV398">
        <v>63.2037</v>
      </c>
      <c r="EW398">
        <v>22.1354</v>
      </c>
      <c r="EX398">
        <v>1</v>
      </c>
      <c r="EY398">
        <v>0.0929345</v>
      </c>
      <c r="EZ398">
        <v>-2.33912</v>
      </c>
      <c r="FA398">
        <v>20.2338</v>
      </c>
      <c r="FB398">
        <v>5.23002</v>
      </c>
      <c r="FC398">
        <v>11.9721</v>
      </c>
      <c r="FD398">
        <v>4.9703</v>
      </c>
      <c r="FE398">
        <v>3.2898</v>
      </c>
      <c r="FF398">
        <v>9999</v>
      </c>
      <c r="FG398">
        <v>9999</v>
      </c>
      <c r="FH398">
        <v>9999</v>
      </c>
      <c r="FI398">
        <v>999.9</v>
      </c>
      <c r="FJ398">
        <v>4.97275</v>
      </c>
      <c r="FK398">
        <v>1.87683</v>
      </c>
      <c r="FL398">
        <v>1.875</v>
      </c>
      <c r="FM398">
        <v>1.87781</v>
      </c>
      <c r="FN398">
        <v>1.87451</v>
      </c>
      <c r="FO398">
        <v>1.87811</v>
      </c>
      <c r="FP398">
        <v>1.87521</v>
      </c>
      <c r="FQ398">
        <v>1.87635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6.02</v>
      </c>
      <c r="GF398">
        <v>0.3285</v>
      </c>
      <c r="GG398">
        <v>1.955544260391263</v>
      </c>
      <c r="GH398">
        <v>0.004448784868333973</v>
      </c>
      <c r="GI398">
        <v>-1.803656819089732E-06</v>
      </c>
      <c r="GJ398">
        <v>4.26395578146833E-10</v>
      </c>
      <c r="GK398">
        <v>0.3285026105281108</v>
      </c>
      <c r="GL398">
        <v>0</v>
      </c>
      <c r="GM398">
        <v>0</v>
      </c>
      <c r="GN398">
        <v>0</v>
      </c>
      <c r="GO398">
        <v>-1</v>
      </c>
      <c r="GP398">
        <v>2136</v>
      </c>
      <c r="GQ398">
        <v>1</v>
      </c>
      <c r="GR398">
        <v>23</v>
      </c>
      <c r="GS398">
        <v>230472.5</v>
      </c>
      <c r="GT398">
        <v>8348.200000000001</v>
      </c>
      <c r="GU398">
        <v>3.21411</v>
      </c>
      <c r="GV398">
        <v>2.51709</v>
      </c>
      <c r="GW398">
        <v>1.39893</v>
      </c>
      <c r="GX398">
        <v>2.35229</v>
      </c>
      <c r="GY398">
        <v>1.44897</v>
      </c>
      <c r="GZ398">
        <v>2.50366</v>
      </c>
      <c r="HA398">
        <v>37.0747</v>
      </c>
      <c r="HB398">
        <v>14.7449</v>
      </c>
      <c r="HC398">
        <v>18</v>
      </c>
      <c r="HD398">
        <v>492.649</v>
      </c>
      <c r="HE398">
        <v>477.203</v>
      </c>
      <c r="HF398">
        <v>34.9046</v>
      </c>
      <c r="HG398">
        <v>28.388</v>
      </c>
      <c r="HH398">
        <v>30.0001</v>
      </c>
      <c r="HI398">
        <v>28.0963</v>
      </c>
      <c r="HJ398">
        <v>28.1468</v>
      </c>
      <c r="HK398">
        <v>64.38</v>
      </c>
      <c r="HL398">
        <v>0</v>
      </c>
      <c r="HM398">
        <v>100</v>
      </c>
      <c r="HN398">
        <v>34.9094</v>
      </c>
      <c r="HO398">
        <v>1570.34</v>
      </c>
      <c r="HP398">
        <v>26.2916</v>
      </c>
      <c r="HQ398">
        <v>100.563</v>
      </c>
      <c r="HR398">
        <v>101.929</v>
      </c>
    </row>
    <row r="399" spans="1:226">
      <c r="A399">
        <v>383</v>
      </c>
      <c r="B399">
        <v>1678296421</v>
      </c>
      <c r="C399">
        <v>4567.900000095367</v>
      </c>
      <c r="D399" t="s">
        <v>1126</v>
      </c>
      <c r="E399" t="s">
        <v>1127</v>
      </c>
      <c r="F399">
        <v>5</v>
      </c>
      <c r="G399" t="s">
        <v>353</v>
      </c>
      <c r="H399" t="s">
        <v>746</v>
      </c>
      <c r="I399">
        <v>1678296413.5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1599.168433687479</v>
      </c>
      <c r="AK399">
        <v>1563.415757575757</v>
      </c>
      <c r="AL399">
        <v>3.396459555211523</v>
      </c>
      <c r="AM399">
        <v>64.10699790950726</v>
      </c>
      <c r="AN399">
        <f>(AP399 - AO399 + BO399*1E3/(8.314*(BQ399+273.15)) * AR399/BN399 * AQ399) * BN399/(100*BB399) * 1000/(1000 - AP399)</f>
        <v>0</v>
      </c>
      <c r="AO399">
        <v>24.61182530990484</v>
      </c>
      <c r="AP399">
        <v>26.32463333333334</v>
      </c>
      <c r="AQ399">
        <v>-6.484641123805082E-05</v>
      </c>
      <c r="AR399">
        <v>97.0788811448428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3.21</v>
      </c>
      <c r="BC399">
        <v>0.5</v>
      </c>
      <c r="BD399" t="s">
        <v>355</v>
      </c>
      <c r="BE399">
        <v>2</v>
      </c>
      <c r="BF399" t="b">
        <v>1</v>
      </c>
      <c r="BG399">
        <v>1678296413.5</v>
      </c>
      <c r="BH399">
        <v>1499.221111111111</v>
      </c>
      <c r="BI399">
        <v>1544.26</v>
      </c>
      <c r="BJ399">
        <v>26.34554074074074</v>
      </c>
      <c r="BK399">
        <v>24.61335925925926</v>
      </c>
      <c r="BL399">
        <v>1493.224814814815</v>
      </c>
      <c r="BM399">
        <v>26.01704074074074</v>
      </c>
      <c r="BN399">
        <v>500.0378148148149</v>
      </c>
      <c r="BO399">
        <v>90.8820851851852</v>
      </c>
      <c r="BP399">
        <v>0.1001054481481481</v>
      </c>
      <c r="BQ399">
        <v>34.15425925925926</v>
      </c>
      <c r="BR399">
        <v>35.0085037037037</v>
      </c>
      <c r="BS399">
        <v>999.9000000000001</v>
      </c>
      <c r="BT399">
        <v>0</v>
      </c>
      <c r="BU399">
        <v>0</v>
      </c>
      <c r="BV399">
        <v>10001.85444444445</v>
      </c>
      <c r="BW399">
        <v>0</v>
      </c>
      <c r="BX399">
        <v>4.629234074074074</v>
      </c>
      <c r="BY399">
        <v>-45.03751851851851</v>
      </c>
      <c r="BZ399">
        <v>1539.788148148148</v>
      </c>
      <c r="CA399">
        <v>1583.227037037037</v>
      </c>
      <c r="CB399">
        <v>1.73218962962963</v>
      </c>
      <c r="CC399">
        <v>1544.26</v>
      </c>
      <c r="CD399">
        <v>24.61335925925926</v>
      </c>
      <c r="CE399">
        <v>2.394337037037037</v>
      </c>
      <c r="CF399">
        <v>2.236912222222222</v>
      </c>
      <c r="CG399">
        <v>20.32553703703704</v>
      </c>
      <c r="CH399">
        <v>19.22914814814815</v>
      </c>
      <c r="CI399">
        <v>2000.010740740741</v>
      </c>
      <c r="CJ399">
        <v>0.9800080000000002</v>
      </c>
      <c r="CK399">
        <v>0.0199917</v>
      </c>
      <c r="CL399">
        <v>0</v>
      </c>
      <c r="CM399">
        <v>1.96972962962963</v>
      </c>
      <c r="CN399">
        <v>0</v>
      </c>
      <c r="CO399">
        <v>6629.287037037036</v>
      </c>
      <c r="CP399">
        <v>17338.36666666667</v>
      </c>
      <c r="CQ399">
        <v>39.81688888888889</v>
      </c>
      <c r="CR399">
        <v>39.56199999999999</v>
      </c>
      <c r="CS399">
        <v>38.32837037037037</v>
      </c>
      <c r="CT399">
        <v>37.91181481481482</v>
      </c>
      <c r="CU399">
        <v>38.81451851851852</v>
      </c>
      <c r="CV399">
        <v>1960.030740740741</v>
      </c>
      <c r="CW399">
        <v>39.98</v>
      </c>
      <c r="CX399">
        <v>0</v>
      </c>
      <c r="CY399">
        <v>1678296431.2</v>
      </c>
      <c r="CZ399">
        <v>0</v>
      </c>
      <c r="DA399">
        <v>0</v>
      </c>
      <c r="DB399" t="s">
        <v>356</v>
      </c>
      <c r="DC399">
        <v>1664468064.5</v>
      </c>
      <c r="DD399">
        <v>1677795524</v>
      </c>
      <c r="DE399">
        <v>0</v>
      </c>
      <c r="DF399">
        <v>-0.419</v>
      </c>
      <c r="DG399">
        <v>-0.001</v>
      </c>
      <c r="DH399">
        <v>3.097</v>
      </c>
      <c r="DI399">
        <v>0.268</v>
      </c>
      <c r="DJ399">
        <v>400</v>
      </c>
      <c r="DK399">
        <v>24</v>
      </c>
      <c r="DL399">
        <v>0.15</v>
      </c>
      <c r="DM399">
        <v>0.13</v>
      </c>
      <c r="DN399">
        <v>-44.92896585365853</v>
      </c>
      <c r="DO399">
        <v>-2.442643902438985</v>
      </c>
      <c r="DP399">
        <v>0.2991074826063376</v>
      </c>
      <c r="DQ399">
        <v>0</v>
      </c>
      <c r="DR399">
        <v>1.739556341463415</v>
      </c>
      <c r="DS399">
        <v>-0.1502830662020896</v>
      </c>
      <c r="DT399">
        <v>0.01483400242950379</v>
      </c>
      <c r="DU399">
        <v>0</v>
      </c>
      <c r="DV399">
        <v>0</v>
      </c>
      <c r="DW399">
        <v>2</v>
      </c>
      <c r="DX399" t="s">
        <v>369</v>
      </c>
      <c r="DY399">
        <v>2.97807</v>
      </c>
      <c r="DZ399">
        <v>2.72868</v>
      </c>
      <c r="EA399">
        <v>0.203385</v>
      </c>
      <c r="EB399">
        <v>0.208749</v>
      </c>
      <c r="EC399">
        <v>0.114471</v>
      </c>
      <c r="ED399">
        <v>0.110021</v>
      </c>
      <c r="EE399">
        <v>23803.8</v>
      </c>
      <c r="EF399">
        <v>23384.5</v>
      </c>
      <c r="EG399">
        <v>30418.9</v>
      </c>
      <c r="EH399">
        <v>29810.6</v>
      </c>
      <c r="EI399">
        <v>37175.5</v>
      </c>
      <c r="EJ399">
        <v>34931.2</v>
      </c>
      <c r="EK399">
        <v>46534.3</v>
      </c>
      <c r="EL399">
        <v>44325.9</v>
      </c>
      <c r="EM399">
        <v>1.85855</v>
      </c>
      <c r="EN399">
        <v>1.87875</v>
      </c>
      <c r="EO399">
        <v>0.228141</v>
      </c>
      <c r="EP399">
        <v>0</v>
      </c>
      <c r="EQ399">
        <v>31.3105</v>
      </c>
      <c r="ER399">
        <v>999.9</v>
      </c>
      <c r="ES399">
        <v>49</v>
      </c>
      <c r="ET399">
        <v>31.2</v>
      </c>
      <c r="EU399">
        <v>24.6036</v>
      </c>
      <c r="EV399">
        <v>63.3637</v>
      </c>
      <c r="EW399">
        <v>22.1314</v>
      </c>
      <c r="EX399">
        <v>1</v>
      </c>
      <c r="EY399">
        <v>0.0928735</v>
      </c>
      <c r="EZ399">
        <v>-2.35813</v>
      </c>
      <c r="FA399">
        <v>20.2334</v>
      </c>
      <c r="FB399">
        <v>5.23017</v>
      </c>
      <c r="FC399">
        <v>11.9709</v>
      </c>
      <c r="FD399">
        <v>4.9702</v>
      </c>
      <c r="FE399">
        <v>3.28975</v>
      </c>
      <c r="FF399">
        <v>9999</v>
      </c>
      <c r="FG399">
        <v>9999</v>
      </c>
      <c r="FH399">
        <v>9999</v>
      </c>
      <c r="FI399">
        <v>999.9</v>
      </c>
      <c r="FJ399">
        <v>4.97276</v>
      </c>
      <c r="FK399">
        <v>1.87684</v>
      </c>
      <c r="FL399">
        <v>1.875</v>
      </c>
      <c r="FM399">
        <v>1.87781</v>
      </c>
      <c r="FN399">
        <v>1.87451</v>
      </c>
      <c r="FO399">
        <v>1.8781</v>
      </c>
      <c r="FP399">
        <v>1.87523</v>
      </c>
      <c r="FQ399">
        <v>1.87636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6.04</v>
      </c>
      <c r="GF399">
        <v>0.3285</v>
      </c>
      <c r="GG399">
        <v>1.955544260391263</v>
      </c>
      <c r="GH399">
        <v>0.004448784868333973</v>
      </c>
      <c r="GI399">
        <v>-1.803656819089732E-06</v>
      </c>
      <c r="GJ399">
        <v>4.26395578146833E-10</v>
      </c>
      <c r="GK399">
        <v>0.3285026105281108</v>
      </c>
      <c r="GL399">
        <v>0</v>
      </c>
      <c r="GM399">
        <v>0</v>
      </c>
      <c r="GN399">
        <v>0</v>
      </c>
      <c r="GO399">
        <v>-1</v>
      </c>
      <c r="GP399">
        <v>2136</v>
      </c>
      <c r="GQ399">
        <v>1</v>
      </c>
      <c r="GR399">
        <v>23</v>
      </c>
      <c r="GS399">
        <v>230472.6</v>
      </c>
      <c r="GT399">
        <v>8348.299999999999</v>
      </c>
      <c r="GU399">
        <v>3.23975</v>
      </c>
      <c r="GV399">
        <v>2.51831</v>
      </c>
      <c r="GW399">
        <v>1.39893</v>
      </c>
      <c r="GX399">
        <v>2.35107</v>
      </c>
      <c r="GY399">
        <v>1.44897</v>
      </c>
      <c r="GZ399">
        <v>2.50244</v>
      </c>
      <c r="HA399">
        <v>37.0986</v>
      </c>
      <c r="HB399">
        <v>14.7274</v>
      </c>
      <c r="HC399">
        <v>18</v>
      </c>
      <c r="HD399">
        <v>492.537</v>
      </c>
      <c r="HE399">
        <v>477.319</v>
      </c>
      <c r="HF399">
        <v>34.8999</v>
      </c>
      <c r="HG399">
        <v>28.388</v>
      </c>
      <c r="HH399">
        <v>30.0001</v>
      </c>
      <c r="HI399">
        <v>28.0963</v>
      </c>
      <c r="HJ399">
        <v>28.1468</v>
      </c>
      <c r="HK399">
        <v>64.94629999999999</v>
      </c>
      <c r="HL399">
        <v>0</v>
      </c>
      <c r="HM399">
        <v>100</v>
      </c>
      <c r="HN399">
        <v>34.9012</v>
      </c>
      <c r="HO399">
        <v>1590.38</v>
      </c>
      <c r="HP399">
        <v>26.2916</v>
      </c>
      <c r="HQ399">
        <v>100.564</v>
      </c>
      <c r="HR399">
        <v>101.93</v>
      </c>
    </row>
    <row r="400" spans="1:226">
      <c r="A400">
        <v>384</v>
      </c>
      <c r="B400">
        <v>1678296426</v>
      </c>
      <c r="C400">
        <v>4572.900000095367</v>
      </c>
      <c r="D400" t="s">
        <v>1128</v>
      </c>
      <c r="E400" t="s">
        <v>1129</v>
      </c>
      <c r="F400">
        <v>5</v>
      </c>
      <c r="G400" t="s">
        <v>353</v>
      </c>
      <c r="H400" t="s">
        <v>746</v>
      </c>
      <c r="I400">
        <v>1678296418.214286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1616.128442172943</v>
      </c>
      <c r="AK400">
        <v>1580.481575757576</v>
      </c>
      <c r="AL400">
        <v>3.422512276071307</v>
      </c>
      <c r="AM400">
        <v>64.10699790950726</v>
      </c>
      <c r="AN400">
        <f>(AP400 - AO400 + BO400*1E3/(8.314*(BQ400+273.15)) * AR400/BN400 * AQ400) * BN400/(100*BB400) * 1000/(1000 - AP400)</f>
        <v>0</v>
      </c>
      <c r="AO400">
        <v>24.60878162496181</v>
      </c>
      <c r="AP400">
        <v>26.31226484848485</v>
      </c>
      <c r="AQ400">
        <v>-3.924031032434086E-05</v>
      </c>
      <c r="AR400">
        <v>97.0788811448428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3.21</v>
      </c>
      <c r="BC400">
        <v>0.5</v>
      </c>
      <c r="BD400" t="s">
        <v>355</v>
      </c>
      <c r="BE400">
        <v>2</v>
      </c>
      <c r="BF400" t="b">
        <v>1</v>
      </c>
      <c r="BG400">
        <v>1678296418.214286</v>
      </c>
      <c r="BH400">
        <v>1514.728571428572</v>
      </c>
      <c r="BI400">
        <v>1559.976428571429</v>
      </c>
      <c r="BJ400">
        <v>26.33180714285714</v>
      </c>
      <c r="BK400">
        <v>24.61143571428571</v>
      </c>
      <c r="BL400">
        <v>1508.701785714286</v>
      </c>
      <c r="BM400">
        <v>26.00330714285715</v>
      </c>
      <c r="BN400">
        <v>500.0467142857142</v>
      </c>
      <c r="BO400">
        <v>90.88150357142857</v>
      </c>
      <c r="BP400">
        <v>0.1001212142857143</v>
      </c>
      <c r="BQ400">
        <v>34.14625714285715</v>
      </c>
      <c r="BR400">
        <v>35.00488928571429</v>
      </c>
      <c r="BS400">
        <v>999.9000000000002</v>
      </c>
      <c r="BT400">
        <v>0</v>
      </c>
      <c r="BU400">
        <v>0</v>
      </c>
      <c r="BV400">
        <v>10005.04964285714</v>
      </c>
      <c r="BW400">
        <v>0</v>
      </c>
      <c r="BX400">
        <v>4.626588928571429</v>
      </c>
      <c r="BY400">
        <v>-45.24708928571429</v>
      </c>
      <c r="BZ400">
        <v>1555.693214285714</v>
      </c>
      <c r="CA400">
        <v>1599.3375</v>
      </c>
      <c r="CB400">
        <v>1.720377857142857</v>
      </c>
      <c r="CC400">
        <v>1559.976428571429</v>
      </c>
      <c r="CD400">
        <v>24.61143571428571</v>
      </c>
      <c r="CE400">
        <v>2.393073928571429</v>
      </c>
      <c r="CF400">
        <v>2.236724285714286</v>
      </c>
      <c r="CG400">
        <v>20.31699285714286</v>
      </c>
      <c r="CH400">
        <v>19.22779285714286</v>
      </c>
      <c r="CI400">
        <v>2000.004642857143</v>
      </c>
      <c r="CJ400">
        <v>0.98000675</v>
      </c>
      <c r="CK400">
        <v>0.01999298928571428</v>
      </c>
      <c r="CL400">
        <v>0</v>
      </c>
      <c r="CM400">
        <v>2.019710714285714</v>
      </c>
      <c r="CN400">
        <v>0</v>
      </c>
      <c r="CO400">
        <v>6628.574285714284</v>
      </c>
      <c r="CP400">
        <v>17338.30357142857</v>
      </c>
      <c r="CQ400">
        <v>39.84567857142856</v>
      </c>
      <c r="CR400">
        <v>39.56199999999999</v>
      </c>
      <c r="CS400">
        <v>38.32110714285714</v>
      </c>
      <c r="CT400">
        <v>37.89714285714285</v>
      </c>
      <c r="CU400">
        <v>38.78542857142857</v>
      </c>
      <c r="CV400">
        <v>1960.021785714285</v>
      </c>
      <c r="CW400">
        <v>39.98285714285714</v>
      </c>
      <c r="CX400">
        <v>0</v>
      </c>
      <c r="CY400">
        <v>1678296436</v>
      </c>
      <c r="CZ400">
        <v>0</v>
      </c>
      <c r="DA400">
        <v>0</v>
      </c>
      <c r="DB400" t="s">
        <v>356</v>
      </c>
      <c r="DC400">
        <v>1664468064.5</v>
      </c>
      <c r="DD400">
        <v>1677795524</v>
      </c>
      <c r="DE400">
        <v>0</v>
      </c>
      <c r="DF400">
        <v>-0.419</v>
      </c>
      <c r="DG400">
        <v>-0.001</v>
      </c>
      <c r="DH400">
        <v>3.097</v>
      </c>
      <c r="DI400">
        <v>0.268</v>
      </c>
      <c r="DJ400">
        <v>400</v>
      </c>
      <c r="DK400">
        <v>24</v>
      </c>
      <c r="DL400">
        <v>0.15</v>
      </c>
      <c r="DM400">
        <v>0.13</v>
      </c>
      <c r="DN400">
        <v>-45.04579756097561</v>
      </c>
      <c r="DO400">
        <v>-2.963979094076712</v>
      </c>
      <c r="DP400">
        <v>0.3073060224881147</v>
      </c>
      <c r="DQ400">
        <v>0</v>
      </c>
      <c r="DR400">
        <v>1.729705365853659</v>
      </c>
      <c r="DS400">
        <v>-0.1489398606271782</v>
      </c>
      <c r="DT400">
        <v>0.01470029833736765</v>
      </c>
      <c r="DU400">
        <v>0</v>
      </c>
      <c r="DV400">
        <v>0</v>
      </c>
      <c r="DW400">
        <v>2</v>
      </c>
      <c r="DX400" t="s">
        <v>369</v>
      </c>
      <c r="DY400">
        <v>2.97798</v>
      </c>
      <c r="DZ400">
        <v>2.72858</v>
      </c>
      <c r="EA400">
        <v>0.204699</v>
      </c>
      <c r="EB400">
        <v>0.210067</v>
      </c>
      <c r="EC400">
        <v>0.114435</v>
      </c>
      <c r="ED400">
        <v>0.11002</v>
      </c>
      <c r="EE400">
        <v>23764.6</v>
      </c>
      <c r="EF400">
        <v>23345.8</v>
      </c>
      <c r="EG400">
        <v>30419.1</v>
      </c>
      <c r="EH400">
        <v>29811</v>
      </c>
      <c r="EI400">
        <v>37177.2</v>
      </c>
      <c r="EJ400">
        <v>34931.7</v>
      </c>
      <c r="EK400">
        <v>46534.3</v>
      </c>
      <c r="EL400">
        <v>44326.4</v>
      </c>
      <c r="EM400">
        <v>1.8586</v>
      </c>
      <c r="EN400">
        <v>1.87868</v>
      </c>
      <c r="EO400">
        <v>0.227697</v>
      </c>
      <c r="EP400">
        <v>0</v>
      </c>
      <c r="EQ400">
        <v>31.3115</v>
      </c>
      <c r="ER400">
        <v>999.9</v>
      </c>
      <c r="ES400">
        <v>49</v>
      </c>
      <c r="ET400">
        <v>31.2</v>
      </c>
      <c r="EU400">
        <v>24.6034</v>
      </c>
      <c r="EV400">
        <v>63.2237</v>
      </c>
      <c r="EW400">
        <v>22.1394</v>
      </c>
      <c r="EX400">
        <v>1</v>
      </c>
      <c r="EY400">
        <v>0.09295730000000001</v>
      </c>
      <c r="EZ400">
        <v>-2.37187</v>
      </c>
      <c r="FA400">
        <v>20.2332</v>
      </c>
      <c r="FB400">
        <v>5.22942</v>
      </c>
      <c r="FC400">
        <v>11.9716</v>
      </c>
      <c r="FD400">
        <v>4.9702</v>
      </c>
      <c r="FE400">
        <v>3.2895</v>
      </c>
      <c r="FF400">
        <v>9999</v>
      </c>
      <c r="FG400">
        <v>9999</v>
      </c>
      <c r="FH400">
        <v>9999</v>
      </c>
      <c r="FI400">
        <v>999.9</v>
      </c>
      <c r="FJ400">
        <v>4.97276</v>
      </c>
      <c r="FK400">
        <v>1.87683</v>
      </c>
      <c r="FL400">
        <v>1.875</v>
      </c>
      <c r="FM400">
        <v>1.87779</v>
      </c>
      <c r="FN400">
        <v>1.87449</v>
      </c>
      <c r="FO400">
        <v>1.87809</v>
      </c>
      <c r="FP400">
        <v>1.87521</v>
      </c>
      <c r="FQ400">
        <v>1.87632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6.07</v>
      </c>
      <c r="GF400">
        <v>0.3285</v>
      </c>
      <c r="GG400">
        <v>1.955544260391263</v>
      </c>
      <c r="GH400">
        <v>0.004448784868333973</v>
      </c>
      <c r="GI400">
        <v>-1.803656819089732E-06</v>
      </c>
      <c r="GJ400">
        <v>4.26395578146833E-10</v>
      </c>
      <c r="GK400">
        <v>0.3285026105281108</v>
      </c>
      <c r="GL400">
        <v>0</v>
      </c>
      <c r="GM400">
        <v>0</v>
      </c>
      <c r="GN400">
        <v>0</v>
      </c>
      <c r="GO400">
        <v>-1</v>
      </c>
      <c r="GP400">
        <v>2136</v>
      </c>
      <c r="GQ400">
        <v>1</v>
      </c>
      <c r="GR400">
        <v>23</v>
      </c>
      <c r="GS400">
        <v>230472.7</v>
      </c>
      <c r="GT400">
        <v>8348.4</v>
      </c>
      <c r="GU400">
        <v>3.26782</v>
      </c>
      <c r="GV400">
        <v>2.51953</v>
      </c>
      <c r="GW400">
        <v>1.39893</v>
      </c>
      <c r="GX400">
        <v>2.35229</v>
      </c>
      <c r="GY400">
        <v>1.44897</v>
      </c>
      <c r="GZ400">
        <v>2.48779</v>
      </c>
      <c r="HA400">
        <v>37.0747</v>
      </c>
      <c r="HB400">
        <v>14.7362</v>
      </c>
      <c r="HC400">
        <v>18</v>
      </c>
      <c r="HD400">
        <v>492.565</v>
      </c>
      <c r="HE400">
        <v>477.269</v>
      </c>
      <c r="HF400">
        <v>34.8957</v>
      </c>
      <c r="HG400">
        <v>28.388</v>
      </c>
      <c r="HH400">
        <v>30.0001</v>
      </c>
      <c r="HI400">
        <v>28.0963</v>
      </c>
      <c r="HJ400">
        <v>28.1468</v>
      </c>
      <c r="HK400">
        <v>65.45</v>
      </c>
      <c r="HL400">
        <v>0</v>
      </c>
      <c r="HM400">
        <v>100</v>
      </c>
      <c r="HN400">
        <v>34.8998</v>
      </c>
      <c r="HO400">
        <v>1603.74</v>
      </c>
      <c r="HP400">
        <v>26.2916</v>
      </c>
      <c r="HQ400">
        <v>100.564</v>
      </c>
      <c r="HR400">
        <v>101.932</v>
      </c>
    </row>
    <row r="401" spans="1:226">
      <c r="A401">
        <v>385</v>
      </c>
      <c r="B401">
        <v>1678297212</v>
      </c>
      <c r="C401">
        <v>5358.900000095367</v>
      </c>
      <c r="D401" t="s">
        <v>1130</v>
      </c>
      <c r="E401" t="s">
        <v>1131</v>
      </c>
      <c r="F401">
        <v>5</v>
      </c>
      <c r="G401" t="s">
        <v>353</v>
      </c>
      <c r="H401" t="s">
        <v>1132</v>
      </c>
      <c r="I401">
        <v>1678297204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430.0238120427405</v>
      </c>
      <c r="AK401">
        <v>424.3984666666665</v>
      </c>
      <c r="AL401">
        <v>0.02636683002474231</v>
      </c>
      <c r="AM401">
        <v>64.22827497909267</v>
      </c>
      <c r="AN401">
        <f>(AP401 - AO401 + BO401*1E3/(8.314*(BQ401+273.15)) * AR401/BN401 * AQ401) * BN401/(100*BB401) * 1000/(1000 - AP401)</f>
        <v>0</v>
      </c>
      <c r="AO401">
        <v>23.72915316783224</v>
      </c>
      <c r="AP401">
        <v>24.06602303030303</v>
      </c>
      <c r="AQ401">
        <v>0.01381819319586497</v>
      </c>
      <c r="AR401">
        <v>96.80309882480809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1.65</v>
      </c>
      <c r="BC401">
        <v>0.5</v>
      </c>
      <c r="BD401" t="s">
        <v>355</v>
      </c>
      <c r="BE401">
        <v>2</v>
      </c>
      <c r="BF401" t="b">
        <v>1</v>
      </c>
      <c r="BG401">
        <v>1678297204</v>
      </c>
      <c r="BH401">
        <v>414.0902580645161</v>
      </c>
      <c r="BI401">
        <v>419.8089354838711</v>
      </c>
      <c r="BJ401">
        <v>23.94139032258064</v>
      </c>
      <c r="BK401">
        <v>23.68653548387098</v>
      </c>
      <c r="BL401">
        <v>410.5825483870968</v>
      </c>
      <c r="BM401">
        <v>23.60265806451613</v>
      </c>
      <c r="BN401">
        <v>500.0165806451612</v>
      </c>
      <c r="BO401">
        <v>90.86891290322581</v>
      </c>
      <c r="BP401">
        <v>0.09992967741935482</v>
      </c>
      <c r="BQ401">
        <v>27.05904516129032</v>
      </c>
      <c r="BR401">
        <v>27.48164516129032</v>
      </c>
      <c r="BS401">
        <v>999.9000000000003</v>
      </c>
      <c r="BT401">
        <v>0</v>
      </c>
      <c r="BU401">
        <v>0</v>
      </c>
      <c r="BV401">
        <v>9996.126451612903</v>
      </c>
      <c r="BW401">
        <v>0</v>
      </c>
      <c r="BX401">
        <v>3.906770322580645</v>
      </c>
      <c r="BY401">
        <v>-5.718772903225807</v>
      </c>
      <c r="BZ401">
        <v>424.247193548387</v>
      </c>
      <c r="CA401">
        <v>429.9940645161291</v>
      </c>
      <c r="CB401">
        <v>0.2548630322580645</v>
      </c>
      <c r="CC401">
        <v>419.8089354838711</v>
      </c>
      <c r="CD401">
        <v>23.68653548387098</v>
      </c>
      <c r="CE401">
        <v>2.175527741935484</v>
      </c>
      <c r="CF401">
        <v>2.15236935483871</v>
      </c>
      <c r="CG401">
        <v>18.78314838709677</v>
      </c>
      <c r="CH401">
        <v>18.61209354838709</v>
      </c>
      <c r="CI401">
        <v>2000.00129032258</v>
      </c>
      <c r="CJ401">
        <v>0.9800030645161287</v>
      </c>
      <c r="CK401">
        <v>0.0199968</v>
      </c>
      <c r="CL401">
        <v>0</v>
      </c>
      <c r="CM401">
        <v>2.0879</v>
      </c>
      <c r="CN401">
        <v>0</v>
      </c>
      <c r="CO401">
        <v>2858.137096774193</v>
      </c>
      <c r="CP401">
        <v>17338.26129032258</v>
      </c>
      <c r="CQ401">
        <v>38.60254838709676</v>
      </c>
      <c r="CR401">
        <v>39.18299999999999</v>
      </c>
      <c r="CS401">
        <v>37.94329032258064</v>
      </c>
      <c r="CT401">
        <v>37.33651612903225</v>
      </c>
      <c r="CU401">
        <v>37.65706451612902</v>
      </c>
      <c r="CV401">
        <v>1960.010322580645</v>
      </c>
      <c r="CW401">
        <v>39.99096774193548</v>
      </c>
      <c r="CX401">
        <v>0</v>
      </c>
      <c r="CY401">
        <v>1678297222</v>
      </c>
      <c r="CZ401">
        <v>0</v>
      </c>
      <c r="DA401">
        <v>0</v>
      </c>
      <c r="DB401" t="s">
        <v>356</v>
      </c>
      <c r="DC401">
        <v>1664468064.5</v>
      </c>
      <c r="DD401">
        <v>1677795524</v>
      </c>
      <c r="DE401">
        <v>0</v>
      </c>
      <c r="DF401">
        <v>-0.419</v>
      </c>
      <c r="DG401">
        <v>-0.001</v>
      </c>
      <c r="DH401">
        <v>3.097</v>
      </c>
      <c r="DI401">
        <v>0.268</v>
      </c>
      <c r="DJ401">
        <v>400</v>
      </c>
      <c r="DK401">
        <v>24</v>
      </c>
      <c r="DL401">
        <v>0.15</v>
      </c>
      <c r="DM401">
        <v>0.13</v>
      </c>
      <c r="DN401">
        <v>-5.756823658536586</v>
      </c>
      <c r="DO401">
        <v>0.5514267595818703</v>
      </c>
      <c r="DP401">
        <v>0.06606918937126506</v>
      </c>
      <c r="DQ401">
        <v>0</v>
      </c>
      <c r="DR401">
        <v>0.2360515853658537</v>
      </c>
      <c r="DS401">
        <v>0.3283345087108017</v>
      </c>
      <c r="DT401">
        <v>0.03566910945572743</v>
      </c>
      <c r="DU401">
        <v>0</v>
      </c>
      <c r="DV401">
        <v>0</v>
      </c>
      <c r="DW401">
        <v>2</v>
      </c>
      <c r="DX401" t="s">
        <v>369</v>
      </c>
      <c r="DY401">
        <v>2.97768</v>
      </c>
      <c r="DZ401">
        <v>2.72803</v>
      </c>
      <c r="EA401">
        <v>0.0848047</v>
      </c>
      <c r="EB401">
        <v>0.08668579999999999</v>
      </c>
      <c r="EC401">
        <v>0.107433</v>
      </c>
      <c r="ED401">
        <v>0.107268</v>
      </c>
      <c r="EE401">
        <v>27337.6</v>
      </c>
      <c r="EF401">
        <v>26982.5</v>
      </c>
      <c r="EG401">
        <v>30407.9</v>
      </c>
      <c r="EH401">
        <v>29799.8</v>
      </c>
      <c r="EI401">
        <v>37454.9</v>
      </c>
      <c r="EJ401">
        <v>35020.3</v>
      </c>
      <c r="EK401">
        <v>46519.6</v>
      </c>
      <c r="EL401">
        <v>44310.4</v>
      </c>
      <c r="EM401">
        <v>1.8573</v>
      </c>
      <c r="EN401">
        <v>1.86775</v>
      </c>
      <c r="EO401">
        <v>0.0670552</v>
      </c>
      <c r="EP401">
        <v>0</v>
      </c>
      <c r="EQ401">
        <v>26.3649</v>
      </c>
      <c r="ER401">
        <v>999.9</v>
      </c>
      <c r="ES401">
        <v>49</v>
      </c>
      <c r="ET401">
        <v>31.3</v>
      </c>
      <c r="EU401">
        <v>24.7451</v>
      </c>
      <c r="EV401">
        <v>63.3438</v>
      </c>
      <c r="EW401">
        <v>22.2516</v>
      </c>
      <c r="EX401">
        <v>1</v>
      </c>
      <c r="EY401">
        <v>0.107701</v>
      </c>
      <c r="EZ401">
        <v>1.51436</v>
      </c>
      <c r="FA401">
        <v>20.2427</v>
      </c>
      <c r="FB401">
        <v>5.23092</v>
      </c>
      <c r="FC401">
        <v>11.974</v>
      </c>
      <c r="FD401">
        <v>4.97065</v>
      </c>
      <c r="FE401">
        <v>3.2897</v>
      </c>
      <c r="FF401">
        <v>9999</v>
      </c>
      <c r="FG401">
        <v>9999</v>
      </c>
      <c r="FH401">
        <v>9999</v>
      </c>
      <c r="FI401">
        <v>999.9</v>
      </c>
      <c r="FJ401">
        <v>4.97278</v>
      </c>
      <c r="FK401">
        <v>1.87698</v>
      </c>
      <c r="FL401">
        <v>1.87503</v>
      </c>
      <c r="FM401">
        <v>1.87789</v>
      </c>
      <c r="FN401">
        <v>1.87454</v>
      </c>
      <c r="FO401">
        <v>1.87819</v>
      </c>
      <c r="FP401">
        <v>1.87529</v>
      </c>
      <c r="FQ401">
        <v>1.87639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3.508</v>
      </c>
      <c r="GF401">
        <v>0.3418</v>
      </c>
      <c r="GG401">
        <v>1.955544260391263</v>
      </c>
      <c r="GH401">
        <v>0.004448784868333973</v>
      </c>
      <c r="GI401">
        <v>-1.803656819089732E-06</v>
      </c>
      <c r="GJ401">
        <v>4.26395578146833E-10</v>
      </c>
      <c r="GK401">
        <v>0.001738939304154581</v>
      </c>
      <c r="GL401">
        <v>0.001829357211096985</v>
      </c>
      <c r="GM401">
        <v>0.000603149683337579</v>
      </c>
      <c r="GN401">
        <v>-3.209321064931282E-06</v>
      </c>
      <c r="GO401">
        <v>-1</v>
      </c>
      <c r="GP401">
        <v>2136</v>
      </c>
      <c r="GQ401">
        <v>1</v>
      </c>
      <c r="GR401">
        <v>23</v>
      </c>
      <c r="GS401">
        <v>230485.8</v>
      </c>
      <c r="GT401">
        <v>8361.5</v>
      </c>
      <c r="GU401">
        <v>1.12427</v>
      </c>
      <c r="GV401">
        <v>2.53174</v>
      </c>
      <c r="GW401">
        <v>1.39893</v>
      </c>
      <c r="GX401">
        <v>2.35229</v>
      </c>
      <c r="GY401">
        <v>1.44897</v>
      </c>
      <c r="GZ401">
        <v>2.43774</v>
      </c>
      <c r="HA401">
        <v>37.3138</v>
      </c>
      <c r="HB401">
        <v>14.5348</v>
      </c>
      <c r="HC401">
        <v>18</v>
      </c>
      <c r="HD401">
        <v>492.608</v>
      </c>
      <c r="HE401">
        <v>470.77</v>
      </c>
      <c r="HF401">
        <v>24.4052</v>
      </c>
      <c r="HG401">
        <v>28.6045</v>
      </c>
      <c r="HH401">
        <v>29.9994</v>
      </c>
      <c r="HI401">
        <v>28.2094</v>
      </c>
      <c r="HJ401">
        <v>28.2283</v>
      </c>
      <c r="HK401">
        <v>22.5406</v>
      </c>
      <c r="HL401">
        <v>11.3941</v>
      </c>
      <c r="HM401">
        <v>100</v>
      </c>
      <c r="HN401">
        <v>24.4244</v>
      </c>
      <c r="HO401">
        <v>413.123</v>
      </c>
      <c r="HP401">
        <v>23.6692</v>
      </c>
      <c r="HQ401">
        <v>100.53</v>
      </c>
      <c r="HR401">
        <v>101.894</v>
      </c>
    </row>
    <row r="402" spans="1:226">
      <c r="A402">
        <v>386</v>
      </c>
      <c r="B402">
        <v>1678297217</v>
      </c>
      <c r="C402">
        <v>5363.900000095367</v>
      </c>
      <c r="D402" t="s">
        <v>1133</v>
      </c>
      <c r="E402" t="s">
        <v>1134</v>
      </c>
      <c r="F402">
        <v>5</v>
      </c>
      <c r="G402" t="s">
        <v>353</v>
      </c>
      <c r="H402" t="s">
        <v>1132</v>
      </c>
      <c r="I402">
        <v>1678297209.155172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429.9584964109062</v>
      </c>
      <c r="AK402">
        <v>424.4014424242421</v>
      </c>
      <c r="AL402">
        <v>-0.008273346545560658</v>
      </c>
      <c r="AM402">
        <v>64.22827497909267</v>
      </c>
      <c r="AN402">
        <f>(AP402 - AO402 + BO402*1E3/(8.314*(BQ402+273.15)) * AR402/BN402 * AQ402) * BN402/(100*BB402) * 1000/(1000 - AP402)</f>
        <v>0</v>
      </c>
      <c r="AO402">
        <v>23.73236763087884</v>
      </c>
      <c r="AP402">
        <v>24.10803878787877</v>
      </c>
      <c r="AQ402">
        <v>0.006269021001401421</v>
      </c>
      <c r="AR402">
        <v>96.80309882480809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1.65</v>
      </c>
      <c r="BC402">
        <v>0.5</v>
      </c>
      <c r="BD402" t="s">
        <v>355</v>
      </c>
      <c r="BE402">
        <v>2</v>
      </c>
      <c r="BF402" t="b">
        <v>1</v>
      </c>
      <c r="BG402">
        <v>1678297209.155172</v>
      </c>
      <c r="BH402">
        <v>414.1488620689656</v>
      </c>
      <c r="BI402">
        <v>419.668724137931</v>
      </c>
      <c r="BJ402">
        <v>24.02363793103449</v>
      </c>
      <c r="BK402">
        <v>23.72186896551723</v>
      </c>
      <c r="BL402">
        <v>410.6409310344829</v>
      </c>
      <c r="BM402">
        <v>23.68291379310345</v>
      </c>
      <c r="BN402">
        <v>500.0154482758621</v>
      </c>
      <c r="BO402">
        <v>90.86855172413793</v>
      </c>
      <c r="BP402">
        <v>0.09985511724137933</v>
      </c>
      <c r="BQ402">
        <v>27.04523448275863</v>
      </c>
      <c r="BR402">
        <v>27.46657241379311</v>
      </c>
      <c r="BS402">
        <v>999.9000000000002</v>
      </c>
      <c r="BT402">
        <v>0</v>
      </c>
      <c r="BU402">
        <v>0</v>
      </c>
      <c r="BV402">
        <v>9999.736896551723</v>
      </c>
      <c r="BW402">
        <v>0</v>
      </c>
      <c r="BX402">
        <v>4.152186896551725</v>
      </c>
      <c r="BY402">
        <v>-5.519894827586207</v>
      </c>
      <c r="BZ402">
        <v>424.3430000000001</v>
      </c>
      <c r="CA402">
        <v>429.8659655172414</v>
      </c>
      <c r="CB402">
        <v>0.3017723103448275</v>
      </c>
      <c r="CC402">
        <v>419.668724137931</v>
      </c>
      <c r="CD402">
        <v>23.72186896551723</v>
      </c>
      <c r="CE402">
        <v>2.18299275862069</v>
      </c>
      <c r="CF402">
        <v>2.155571724137932</v>
      </c>
      <c r="CG402">
        <v>18.83799310344827</v>
      </c>
      <c r="CH402">
        <v>18.63587586206897</v>
      </c>
      <c r="CI402">
        <v>1999.98275862069</v>
      </c>
      <c r="CJ402">
        <v>0.9800028275862067</v>
      </c>
      <c r="CK402">
        <v>0.01999704482758621</v>
      </c>
      <c r="CL402">
        <v>0</v>
      </c>
      <c r="CM402">
        <v>2.085213793103448</v>
      </c>
      <c r="CN402">
        <v>0</v>
      </c>
      <c r="CO402">
        <v>2857.701724137932</v>
      </c>
      <c r="CP402">
        <v>17338.09310344827</v>
      </c>
      <c r="CQ402">
        <v>38.76486206896551</v>
      </c>
      <c r="CR402">
        <v>39.17844827586207</v>
      </c>
      <c r="CS402">
        <v>37.94158620689655</v>
      </c>
      <c r="CT402">
        <v>37.32527586206896</v>
      </c>
      <c r="CU402">
        <v>37.65068965517241</v>
      </c>
      <c r="CV402">
        <v>1959.991724137931</v>
      </c>
      <c r="CW402">
        <v>39.99103448275862</v>
      </c>
      <c r="CX402">
        <v>0</v>
      </c>
      <c r="CY402">
        <v>1678297226.8</v>
      </c>
      <c r="CZ402">
        <v>0</v>
      </c>
      <c r="DA402">
        <v>0</v>
      </c>
      <c r="DB402" t="s">
        <v>356</v>
      </c>
      <c r="DC402">
        <v>1664468064.5</v>
      </c>
      <c r="DD402">
        <v>1677795524</v>
      </c>
      <c r="DE402">
        <v>0</v>
      </c>
      <c r="DF402">
        <v>-0.419</v>
      </c>
      <c r="DG402">
        <v>-0.001</v>
      </c>
      <c r="DH402">
        <v>3.097</v>
      </c>
      <c r="DI402">
        <v>0.268</v>
      </c>
      <c r="DJ402">
        <v>400</v>
      </c>
      <c r="DK402">
        <v>24</v>
      </c>
      <c r="DL402">
        <v>0.15</v>
      </c>
      <c r="DM402">
        <v>0.13</v>
      </c>
      <c r="DN402">
        <v>-5.627367</v>
      </c>
      <c r="DO402">
        <v>1.705251782363977</v>
      </c>
      <c r="DP402">
        <v>0.2471871349929037</v>
      </c>
      <c r="DQ402">
        <v>0</v>
      </c>
      <c r="DR402">
        <v>0.2783176</v>
      </c>
      <c r="DS402">
        <v>0.5649181013133205</v>
      </c>
      <c r="DT402">
        <v>0.05563746341980375</v>
      </c>
      <c r="DU402">
        <v>0</v>
      </c>
      <c r="DV402">
        <v>0</v>
      </c>
      <c r="DW402">
        <v>2</v>
      </c>
      <c r="DX402" t="s">
        <v>369</v>
      </c>
      <c r="DY402">
        <v>2.97784</v>
      </c>
      <c r="DZ402">
        <v>2.72832</v>
      </c>
      <c r="EA402">
        <v>0.0847876</v>
      </c>
      <c r="EB402">
        <v>0.0863075</v>
      </c>
      <c r="EC402">
        <v>0.107551</v>
      </c>
      <c r="ED402">
        <v>0.107273</v>
      </c>
      <c r="EE402">
        <v>27337.1</v>
      </c>
      <c r="EF402">
        <v>26993.8</v>
      </c>
      <c r="EG402">
        <v>30406.7</v>
      </c>
      <c r="EH402">
        <v>29799.9</v>
      </c>
      <c r="EI402">
        <v>37448.9</v>
      </c>
      <c r="EJ402">
        <v>35020.2</v>
      </c>
      <c r="EK402">
        <v>46518.3</v>
      </c>
      <c r="EL402">
        <v>44310.6</v>
      </c>
      <c r="EM402">
        <v>1.85737</v>
      </c>
      <c r="EN402">
        <v>1.86785</v>
      </c>
      <c r="EO402">
        <v>0.0681356</v>
      </c>
      <c r="EP402">
        <v>0</v>
      </c>
      <c r="EQ402">
        <v>26.3368</v>
      </c>
      <c r="ER402">
        <v>999.9</v>
      </c>
      <c r="ES402">
        <v>49</v>
      </c>
      <c r="ET402">
        <v>31.3</v>
      </c>
      <c r="EU402">
        <v>24.7461</v>
      </c>
      <c r="EV402">
        <v>63.6838</v>
      </c>
      <c r="EW402">
        <v>22.6162</v>
      </c>
      <c r="EX402">
        <v>1</v>
      </c>
      <c r="EY402">
        <v>0.107315</v>
      </c>
      <c r="EZ402">
        <v>1.52043</v>
      </c>
      <c r="FA402">
        <v>20.2426</v>
      </c>
      <c r="FB402">
        <v>5.23107</v>
      </c>
      <c r="FC402">
        <v>11.974</v>
      </c>
      <c r="FD402">
        <v>4.97055</v>
      </c>
      <c r="FE402">
        <v>3.2897</v>
      </c>
      <c r="FF402">
        <v>9999</v>
      </c>
      <c r="FG402">
        <v>9999</v>
      </c>
      <c r="FH402">
        <v>9999</v>
      </c>
      <c r="FI402">
        <v>999.9</v>
      </c>
      <c r="FJ402">
        <v>4.97277</v>
      </c>
      <c r="FK402">
        <v>1.87695</v>
      </c>
      <c r="FL402">
        <v>1.87501</v>
      </c>
      <c r="FM402">
        <v>1.8779</v>
      </c>
      <c r="FN402">
        <v>1.87454</v>
      </c>
      <c r="FO402">
        <v>1.87819</v>
      </c>
      <c r="FP402">
        <v>1.87527</v>
      </c>
      <c r="FQ402">
        <v>1.87637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3.507</v>
      </c>
      <c r="GF402">
        <v>0.3428</v>
      </c>
      <c r="GG402">
        <v>1.955544260391263</v>
      </c>
      <c r="GH402">
        <v>0.004448784868333973</v>
      </c>
      <c r="GI402">
        <v>-1.803656819089732E-06</v>
      </c>
      <c r="GJ402">
        <v>4.26395578146833E-10</v>
      </c>
      <c r="GK402">
        <v>0.001738939304154581</v>
      </c>
      <c r="GL402">
        <v>0.001829357211096985</v>
      </c>
      <c r="GM402">
        <v>0.000603149683337579</v>
      </c>
      <c r="GN402">
        <v>-3.209321064931282E-06</v>
      </c>
      <c r="GO402">
        <v>-1</v>
      </c>
      <c r="GP402">
        <v>2136</v>
      </c>
      <c r="GQ402">
        <v>1</v>
      </c>
      <c r="GR402">
        <v>23</v>
      </c>
      <c r="GS402">
        <v>230485.9</v>
      </c>
      <c r="GT402">
        <v>8361.5</v>
      </c>
      <c r="GU402">
        <v>1.09985</v>
      </c>
      <c r="GV402">
        <v>2.52686</v>
      </c>
      <c r="GW402">
        <v>1.39893</v>
      </c>
      <c r="GX402">
        <v>2.35229</v>
      </c>
      <c r="GY402">
        <v>1.44897</v>
      </c>
      <c r="GZ402">
        <v>2.48413</v>
      </c>
      <c r="HA402">
        <v>37.3138</v>
      </c>
      <c r="HB402">
        <v>14.5436</v>
      </c>
      <c r="HC402">
        <v>18</v>
      </c>
      <c r="HD402">
        <v>492.647</v>
      </c>
      <c r="HE402">
        <v>470.835</v>
      </c>
      <c r="HF402">
        <v>24.4446</v>
      </c>
      <c r="HG402">
        <v>28.5984</v>
      </c>
      <c r="HH402">
        <v>29.9996</v>
      </c>
      <c r="HI402">
        <v>28.209</v>
      </c>
      <c r="HJ402">
        <v>28.2283</v>
      </c>
      <c r="HK402">
        <v>22.0088</v>
      </c>
      <c r="HL402">
        <v>11.3941</v>
      </c>
      <c r="HM402">
        <v>100</v>
      </c>
      <c r="HN402">
        <v>24.4525</v>
      </c>
      <c r="HO402">
        <v>399.748</v>
      </c>
      <c r="HP402">
        <v>23.626</v>
      </c>
      <c r="HQ402">
        <v>100.527</v>
      </c>
      <c r="HR402">
        <v>101.894</v>
      </c>
    </row>
    <row r="403" spans="1:226">
      <c r="A403">
        <v>387</v>
      </c>
      <c r="B403">
        <v>1678297222</v>
      </c>
      <c r="C403">
        <v>5368.900000095367</v>
      </c>
      <c r="D403" t="s">
        <v>1135</v>
      </c>
      <c r="E403" t="s">
        <v>1136</v>
      </c>
      <c r="F403">
        <v>5</v>
      </c>
      <c r="G403" t="s">
        <v>353</v>
      </c>
      <c r="H403" t="s">
        <v>1132</v>
      </c>
      <c r="I403">
        <v>1678297214.232143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422.9210143850982</v>
      </c>
      <c r="AK403">
        <v>421.3550848484847</v>
      </c>
      <c r="AL403">
        <v>-0.7836699449152452</v>
      </c>
      <c r="AM403">
        <v>64.22827497909267</v>
      </c>
      <c r="AN403">
        <f>(AP403 - AO403 + BO403*1E3/(8.314*(BQ403+273.15)) * AR403/BN403 * AQ403) * BN403/(100*BB403) * 1000/(1000 - AP403)</f>
        <v>0</v>
      </c>
      <c r="AO403">
        <v>23.7318286988769</v>
      </c>
      <c r="AP403">
        <v>24.1296012121212</v>
      </c>
      <c r="AQ403">
        <v>0.001317797652850353</v>
      </c>
      <c r="AR403">
        <v>96.80309882480809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1.65</v>
      </c>
      <c r="BC403">
        <v>0.5</v>
      </c>
      <c r="BD403" t="s">
        <v>355</v>
      </c>
      <c r="BE403">
        <v>2</v>
      </c>
      <c r="BF403" t="b">
        <v>1</v>
      </c>
      <c r="BG403">
        <v>1678297214.232143</v>
      </c>
      <c r="BH403">
        <v>413.7608928571428</v>
      </c>
      <c r="BI403">
        <v>417.1187142857143</v>
      </c>
      <c r="BJ403">
        <v>24.08135714285714</v>
      </c>
      <c r="BK403">
        <v>23.73033214285715</v>
      </c>
      <c r="BL403">
        <v>410.2542857142857</v>
      </c>
      <c r="BM403">
        <v>23.73922142857143</v>
      </c>
      <c r="BN403">
        <v>500.0206785714286</v>
      </c>
      <c r="BO403">
        <v>90.86885357142856</v>
      </c>
      <c r="BP403">
        <v>0.09987221071428572</v>
      </c>
      <c r="BQ403">
        <v>27.03732857142857</v>
      </c>
      <c r="BR403">
        <v>27.45526785714285</v>
      </c>
      <c r="BS403">
        <v>999.9000000000002</v>
      </c>
      <c r="BT403">
        <v>0</v>
      </c>
      <c r="BU403">
        <v>0</v>
      </c>
      <c r="BV403">
        <v>9996.786071428573</v>
      </c>
      <c r="BW403">
        <v>0</v>
      </c>
      <c r="BX403">
        <v>4.625798214285714</v>
      </c>
      <c r="BY403">
        <v>-3.357791428571428</v>
      </c>
      <c r="BZ403">
        <v>423.9706428571428</v>
      </c>
      <c r="CA403">
        <v>427.2576428571429</v>
      </c>
      <c r="CB403">
        <v>0.3510240714285714</v>
      </c>
      <c r="CC403">
        <v>417.1187142857143</v>
      </c>
      <c r="CD403">
        <v>23.73033214285715</v>
      </c>
      <c r="CE403">
        <v>2.188244642857143</v>
      </c>
      <c r="CF403">
        <v>2.156347857142857</v>
      </c>
      <c r="CG403">
        <v>18.87648214285715</v>
      </c>
      <c r="CH403">
        <v>18.64163571428572</v>
      </c>
      <c r="CI403">
        <v>1999.967857142858</v>
      </c>
      <c r="CJ403">
        <v>0.9800027499999998</v>
      </c>
      <c r="CK403">
        <v>0.019997125</v>
      </c>
      <c r="CL403">
        <v>0</v>
      </c>
      <c r="CM403">
        <v>2.094828571428572</v>
      </c>
      <c r="CN403">
        <v>0</v>
      </c>
      <c r="CO403">
        <v>2857.418928571428</v>
      </c>
      <c r="CP403">
        <v>17337.96785714286</v>
      </c>
      <c r="CQ403">
        <v>38.915</v>
      </c>
      <c r="CR403">
        <v>39.16264285714285</v>
      </c>
      <c r="CS403">
        <v>37.91264285714285</v>
      </c>
      <c r="CT403">
        <v>37.31228571428571</v>
      </c>
      <c r="CU403">
        <v>37.64492857142857</v>
      </c>
      <c r="CV403">
        <v>1959.977142857143</v>
      </c>
      <c r="CW403">
        <v>39.99071428571428</v>
      </c>
      <c r="CX403">
        <v>0</v>
      </c>
      <c r="CY403">
        <v>1678297232.2</v>
      </c>
      <c r="CZ403">
        <v>0</v>
      </c>
      <c r="DA403">
        <v>0</v>
      </c>
      <c r="DB403" t="s">
        <v>356</v>
      </c>
      <c r="DC403">
        <v>1664468064.5</v>
      </c>
      <c r="DD403">
        <v>1677795524</v>
      </c>
      <c r="DE403">
        <v>0</v>
      </c>
      <c r="DF403">
        <v>-0.419</v>
      </c>
      <c r="DG403">
        <v>-0.001</v>
      </c>
      <c r="DH403">
        <v>3.097</v>
      </c>
      <c r="DI403">
        <v>0.268</v>
      </c>
      <c r="DJ403">
        <v>400</v>
      </c>
      <c r="DK403">
        <v>24</v>
      </c>
      <c r="DL403">
        <v>0.15</v>
      </c>
      <c r="DM403">
        <v>0.13</v>
      </c>
      <c r="DN403">
        <v>-4.041886097560976</v>
      </c>
      <c r="DO403">
        <v>22.70495655052265</v>
      </c>
      <c r="DP403">
        <v>2.91472753055224</v>
      </c>
      <c r="DQ403">
        <v>0</v>
      </c>
      <c r="DR403">
        <v>0.3220793170731708</v>
      </c>
      <c r="DS403">
        <v>0.5823620069686414</v>
      </c>
      <c r="DT403">
        <v>0.05841936847857952</v>
      </c>
      <c r="DU403">
        <v>0</v>
      </c>
      <c r="DV403">
        <v>0</v>
      </c>
      <c r="DW403">
        <v>2</v>
      </c>
      <c r="DX403" t="s">
        <v>369</v>
      </c>
      <c r="DY403">
        <v>2.9778</v>
      </c>
      <c r="DZ403">
        <v>2.72827</v>
      </c>
      <c r="EA403">
        <v>0.0842318</v>
      </c>
      <c r="EB403">
        <v>0.0844005</v>
      </c>
      <c r="EC403">
        <v>0.107616</v>
      </c>
      <c r="ED403">
        <v>0.107264</v>
      </c>
      <c r="EE403">
        <v>27354.5</v>
      </c>
      <c r="EF403">
        <v>27050.2</v>
      </c>
      <c r="EG403">
        <v>30407.5</v>
      </c>
      <c r="EH403">
        <v>29799.9</v>
      </c>
      <c r="EI403">
        <v>37446.8</v>
      </c>
      <c r="EJ403">
        <v>35020.3</v>
      </c>
      <c r="EK403">
        <v>46519.3</v>
      </c>
      <c r="EL403">
        <v>44310.4</v>
      </c>
      <c r="EM403">
        <v>1.8572</v>
      </c>
      <c r="EN403">
        <v>1.86793</v>
      </c>
      <c r="EO403">
        <v>0.0696108</v>
      </c>
      <c r="EP403">
        <v>0</v>
      </c>
      <c r="EQ403">
        <v>26.3106</v>
      </c>
      <c r="ER403">
        <v>999.9</v>
      </c>
      <c r="ES403">
        <v>49</v>
      </c>
      <c r="ET403">
        <v>31.3</v>
      </c>
      <c r="EU403">
        <v>24.7449</v>
      </c>
      <c r="EV403">
        <v>63.4538</v>
      </c>
      <c r="EW403">
        <v>22.3598</v>
      </c>
      <c r="EX403">
        <v>1</v>
      </c>
      <c r="EY403">
        <v>0.107195</v>
      </c>
      <c r="EZ403">
        <v>1.48951</v>
      </c>
      <c r="FA403">
        <v>20.2432</v>
      </c>
      <c r="FB403">
        <v>5.23107</v>
      </c>
      <c r="FC403">
        <v>11.974</v>
      </c>
      <c r="FD403">
        <v>4.97015</v>
      </c>
      <c r="FE403">
        <v>3.28968</v>
      </c>
      <c r="FF403">
        <v>9999</v>
      </c>
      <c r="FG403">
        <v>9999</v>
      </c>
      <c r="FH403">
        <v>9999</v>
      </c>
      <c r="FI403">
        <v>999.9</v>
      </c>
      <c r="FJ403">
        <v>4.97276</v>
      </c>
      <c r="FK403">
        <v>1.87697</v>
      </c>
      <c r="FL403">
        <v>1.87502</v>
      </c>
      <c r="FM403">
        <v>1.8779</v>
      </c>
      <c r="FN403">
        <v>1.87454</v>
      </c>
      <c r="FO403">
        <v>1.87819</v>
      </c>
      <c r="FP403">
        <v>1.8753</v>
      </c>
      <c r="FQ403">
        <v>1.87637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3.496</v>
      </c>
      <c r="GF403">
        <v>0.3433</v>
      </c>
      <c r="GG403">
        <v>1.955544260391263</v>
      </c>
      <c r="GH403">
        <v>0.004448784868333973</v>
      </c>
      <c r="GI403">
        <v>-1.803656819089732E-06</v>
      </c>
      <c r="GJ403">
        <v>4.26395578146833E-10</v>
      </c>
      <c r="GK403">
        <v>0.001738939304154581</v>
      </c>
      <c r="GL403">
        <v>0.001829357211096985</v>
      </c>
      <c r="GM403">
        <v>0.000603149683337579</v>
      </c>
      <c r="GN403">
        <v>-3.209321064931282E-06</v>
      </c>
      <c r="GO403">
        <v>-1</v>
      </c>
      <c r="GP403">
        <v>2136</v>
      </c>
      <c r="GQ403">
        <v>1</v>
      </c>
      <c r="GR403">
        <v>23</v>
      </c>
      <c r="GS403">
        <v>230486</v>
      </c>
      <c r="GT403">
        <v>8361.6</v>
      </c>
      <c r="GU403">
        <v>1.06689</v>
      </c>
      <c r="GV403">
        <v>2.53418</v>
      </c>
      <c r="GW403">
        <v>1.39893</v>
      </c>
      <c r="GX403">
        <v>2.35229</v>
      </c>
      <c r="GY403">
        <v>1.44897</v>
      </c>
      <c r="GZ403">
        <v>2.5061</v>
      </c>
      <c r="HA403">
        <v>37.3138</v>
      </c>
      <c r="HB403">
        <v>14.5348</v>
      </c>
      <c r="HC403">
        <v>18</v>
      </c>
      <c r="HD403">
        <v>492.536</v>
      </c>
      <c r="HE403">
        <v>470.884</v>
      </c>
      <c r="HF403">
        <v>24.4751</v>
      </c>
      <c r="HG403">
        <v>28.5915</v>
      </c>
      <c r="HH403">
        <v>29.9998</v>
      </c>
      <c r="HI403">
        <v>28.2069</v>
      </c>
      <c r="HJ403">
        <v>28.2283</v>
      </c>
      <c r="HK403">
        <v>21.3881</v>
      </c>
      <c r="HL403">
        <v>11.6739</v>
      </c>
      <c r="HM403">
        <v>100</v>
      </c>
      <c r="HN403">
        <v>24.4865</v>
      </c>
      <c r="HO403">
        <v>379.659</v>
      </c>
      <c r="HP403">
        <v>23.5818</v>
      </c>
      <c r="HQ403">
        <v>100.529</v>
      </c>
      <c r="HR403">
        <v>101.894</v>
      </c>
    </row>
    <row r="404" spans="1:226">
      <c r="A404">
        <v>388</v>
      </c>
      <c r="B404">
        <v>1678297227</v>
      </c>
      <c r="C404">
        <v>5373.900000095367</v>
      </c>
      <c r="D404" t="s">
        <v>1137</v>
      </c>
      <c r="E404" t="s">
        <v>1138</v>
      </c>
      <c r="F404">
        <v>5</v>
      </c>
      <c r="G404" t="s">
        <v>353</v>
      </c>
      <c r="H404" t="s">
        <v>1132</v>
      </c>
      <c r="I404">
        <v>1678297219.5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408.5478220008256</v>
      </c>
      <c r="AK404">
        <v>412.4886909090907</v>
      </c>
      <c r="AL404">
        <v>-1.93085440098478</v>
      </c>
      <c r="AM404">
        <v>64.22827497909267</v>
      </c>
      <c r="AN404">
        <f>(AP404 - AO404 + BO404*1E3/(8.314*(BQ404+273.15)) * AR404/BN404 * AQ404) * BN404/(100*BB404) * 1000/(1000 - AP404)</f>
        <v>0</v>
      </c>
      <c r="AO404">
        <v>23.71406628535426</v>
      </c>
      <c r="AP404">
        <v>24.13684545454545</v>
      </c>
      <c r="AQ404">
        <v>0.0001076533386091621</v>
      </c>
      <c r="AR404">
        <v>96.80309882480809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1.65</v>
      </c>
      <c r="BC404">
        <v>0.5</v>
      </c>
      <c r="BD404" t="s">
        <v>355</v>
      </c>
      <c r="BE404">
        <v>2</v>
      </c>
      <c r="BF404" t="b">
        <v>1</v>
      </c>
      <c r="BG404">
        <v>1678297219.5</v>
      </c>
      <c r="BH404">
        <v>411.1717037037038</v>
      </c>
      <c r="BI404">
        <v>409.6684814814814</v>
      </c>
      <c r="BJ404">
        <v>24.11701851851852</v>
      </c>
      <c r="BK404">
        <v>23.72693703703704</v>
      </c>
      <c r="BL404">
        <v>407.6733333333333</v>
      </c>
      <c r="BM404">
        <v>23.7740111111111</v>
      </c>
      <c r="BN404">
        <v>500.0402592592592</v>
      </c>
      <c r="BO404">
        <v>90.86918888888887</v>
      </c>
      <c r="BP404">
        <v>0.09986014074074075</v>
      </c>
      <c r="BQ404">
        <v>27.03143703703704</v>
      </c>
      <c r="BR404">
        <v>27.45076666666667</v>
      </c>
      <c r="BS404">
        <v>999.9000000000001</v>
      </c>
      <c r="BT404">
        <v>0</v>
      </c>
      <c r="BU404">
        <v>0</v>
      </c>
      <c r="BV404">
        <v>10000.1162962963</v>
      </c>
      <c r="BW404">
        <v>0</v>
      </c>
      <c r="BX404">
        <v>4.688174074074074</v>
      </c>
      <c r="BY404">
        <v>1.503224074074074</v>
      </c>
      <c r="BZ404">
        <v>421.3329999999999</v>
      </c>
      <c r="CA404">
        <v>419.624962962963</v>
      </c>
      <c r="CB404">
        <v>0.3900785185185185</v>
      </c>
      <c r="CC404">
        <v>409.6684814814814</v>
      </c>
      <c r="CD404">
        <v>23.72693703703704</v>
      </c>
      <c r="CE404">
        <v>2.191493333333333</v>
      </c>
      <c r="CF404">
        <v>2.156047037037037</v>
      </c>
      <c r="CG404">
        <v>18.90025185185186</v>
      </c>
      <c r="CH404">
        <v>18.63941481481482</v>
      </c>
      <c r="CI404">
        <v>1999.984074074074</v>
      </c>
      <c r="CJ404">
        <v>0.9800028888888888</v>
      </c>
      <c r="CK404">
        <v>0.01999698148148148</v>
      </c>
      <c r="CL404">
        <v>0</v>
      </c>
      <c r="CM404">
        <v>2.023951851851852</v>
      </c>
      <c r="CN404">
        <v>0</v>
      </c>
      <c r="CO404">
        <v>2857.525185185186</v>
      </c>
      <c r="CP404">
        <v>17338.1037037037</v>
      </c>
      <c r="CQ404">
        <v>38.92581481481482</v>
      </c>
      <c r="CR404">
        <v>39.14337037037038</v>
      </c>
      <c r="CS404">
        <v>37.92562962962963</v>
      </c>
      <c r="CT404">
        <v>37.3007037037037</v>
      </c>
      <c r="CU404">
        <v>37.62944444444445</v>
      </c>
      <c r="CV404">
        <v>1959.993333333334</v>
      </c>
      <c r="CW404">
        <v>39.99074074074074</v>
      </c>
      <c r="CX404">
        <v>0</v>
      </c>
      <c r="CY404">
        <v>1678297237</v>
      </c>
      <c r="CZ404">
        <v>0</v>
      </c>
      <c r="DA404">
        <v>0</v>
      </c>
      <c r="DB404" t="s">
        <v>356</v>
      </c>
      <c r="DC404">
        <v>1664468064.5</v>
      </c>
      <c r="DD404">
        <v>1677795524</v>
      </c>
      <c r="DE404">
        <v>0</v>
      </c>
      <c r="DF404">
        <v>-0.419</v>
      </c>
      <c r="DG404">
        <v>-0.001</v>
      </c>
      <c r="DH404">
        <v>3.097</v>
      </c>
      <c r="DI404">
        <v>0.268</v>
      </c>
      <c r="DJ404">
        <v>400</v>
      </c>
      <c r="DK404">
        <v>24</v>
      </c>
      <c r="DL404">
        <v>0.15</v>
      </c>
      <c r="DM404">
        <v>0.13</v>
      </c>
      <c r="DN404">
        <v>-0.6224243902439025</v>
      </c>
      <c r="DO404">
        <v>54.97751027874565</v>
      </c>
      <c r="DP404">
        <v>5.846618049175554</v>
      </c>
      <c r="DQ404">
        <v>0</v>
      </c>
      <c r="DR404">
        <v>0.3652278536585365</v>
      </c>
      <c r="DS404">
        <v>0.4467033031358881</v>
      </c>
      <c r="DT404">
        <v>0.04522984539943325</v>
      </c>
      <c r="DU404">
        <v>0</v>
      </c>
      <c r="DV404">
        <v>0</v>
      </c>
      <c r="DW404">
        <v>2</v>
      </c>
      <c r="DX404" t="s">
        <v>369</v>
      </c>
      <c r="DY404">
        <v>2.97784</v>
      </c>
      <c r="DZ404">
        <v>2.72824</v>
      </c>
      <c r="EA404">
        <v>0.0827941</v>
      </c>
      <c r="EB404">
        <v>0.08192770000000001</v>
      </c>
      <c r="EC404">
        <v>0.107634</v>
      </c>
      <c r="ED404">
        <v>0.107195</v>
      </c>
      <c r="EE404">
        <v>27397.5</v>
      </c>
      <c r="EF404">
        <v>27123.5</v>
      </c>
      <c r="EG404">
        <v>30407.6</v>
      </c>
      <c r="EH404">
        <v>29800.1</v>
      </c>
      <c r="EI404">
        <v>37446</v>
      </c>
      <c r="EJ404">
        <v>35023.4</v>
      </c>
      <c r="EK404">
        <v>46519.5</v>
      </c>
      <c r="EL404">
        <v>44311.1</v>
      </c>
      <c r="EM404">
        <v>1.85725</v>
      </c>
      <c r="EN404">
        <v>1.8679</v>
      </c>
      <c r="EO404">
        <v>0.0711381</v>
      </c>
      <c r="EP404">
        <v>0</v>
      </c>
      <c r="EQ404">
        <v>26.2856</v>
      </c>
      <c r="ER404">
        <v>999.9</v>
      </c>
      <c r="ES404">
        <v>49</v>
      </c>
      <c r="ET404">
        <v>31.3</v>
      </c>
      <c r="EU404">
        <v>24.7459</v>
      </c>
      <c r="EV404">
        <v>63.4338</v>
      </c>
      <c r="EW404">
        <v>22.2997</v>
      </c>
      <c r="EX404">
        <v>1</v>
      </c>
      <c r="EY404">
        <v>0.106565</v>
      </c>
      <c r="EZ404">
        <v>1.43469</v>
      </c>
      <c r="FA404">
        <v>20.2436</v>
      </c>
      <c r="FB404">
        <v>5.23122</v>
      </c>
      <c r="FC404">
        <v>11.974</v>
      </c>
      <c r="FD404">
        <v>4.97035</v>
      </c>
      <c r="FE404">
        <v>3.28975</v>
      </c>
      <c r="FF404">
        <v>9999</v>
      </c>
      <c r="FG404">
        <v>9999</v>
      </c>
      <c r="FH404">
        <v>9999</v>
      </c>
      <c r="FI404">
        <v>999.9</v>
      </c>
      <c r="FJ404">
        <v>4.97277</v>
      </c>
      <c r="FK404">
        <v>1.8769</v>
      </c>
      <c r="FL404">
        <v>1.875</v>
      </c>
      <c r="FM404">
        <v>1.87788</v>
      </c>
      <c r="FN404">
        <v>1.87453</v>
      </c>
      <c r="FO404">
        <v>1.87816</v>
      </c>
      <c r="FP404">
        <v>1.87521</v>
      </c>
      <c r="FQ404">
        <v>1.87637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3.467</v>
      </c>
      <c r="GF404">
        <v>0.3435</v>
      </c>
      <c r="GG404">
        <v>1.955544260391263</v>
      </c>
      <c r="GH404">
        <v>0.004448784868333973</v>
      </c>
      <c r="GI404">
        <v>-1.803656819089732E-06</v>
      </c>
      <c r="GJ404">
        <v>4.26395578146833E-10</v>
      </c>
      <c r="GK404">
        <v>0.001738939304154581</v>
      </c>
      <c r="GL404">
        <v>0.001829357211096985</v>
      </c>
      <c r="GM404">
        <v>0.000603149683337579</v>
      </c>
      <c r="GN404">
        <v>-3.209321064931282E-06</v>
      </c>
      <c r="GO404">
        <v>-1</v>
      </c>
      <c r="GP404">
        <v>2136</v>
      </c>
      <c r="GQ404">
        <v>1</v>
      </c>
      <c r="GR404">
        <v>23</v>
      </c>
      <c r="GS404">
        <v>230486</v>
      </c>
      <c r="GT404">
        <v>8361.700000000001</v>
      </c>
      <c r="GU404">
        <v>1.03271</v>
      </c>
      <c r="GV404">
        <v>2.53906</v>
      </c>
      <c r="GW404">
        <v>1.39893</v>
      </c>
      <c r="GX404">
        <v>2.35229</v>
      </c>
      <c r="GY404">
        <v>1.44897</v>
      </c>
      <c r="GZ404">
        <v>2.5</v>
      </c>
      <c r="HA404">
        <v>37.2899</v>
      </c>
      <c r="HB404">
        <v>14.5261</v>
      </c>
      <c r="HC404">
        <v>18</v>
      </c>
      <c r="HD404">
        <v>492.549</v>
      </c>
      <c r="HE404">
        <v>470.851</v>
      </c>
      <c r="HF404">
        <v>24.509</v>
      </c>
      <c r="HG404">
        <v>28.5854</v>
      </c>
      <c r="HH404">
        <v>29.9997</v>
      </c>
      <c r="HI404">
        <v>28.2047</v>
      </c>
      <c r="HJ404">
        <v>28.2262</v>
      </c>
      <c r="HK404">
        <v>20.6445</v>
      </c>
      <c r="HL404">
        <v>12.2645</v>
      </c>
      <c r="HM404">
        <v>100</v>
      </c>
      <c r="HN404">
        <v>24.522</v>
      </c>
      <c r="HO404">
        <v>366.243</v>
      </c>
      <c r="HP404">
        <v>23.5454</v>
      </c>
      <c r="HQ404">
        <v>100.53</v>
      </c>
      <c r="HR404">
        <v>101.895</v>
      </c>
    </row>
    <row r="405" spans="1:226">
      <c r="A405">
        <v>389</v>
      </c>
      <c r="B405">
        <v>1678297232</v>
      </c>
      <c r="C405">
        <v>5378.900000095367</v>
      </c>
      <c r="D405" t="s">
        <v>1139</v>
      </c>
      <c r="E405" t="s">
        <v>1140</v>
      </c>
      <c r="F405">
        <v>5</v>
      </c>
      <c r="G405" t="s">
        <v>353</v>
      </c>
      <c r="H405" t="s">
        <v>1132</v>
      </c>
      <c r="I405">
        <v>1678297224.214286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392.2328272906399</v>
      </c>
      <c r="AK405">
        <v>399.6559454545455</v>
      </c>
      <c r="AL405">
        <v>-2.662871651398334</v>
      </c>
      <c r="AM405">
        <v>64.22827497909267</v>
      </c>
      <c r="AN405">
        <f>(AP405 - AO405 + BO405*1E3/(8.314*(BQ405+273.15)) * AR405/BN405 * AQ405) * BN405/(100*BB405) * 1000/(1000 - AP405)</f>
        <v>0</v>
      </c>
      <c r="AO405">
        <v>23.6787056360736</v>
      </c>
      <c r="AP405">
        <v>24.12839333333334</v>
      </c>
      <c r="AQ405">
        <v>-0.0002916686176302292</v>
      </c>
      <c r="AR405">
        <v>96.80309882480809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1.65</v>
      </c>
      <c r="BC405">
        <v>0.5</v>
      </c>
      <c r="BD405" t="s">
        <v>355</v>
      </c>
      <c r="BE405">
        <v>2</v>
      </c>
      <c r="BF405" t="b">
        <v>1</v>
      </c>
      <c r="BG405">
        <v>1678297224.214286</v>
      </c>
      <c r="BH405">
        <v>405.1880357142858</v>
      </c>
      <c r="BI405">
        <v>397.9099642857142</v>
      </c>
      <c r="BJ405">
        <v>24.128975</v>
      </c>
      <c r="BK405">
        <v>23.71221785714286</v>
      </c>
      <c r="BL405">
        <v>401.7088214285714</v>
      </c>
      <c r="BM405">
        <v>23.785675</v>
      </c>
      <c r="BN405">
        <v>500.0300357142857</v>
      </c>
      <c r="BO405">
        <v>90.87001428571429</v>
      </c>
      <c r="BP405">
        <v>0.09988242142857143</v>
      </c>
      <c r="BQ405">
        <v>27.02731785714286</v>
      </c>
      <c r="BR405">
        <v>27.44686071428571</v>
      </c>
      <c r="BS405">
        <v>999.9000000000002</v>
      </c>
      <c r="BT405">
        <v>0</v>
      </c>
      <c r="BU405">
        <v>0</v>
      </c>
      <c r="BV405">
        <v>9997.213928571427</v>
      </c>
      <c r="BW405">
        <v>0</v>
      </c>
      <c r="BX405">
        <v>4.688940000000001</v>
      </c>
      <c r="BY405">
        <v>7.278048571428572</v>
      </c>
      <c r="BZ405">
        <v>415.2065357142857</v>
      </c>
      <c r="CA405">
        <v>407.5747499999999</v>
      </c>
      <c r="CB405">
        <v>0.4167602142857142</v>
      </c>
      <c r="CC405">
        <v>397.9099642857142</v>
      </c>
      <c r="CD405">
        <v>23.71221785714286</v>
      </c>
      <c r="CE405">
        <v>2.192600357142857</v>
      </c>
      <c r="CF405">
        <v>2.154728928571429</v>
      </c>
      <c r="CG405">
        <v>18.90834285714286</v>
      </c>
      <c r="CH405">
        <v>18.62963571428572</v>
      </c>
      <c r="CI405">
        <v>1999.981071428571</v>
      </c>
      <c r="CJ405">
        <v>0.9800029642857141</v>
      </c>
      <c r="CK405">
        <v>0.01999690357142857</v>
      </c>
      <c r="CL405">
        <v>0</v>
      </c>
      <c r="CM405">
        <v>2.033775</v>
      </c>
      <c r="CN405">
        <v>0</v>
      </c>
      <c r="CO405">
        <v>2858.1025</v>
      </c>
      <c r="CP405">
        <v>17338.08214285714</v>
      </c>
      <c r="CQ405">
        <v>38.82342857142856</v>
      </c>
      <c r="CR405">
        <v>39.14050000000001</v>
      </c>
      <c r="CS405">
        <v>37.91039285714286</v>
      </c>
      <c r="CT405">
        <v>37.30339285714285</v>
      </c>
      <c r="CU405">
        <v>37.6225</v>
      </c>
      <c r="CV405">
        <v>1959.990714285714</v>
      </c>
      <c r="CW405">
        <v>39.99035714285714</v>
      </c>
      <c r="CX405">
        <v>0</v>
      </c>
      <c r="CY405">
        <v>1678297241.8</v>
      </c>
      <c r="CZ405">
        <v>0</v>
      </c>
      <c r="DA405">
        <v>0</v>
      </c>
      <c r="DB405" t="s">
        <v>356</v>
      </c>
      <c r="DC405">
        <v>1664468064.5</v>
      </c>
      <c r="DD405">
        <v>1677795524</v>
      </c>
      <c r="DE405">
        <v>0</v>
      </c>
      <c r="DF405">
        <v>-0.419</v>
      </c>
      <c r="DG405">
        <v>-0.001</v>
      </c>
      <c r="DH405">
        <v>3.097</v>
      </c>
      <c r="DI405">
        <v>0.268</v>
      </c>
      <c r="DJ405">
        <v>400</v>
      </c>
      <c r="DK405">
        <v>24</v>
      </c>
      <c r="DL405">
        <v>0.15</v>
      </c>
      <c r="DM405">
        <v>0.13</v>
      </c>
      <c r="DN405">
        <v>3.7299495</v>
      </c>
      <c r="DO405">
        <v>74.22857954971857</v>
      </c>
      <c r="DP405">
        <v>7.224520634832702</v>
      </c>
      <c r="DQ405">
        <v>0</v>
      </c>
      <c r="DR405">
        <v>0.399569375</v>
      </c>
      <c r="DS405">
        <v>0.3436954559099428</v>
      </c>
      <c r="DT405">
        <v>0.03317664719022064</v>
      </c>
      <c r="DU405">
        <v>0</v>
      </c>
      <c r="DV405">
        <v>0</v>
      </c>
      <c r="DW405">
        <v>2</v>
      </c>
      <c r="DX405" t="s">
        <v>369</v>
      </c>
      <c r="DY405">
        <v>2.97791</v>
      </c>
      <c r="DZ405">
        <v>2.72809</v>
      </c>
      <c r="EA405">
        <v>0.0807498</v>
      </c>
      <c r="EB405">
        <v>0.07928</v>
      </c>
      <c r="EC405">
        <v>0.107605</v>
      </c>
      <c r="ED405">
        <v>0.107045</v>
      </c>
      <c r="EE405">
        <v>27458.2</v>
      </c>
      <c r="EF405">
        <v>27202</v>
      </c>
      <c r="EG405">
        <v>30407.2</v>
      </c>
      <c r="EH405">
        <v>29800.4</v>
      </c>
      <c r="EI405">
        <v>37446.6</v>
      </c>
      <c r="EJ405">
        <v>35029.3</v>
      </c>
      <c r="EK405">
        <v>46518.8</v>
      </c>
      <c r="EL405">
        <v>44311.3</v>
      </c>
      <c r="EM405">
        <v>1.85737</v>
      </c>
      <c r="EN405">
        <v>1.86795</v>
      </c>
      <c r="EO405">
        <v>0.07159260000000001</v>
      </c>
      <c r="EP405">
        <v>0</v>
      </c>
      <c r="EQ405">
        <v>26.2626</v>
      </c>
      <c r="ER405">
        <v>999.9</v>
      </c>
      <c r="ES405">
        <v>49</v>
      </c>
      <c r="ET405">
        <v>31.3</v>
      </c>
      <c r="EU405">
        <v>24.7471</v>
      </c>
      <c r="EV405">
        <v>63.3538</v>
      </c>
      <c r="EW405">
        <v>22.2396</v>
      </c>
      <c r="EX405">
        <v>1</v>
      </c>
      <c r="EY405">
        <v>0.10607</v>
      </c>
      <c r="EZ405">
        <v>1.38103</v>
      </c>
      <c r="FA405">
        <v>20.2439</v>
      </c>
      <c r="FB405">
        <v>5.22897</v>
      </c>
      <c r="FC405">
        <v>11.974</v>
      </c>
      <c r="FD405">
        <v>4.96875</v>
      </c>
      <c r="FE405">
        <v>3.28963</v>
      </c>
      <c r="FF405">
        <v>9999</v>
      </c>
      <c r="FG405">
        <v>9999</v>
      </c>
      <c r="FH405">
        <v>9999</v>
      </c>
      <c r="FI405">
        <v>999.9</v>
      </c>
      <c r="FJ405">
        <v>4.97278</v>
      </c>
      <c r="FK405">
        <v>1.8769</v>
      </c>
      <c r="FL405">
        <v>1.875</v>
      </c>
      <c r="FM405">
        <v>1.87788</v>
      </c>
      <c r="FN405">
        <v>1.87453</v>
      </c>
      <c r="FO405">
        <v>1.87812</v>
      </c>
      <c r="FP405">
        <v>1.87522</v>
      </c>
      <c r="FQ405">
        <v>1.87637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3.426</v>
      </c>
      <c r="GF405">
        <v>0.3432</v>
      </c>
      <c r="GG405">
        <v>1.955544260391263</v>
      </c>
      <c r="GH405">
        <v>0.004448784868333973</v>
      </c>
      <c r="GI405">
        <v>-1.803656819089732E-06</v>
      </c>
      <c r="GJ405">
        <v>4.26395578146833E-10</v>
      </c>
      <c r="GK405">
        <v>0.001738939304154581</v>
      </c>
      <c r="GL405">
        <v>0.001829357211096985</v>
      </c>
      <c r="GM405">
        <v>0.000603149683337579</v>
      </c>
      <c r="GN405">
        <v>-3.209321064931282E-06</v>
      </c>
      <c r="GO405">
        <v>-1</v>
      </c>
      <c r="GP405">
        <v>2136</v>
      </c>
      <c r="GQ405">
        <v>1</v>
      </c>
      <c r="GR405">
        <v>23</v>
      </c>
      <c r="GS405">
        <v>230486.1</v>
      </c>
      <c r="GT405">
        <v>8361.799999999999</v>
      </c>
      <c r="GU405">
        <v>0.998535</v>
      </c>
      <c r="GV405">
        <v>2.54272</v>
      </c>
      <c r="GW405">
        <v>1.39893</v>
      </c>
      <c r="GX405">
        <v>2.35107</v>
      </c>
      <c r="GY405">
        <v>1.44897</v>
      </c>
      <c r="GZ405">
        <v>2.48413</v>
      </c>
      <c r="HA405">
        <v>37.2899</v>
      </c>
      <c r="HB405">
        <v>14.5348</v>
      </c>
      <c r="HC405">
        <v>18</v>
      </c>
      <c r="HD405">
        <v>492.607</v>
      </c>
      <c r="HE405">
        <v>470.88</v>
      </c>
      <c r="HF405">
        <v>24.5434</v>
      </c>
      <c r="HG405">
        <v>28.5781</v>
      </c>
      <c r="HH405">
        <v>29.9996</v>
      </c>
      <c r="HI405">
        <v>28.2029</v>
      </c>
      <c r="HJ405">
        <v>28.2259</v>
      </c>
      <c r="HK405">
        <v>19.9535</v>
      </c>
      <c r="HL405">
        <v>12.5533</v>
      </c>
      <c r="HM405">
        <v>100</v>
      </c>
      <c r="HN405">
        <v>24.5578</v>
      </c>
      <c r="HO405">
        <v>352.796</v>
      </c>
      <c r="HP405">
        <v>23.5271</v>
      </c>
      <c r="HQ405">
        <v>100.528</v>
      </c>
      <c r="HR405">
        <v>101.896</v>
      </c>
    </row>
    <row r="406" spans="1:226">
      <c r="A406">
        <v>390</v>
      </c>
      <c r="B406">
        <v>1678297237</v>
      </c>
      <c r="C406">
        <v>5383.900000095367</v>
      </c>
      <c r="D406" t="s">
        <v>1141</v>
      </c>
      <c r="E406" t="s">
        <v>1142</v>
      </c>
      <c r="F406">
        <v>5</v>
      </c>
      <c r="G406" t="s">
        <v>353</v>
      </c>
      <c r="H406" t="s">
        <v>1132</v>
      </c>
      <c r="I406">
        <v>1678297229.5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375.383721990246</v>
      </c>
      <c r="AK406">
        <v>384.7527999999999</v>
      </c>
      <c r="AL406">
        <v>-3.02285063912917</v>
      </c>
      <c r="AM406">
        <v>64.22827497909267</v>
      </c>
      <c r="AN406">
        <f>(AP406 - AO406 + BO406*1E3/(8.314*(BQ406+273.15)) * AR406/BN406 * AQ406) * BN406/(100*BB406) * 1000/(1000 - AP406)</f>
        <v>0</v>
      </c>
      <c r="AO406">
        <v>23.633019870449</v>
      </c>
      <c r="AP406">
        <v>24.10774</v>
      </c>
      <c r="AQ406">
        <v>-0.0003877269853788697</v>
      </c>
      <c r="AR406">
        <v>96.80309882480809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1.65</v>
      </c>
      <c r="BC406">
        <v>0.5</v>
      </c>
      <c r="BD406" t="s">
        <v>355</v>
      </c>
      <c r="BE406">
        <v>2</v>
      </c>
      <c r="BF406" t="b">
        <v>1</v>
      </c>
      <c r="BG406">
        <v>1678297229.5</v>
      </c>
      <c r="BH406">
        <v>394.3644814814816</v>
      </c>
      <c r="BI406">
        <v>381.6966666666667</v>
      </c>
      <c r="BJ406">
        <v>24.12813703703704</v>
      </c>
      <c r="BK406">
        <v>23.68039259259259</v>
      </c>
      <c r="BL406">
        <v>390.920037037037</v>
      </c>
      <c r="BM406">
        <v>23.78485185185186</v>
      </c>
      <c r="BN406">
        <v>500.036851851852</v>
      </c>
      <c r="BO406">
        <v>90.87011851851854</v>
      </c>
      <c r="BP406">
        <v>0.0999212222222222</v>
      </c>
      <c r="BQ406">
        <v>27.02274444444445</v>
      </c>
      <c r="BR406">
        <v>27.44197777777778</v>
      </c>
      <c r="BS406">
        <v>999.9000000000001</v>
      </c>
      <c r="BT406">
        <v>0</v>
      </c>
      <c r="BU406">
        <v>0</v>
      </c>
      <c r="BV406">
        <v>10000.39444444445</v>
      </c>
      <c r="BW406">
        <v>0</v>
      </c>
      <c r="BX406">
        <v>4.688940000000001</v>
      </c>
      <c r="BY406">
        <v>12.66778259259259</v>
      </c>
      <c r="BZ406">
        <v>404.1150740740741</v>
      </c>
      <c r="CA406">
        <v>390.9551481481481</v>
      </c>
      <c r="CB406">
        <v>0.4477418888888889</v>
      </c>
      <c r="CC406">
        <v>381.6966666666667</v>
      </c>
      <c r="CD406">
        <v>23.68039259259259</v>
      </c>
      <c r="CE406">
        <v>2.192526296296296</v>
      </c>
      <c r="CF406">
        <v>2.15183962962963</v>
      </c>
      <c r="CG406">
        <v>18.90781481481481</v>
      </c>
      <c r="CH406">
        <v>18.60819259259259</v>
      </c>
      <c r="CI406">
        <v>2000.013333333333</v>
      </c>
      <c r="CJ406">
        <v>0.9800028888888888</v>
      </c>
      <c r="CK406">
        <v>0.01999698148148148</v>
      </c>
      <c r="CL406">
        <v>0</v>
      </c>
      <c r="CM406">
        <v>2.072192592592593</v>
      </c>
      <c r="CN406">
        <v>0</v>
      </c>
      <c r="CO406">
        <v>2859.004814814815</v>
      </c>
      <c r="CP406">
        <v>17338.35555555555</v>
      </c>
      <c r="CQ406">
        <v>38.80996296296296</v>
      </c>
      <c r="CR406">
        <v>39.13648148148148</v>
      </c>
      <c r="CS406">
        <v>37.92792592592592</v>
      </c>
      <c r="CT406">
        <v>37.29611111111111</v>
      </c>
      <c r="CU406">
        <v>37.60611111111111</v>
      </c>
      <c r="CV406">
        <v>1960.021851851852</v>
      </c>
      <c r="CW406">
        <v>39.99148148148148</v>
      </c>
      <c r="CX406">
        <v>0</v>
      </c>
      <c r="CY406">
        <v>1678297247.2</v>
      </c>
      <c r="CZ406">
        <v>0</v>
      </c>
      <c r="DA406">
        <v>0</v>
      </c>
      <c r="DB406" t="s">
        <v>356</v>
      </c>
      <c r="DC406">
        <v>1664468064.5</v>
      </c>
      <c r="DD406">
        <v>1677795524</v>
      </c>
      <c r="DE406">
        <v>0</v>
      </c>
      <c r="DF406">
        <v>-0.419</v>
      </c>
      <c r="DG406">
        <v>-0.001</v>
      </c>
      <c r="DH406">
        <v>3.097</v>
      </c>
      <c r="DI406">
        <v>0.268</v>
      </c>
      <c r="DJ406">
        <v>400</v>
      </c>
      <c r="DK406">
        <v>24</v>
      </c>
      <c r="DL406">
        <v>0.15</v>
      </c>
      <c r="DM406">
        <v>0.13</v>
      </c>
      <c r="DN406">
        <v>9.157731707317073</v>
      </c>
      <c r="DO406">
        <v>62.0994026132404</v>
      </c>
      <c r="DP406">
        <v>6.322248202761054</v>
      </c>
      <c r="DQ406">
        <v>0</v>
      </c>
      <c r="DR406">
        <v>0.4304538780487804</v>
      </c>
      <c r="DS406">
        <v>0.3500886271776999</v>
      </c>
      <c r="DT406">
        <v>0.03466494125418157</v>
      </c>
      <c r="DU406">
        <v>0</v>
      </c>
      <c r="DV406">
        <v>0</v>
      </c>
      <c r="DW406">
        <v>2</v>
      </c>
      <c r="DX406" t="s">
        <v>369</v>
      </c>
      <c r="DY406">
        <v>2.97775</v>
      </c>
      <c r="DZ406">
        <v>2.72844</v>
      </c>
      <c r="EA406">
        <v>0.0783755</v>
      </c>
      <c r="EB406">
        <v>0.0766</v>
      </c>
      <c r="EC406">
        <v>0.107538</v>
      </c>
      <c r="ED406">
        <v>0.106936</v>
      </c>
      <c r="EE406">
        <v>27530.2</v>
      </c>
      <c r="EF406">
        <v>27280.8</v>
      </c>
      <c r="EG406">
        <v>30408.3</v>
      </c>
      <c r="EH406">
        <v>29800</v>
      </c>
      <c r="EI406">
        <v>37450.4</v>
      </c>
      <c r="EJ406">
        <v>35033</v>
      </c>
      <c r="EK406">
        <v>46520.2</v>
      </c>
      <c r="EL406">
        <v>44310.8</v>
      </c>
      <c r="EM406">
        <v>1.85725</v>
      </c>
      <c r="EN406">
        <v>1.86812</v>
      </c>
      <c r="EO406">
        <v>0.07325039999999999</v>
      </c>
      <c r="EP406">
        <v>0</v>
      </c>
      <c r="EQ406">
        <v>26.239</v>
      </c>
      <c r="ER406">
        <v>999.9</v>
      </c>
      <c r="ES406">
        <v>49</v>
      </c>
      <c r="ET406">
        <v>31.3</v>
      </c>
      <c r="EU406">
        <v>24.7446</v>
      </c>
      <c r="EV406">
        <v>63.4838</v>
      </c>
      <c r="EW406">
        <v>22.3237</v>
      </c>
      <c r="EX406">
        <v>1</v>
      </c>
      <c r="EY406">
        <v>0.105536</v>
      </c>
      <c r="EZ406">
        <v>1.29465</v>
      </c>
      <c r="FA406">
        <v>20.2446</v>
      </c>
      <c r="FB406">
        <v>5.22837</v>
      </c>
      <c r="FC406">
        <v>11.974</v>
      </c>
      <c r="FD406">
        <v>4.96965</v>
      </c>
      <c r="FE406">
        <v>3.2894</v>
      </c>
      <c r="FF406">
        <v>9999</v>
      </c>
      <c r="FG406">
        <v>9999</v>
      </c>
      <c r="FH406">
        <v>9999</v>
      </c>
      <c r="FI406">
        <v>999.9</v>
      </c>
      <c r="FJ406">
        <v>4.97277</v>
      </c>
      <c r="FK406">
        <v>1.87686</v>
      </c>
      <c r="FL406">
        <v>1.875</v>
      </c>
      <c r="FM406">
        <v>1.87785</v>
      </c>
      <c r="FN406">
        <v>1.87453</v>
      </c>
      <c r="FO406">
        <v>1.87811</v>
      </c>
      <c r="FP406">
        <v>1.87518</v>
      </c>
      <c r="FQ406">
        <v>1.87637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3.378</v>
      </c>
      <c r="GF406">
        <v>0.3427</v>
      </c>
      <c r="GG406">
        <v>1.955544260391263</v>
      </c>
      <c r="GH406">
        <v>0.004448784868333973</v>
      </c>
      <c r="GI406">
        <v>-1.803656819089732E-06</v>
      </c>
      <c r="GJ406">
        <v>4.26395578146833E-10</v>
      </c>
      <c r="GK406">
        <v>0.001738939304154581</v>
      </c>
      <c r="GL406">
        <v>0.001829357211096985</v>
      </c>
      <c r="GM406">
        <v>0.000603149683337579</v>
      </c>
      <c r="GN406">
        <v>-3.209321064931282E-06</v>
      </c>
      <c r="GO406">
        <v>-1</v>
      </c>
      <c r="GP406">
        <v>2136</v>
      </c>
      <c r="GQ406">
        <v>1</v>
      </c>
      <c r="GR406">
        <v>23</v>
      </c>
      <c r="GS406">
        <v>230486.2</v>
      </c>
      <c r="GT406">
        <v>8361.9</v>
      </c>
      <c r="GU406">
        <v>0.960693</v>
      </c>
      <c r="GV406">
        <v>2.53784</v>
      </c>
      <c r="GW406">
        <v>1.39893</v>
      </c>
      <c r="GX406">
        <v>2.35229</v>
      </c>
      <c r="GY406">
        <v>1.44897</v>
      </c>
      <c r="GZ406">
        <v>2.49878</v>
      </c>
      <c r="HA406">
        <v>37.2899</v>
      </c>
      <c r="HB406">
        <v>14.5348</v>
      </c>
      <c r="HC406">
        <v>18</v>
      </c>
      <c r="HD406">
        <v>492.521</v>
      </c>
      <c r="HE406">
        <v>470.976</v>
      </c>
      <c r="HF406">
        <v>24.582</v>
      </c>
      <c r="HG406">
        <v>28.5709</v>
      </c>
      <c r="HH406">
        <v>29.9995</v>
      </c>
      <c r="HI406">
        <v>28.2005</v>
      </c>
      <c r="HJ406">
        <v>28.2235</v>
      </c>
      <c r="HK406">
        <v>19.1901</v>
      </c>
      <c r="HL406">
        <v>12.5533</v>
      </c>
      <c r="HM406">
        <v>100</v>
      </c>
      <c r="HN406">
        <v>24.6013</v>
      </c>
      <c r="HO406">
        <v>332.67</v>
      </c>
      <c r="HP406">
        <v>23.517</v>
      </c>
      <c r="HQ406">
        <v>100.531</v>
      </c>
      <c r="HR406">
        <v>101.895</v>
      </c>
    </row>
    <row r="407" spans="1:226">
      <c r="A407">
        <v>391</v>
      </c>
      <c r="B407">
        <v>1678297242</v>
      </c>
      <c r="C407">
        <v>5388.900000095367</v>
      </c>
      <c r="D407" t="s">
        <v>1143</v>
      </c>
      <c r="E407" t="s">
        <v>1144</v>
      </c>
      <c r="F407">
        <v>5</v>
      </c>
      <c r="G407" t="s">
        <v>353</v>
      </c>
      <c r="H407" t="s">
        <v>1132</v>
      </c>
      <c r="I407">
        <v>1678297234.214286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358.6549581163619</v>
      </c>
      <c r="AK407">
        <v>369.0322484848484</v>
      </c>
      <c r="AL407">
        <v>-3.174814383810761</v>
      </c>
      <c r="AM407">
        <v>64.22827497909267</v>
      </c>
      <c r="AN407">
        <f>(AP407 - AO407 + BO407*1E3/(8.314*(BQ407+273.15)) * AR407/BN407 * AQ407) * BN407/(100*BB407) * 1000/(1000 - AP407)</f>
        <v>0</v>
      </c>
      <c r="AO407">
        <v>23.6094489577537</v>
      </c>
      <c r="AP407">
        <v>24.08327818181818</v>
      </c>
      <c r="AQ407">
        <v>-0.003011731260658949</v>
      </c>
      <c r="AR407">
        <v>96.80309882480809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1.65</v>
      </c>
      <c r="BC407">
        <v>0.5</v>
      </c>
      <c r="BD407" t="s">
        <v>355</v>
      </c>
      <c r="BE407">
        <v>2</v>
      </c>
      <c r="BF407" t="b">
        <v>1</v>
      </c>
      <c r="BG407">
        <v>1678297234.214286</v>
      </c>
      <c r="BH407">
        <v>381.7839285714286</v>
      </c>
      <c r="BI407">
        <v>366.3898214285714</v>
      </c>
      <c r="BJ407">
        <v>24.11468214285714</v>
      </c>
      <c r="BK407">
        <v>23.64753928571429</v>
      </c>
      <c r="BL407">
        <v>378.3803214285714</v>
      </c>
      <c r="BM407">
        <v>23.77173214285714</v>
      </c>
      <c r="BN407">
        <v>500.0347499999999</v>
      </c>
      <c r="BO407">
        <v>90.87044642857143</v>
      </c>
      <c r="BP407">
        <v>0.09999630714285714</v>
      </c>
      <c r="BQ407">
        <v>27.01988571428571</v>
      </c>
      <c r="BR407">
        <v>27.438825</v>
      </c>
      <c r="BS407">
        <v>999.9000000000002</v>
      </c>
      <c r="BT407">
        <v>0</v>
      </c>
      <c r="BU407">
        <v>0</v>
      </c>
      <c r="BV407">
        <v>9999.775</v>
      </c>
      <c r="BW407">
        <v>0</v>
      </c>
      <c r="BX407">
        <v>4.685738928571429</v>
      </c>
      <c r="BY407">
        <v>15.39406071428571</v>
      </c>
      <c r="BZ407">
        <v>391.2181785714285</v>
      </c>
      <c r="CA407">
        <v>375.2643928571429</v>
      </c>
      <c r="CB407">
        <v>0.4671414642857143</v>
      </c>
      <c r="CC407">
        <v>366.3898214285714</v>
      </c>
      <c r="CD407">
        <v>23.64753928571429</v>
      </c>
      <c r="CE407">
        <v>2.1913125</v>
      </c>
      <c r="CF407">
        <v>2.1488625</v>
      </c>
      <c r="CG407">
        <v>18.89893571428572</v>
      </c>
      <c r="CH407">
        <v>18.58606785714286</v>
      </c>
      <c r="CI407">
        <v>2000.015714285714</v>
      </c>
      <c r="CJ407">
        <v>0.9800027499999998</v>
      </c>
      <c r="CK407">
        <v>0.019997125</v>
      </c>
      <c r="CL407">
        <v>0</v>
      </c>
      <c r="CM407">
        <v>2.134010714285715</v>
      </c>
      <c r="CN407">
        <v>0</v>
      </c>
      <c r="CO407">
        <v>2859.9175</v>
      </c>
      <c r="CP407">
        <v>17338.375</v>
      </c>
      <c r="CQ407">
        <v>38.73632142857143</v>
      </c>
      <c r="CR407">
        <v>39.13385714285715</v>
      </c>
      <c r="CS407">
        <v>37.92382142857143</v>
      </c>
      <c r="CT407">
        <v>37.28775</v>
      </c>
      <c r="CU407">
        <v>37.59782142857143</v>
      </c>
      <c r="CV407">
        <v>1960.023928571429</v>
      </c>
      <c r="CW407">
        <v>39.99178571428571</v>
      </c>
      <c r="CX407">
        <v>0</v>
      </c>
      <c r="CY407">
        <v>1678297252</v>
      </c>
      <c r="CZ407">
        <v>0</v>
      </c>
      <c r="DA407">
        <v>0</v>
      </c>
      <c r="DB407" t="s">
        <v>356</v>
      </c>
      <c r="DC407">
        <v>1664468064.5</v>
      </c>
      <c r="DD407">
        <v>1677795524</v>
      </c>
      <c r="DE407">
        <v>0</v>
      </c>
      <c r="DF407">
        <v>-0.419</v>
      </c>
      <c r="DG407">
        <v>-0.001</v>
      </c>
      <c r="DH407">
        <v>3.097</v>
      </c>
      <c r="DI407">
        <v>0.268</v>
      </c>
      <c r="DJ407">
        <v>400</v>
      </c>
      <c r="DK407">
        <v>24</v>
      </c>
      <c r="DL407">
        <v>0.15</v>
      </c>
      <c r="DM407">
        <v>0.13</v>
      </c>
      <c r="DN407">
        <v>13.31487175</v>
      </c>
      <c r="DO407">
        <v>37.51491726078797</v>
      </c>
      <c r="DP407">
        <v>3.783495865760849</v>
      </c>
      <c r="DQ407">
        <v>0</v>
      </c>
      <c r="DR407">
        <v>0.4526643</v>
      </c>
      <c r="DS407">
        <v>0.2775161200750466</v>
      </c>
      <c r="DT407">
        <v>0.02797744377100953</v>
      </c>
      <c r="DU407">
        <v>0</v>
      </c>
      <c r="DV407">
        <v>0</v>
      </c>
      <c r="DW407">
        <v>2</v>
      </c>
      <c r="DX407" t="s">
        <v>369</v>
      </c>
      <c r="DY407">
        <v>2.97791</v>
      </c>
      <c r="DZ407">
        <v>2.72855</v>
      </c>
      <c r="EA407">
        <v>0.0758225</v>
      </c>
      <c r="EB407">
        <v>0.073716</v>
      </c>
      <c r="EC407">
        <v>0.107466</v>
      </c>
      <c r="ED407">
        <v>0.106836</v>
      </c>
      <c r="EE407">
        <v>27606.1</v>
      </c>
      <c r="EF407">
        <v>27366.6</v>
      </c>
      <c r="EG407">
        <v>30407.9</v>
      </c>
      <c r="EH407">
        <v>29800.6</v>
      </c>
      <c r="EI407">
        <v>37452.7</v>
      </c>
      <c r="EJ407">
        <v>35037.1</v>
      </c>
      <c r="EK407">
        <v>46519.6</v>
      </c>
      <c r="EL407">
        <v>44311.2</v>
      </c>
      <c r="EM407">
        <v>1.8574</v>
      </c>
      <c r="EN407">
        <v>1.86795</v>
      </c>
      <c r="EO407">
        <v>0.0748858</v>
      </c>
      <c r="EP407">
        <v>0</v>
      </c>
      <c r="EQ407">
        <v>26.2182</v>
      </c>
      <c r="ER407">
        <v>999.9</v>
      </c>
      <c r="ES407">
        <v>49</v>
      </c>
      <c r="ET407">
        <v>31.3</v>
      </c>
      <c r="EU407">
        <v>24.7423</v>
      </c>
      <c r="EV407">
        <v>63.2838</v>
      </c>
      <c r="EW407">
        <v>22.3397</v>
      </c>
      <c r="EX407">
        <v>1</v>
      </c>
      <c r="EY407">
        <v>0.105127</v>
      </c>
      <c r="EZ407">
        <v>1.2233</v>
      </c>
      <c r="FA407">
        <v>20.2453</v>
      </c>
      <c r="FB407">
        <v>5.23032</v>
      </c>
      <c r="FC407">
        <v>11.9736</v>
      </c>
      <c r="FD407">
        <v>4.96995</v>
      </c>
      <c r="FE407">
        <v>3.28965</v>
      </c>
      <c r="FF407">
        <v>9999</v>
      </c>
      <c r="FG407">
        <v>9999</v>
      </c>
      <c r="FH407">
        <v>9999</v>
      </c>
      <c r="FI407">
        <v>999.9</v>
      </c>
      <c r="FJ407">
        <v>4.97278</v>
      </c>
      <c r="FK407">
        <v>1.87692</v>
      </c>
      <c r="FL407">
        <v>1.875</v>
      </c>
      <c r="FM407">
        <v>1.87787</v>
      </c>
      <c r="FN407">
        <v>1.87454</v>
      </c>
      <c r="FO407">
        <v>1.87818</v>
      </c>
      <c r="FP407">
        <v>1.87521</v>
      </c>
      <c r="FQ407">
        <v>1.87637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3.327</v>
      </c>
      <c r="GF407">
        <v>0.3421</v>
      </c>
      <c r="GG407">
        <v>1.955544260391263</v>
      </c>
      <c r="GH407">
        <v>0.004448784868333973</v>
      </c>
      <c r="GI407">
        <v>-1.803656819089732E-06</v>
      </c>
      <c r="GJ407">
        <v>4.26395578146833E-10</v>
      </c>
      <c r="GK407">
        <v>0.001738939304154581</v>
      </c>
      <c r="GL407">
        <v>0.001829357211096985</v>
      </c>
      <c r="GM407">
        <v>0.000603149683337579</v>
      </c>
      <c r="GN407">
        <v>-3.209321064931282E-06</v>
      </c>
      <c r="GO407">
        <v>-1</v>
      </c>
      <c r="GP407">
        <v>2136</v>
      </c>
      <c r="GQ407">
        <v>1</v>
      </c>
      <c r="GR407">
        <v>23</v>
      </c>
      <c r="GS407">
        <v>230486.3</v>
      </c>
      <c r="GT407">
        <v>8362</v>
      </c>
      <c r="GU407">
        <v>0.924072</v>
      </c>
      <c r="GV407">
        <v>2.5415</v>
      </c>
      <c r="GW407">
        <v>1.39893</v>
      </c>
      <c r="GX407">
        <v>2.35107</v>
      </c>
      <c r="GY407">
        <v>1.44897</v>
      </c>
      <c r="GZ407">
        <v>2.48413</v>
      </c>
      <c r="HA407">
        <v>37.3138</v>
      </c>
      <c r="HB407">
        <v>14.5348</v>
      </c>
      <c r="HC407">
        <v>18</v>
      </c>
      <c r="HD407">
        <v>492.588</v>
      </c>
      <c r="HE407">
        <v>470.86</v>
      </c>
      <c r="HF407">
        <v>24.6268</v>
      </c>
      <c r="HG407">
        <v>28.5636</v>
      </c>
      <c r="HH407">
        <v>29.9996</v>
      </c>
      <c r="HI407">
        <v>28.1981</v>
      </c>
      <c r="HJ407">
        <v>28.2232</v>
      </c>
      <c r="HK407">
        <v>18.4841</v>
      </c>
      <c r="HL407">
        <v>12.8353</v>
      </c>
      <c r="HM407">
        <v>100</v>
      </c>
      <c r="HN407">
        <v>24.6461</v>
      </c>
      <c r="HO407">
        <v>319.205</v>
      </c>
      <c r="HP407">
        <v>23.514</v>
      </c>
      <c r="HQ407">
        <v>100.53</v>
      </c>
      <c r="HR407">
        <v>101.896</v>
      </c>
    </row>
    <row r="408" spans="1:226">
      <c r="A408">
        <v>392</v>
      </c>
      <c r="B408">
        <v>1678297247</v>
      </c>
      <c r="C408">
        <v>5393.900000095367</v>
      </c>
      <c r="D408" t="s">
        <v>1145</v>
      </c>
      <c r="E408" t="s">
        <v>1146</v>
      </c>
      <c r="F408">
        <v>5</v>
      </c>
      <c r="G408" t="s">
        <v>353</v>
      </c>
      <c r="H408" t="s">
        <v>1132</v>
      </c>
      <c r="I408">
        <v>1678297239.5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341.4120252979617</v>
      </c>
      <c r="AK408">
        <v>352.5188</v>
      </c>
      <c r="AL408">
        <v>-3.306476314016428</v>
      </c>
      <c r="AM408">
        <v>64.22827497909267</v>
      </c>
      <c r="AN408">
        <f>(AP408 - AO408 + BO408*1E3/(8.314*(BQ408+273.15)) * AR408/BN408 * AQ408) * BN408/(100*BB408) * 1000/(1000 - AP408)</f>
        <v>0</v>
      </c>
      <c r="AO408">
        <v>23.56719078762781</v>
      </c>
      <c r="AP408">
        <v>24.05708242424241</v>
      </c>
      <c r="AQ408">
        <v>-0.005703903953954303</v>
      </c>
      <c r="AR408">
        <v>96.80309882480809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1.65</v>
      </c>
      <c r="BC408">
        <v>0.5</v>
      </c>
      <c r="BD408" t="s">
        <v>355</v>
      </c>
      <c r="BE408">
        <v>2</v>
      </c>
      <c r="BF408" t="b">
        <v>1</v>
      </c>
      <c r="BG408">
        <v>1678297239.5</v>
      </c>
      <c r="BH408">
        <v>366.0855185185185</v>
      </c>
      <c r="BI408">
        <v>348.9529999999999</v>
      </c>
      <c r="BJ408">
        <v>24.09234814814815</v>
      </c>
      <c r="BK408">
        <v>23.60751481481482</v>
      </c>
      <c r="BL408">
        <v>362.7333703703704</v>
      </c>
      <c r="BM408">
        <v>23.74993703703704</v>
      </c>
      <c r="BN408">
        <v>500.045</v>
      </c>
      <c r="BO408">
        <v>90.86986296296294</v>
      </c>
      <c r="BP408">
        <v>0.1000922851851851</v>
      </c>
      <c r="BQ408">
        <v>27.01771111111111</v>
      </c>
      <c r="BR408">
        <v>27.437</v>
      </c>
      <c r="BS408">
        <v>999.9000000000001</v>
      </c>
      <c r="BT408">
        <v>0</v>
      </c>
      <c r="BU408">
        <v>0</v>
      </c>
      <c r="BV408">
        <v>10004.1837037037</v>
      </c>
      <c r="BW408">
        <v>0</v>
      </c>
      <c r="BX408">
        <v>4.55665037037037</v>
      </c>
      <c r="BY408">
        <v>17.13246296296296</v>
      </c>
      <c r="BZ408">
        <v>375.1232962962963</v>
      </c>
      <c r="CA408">
        <v>357.3904814814815</v>
      </c>
      <c r="CB408">
        <v>0.4848191851851852</v>
      </c>
      <c r="CC408">
        <v>348.9529999999999</v>
      </c>
      <c r="CD408">
        <v>23.60751481481482</v>
      </c>
      <c r="CE408">
        <v>2.189268518518519</v>
      </c>
      <c r="CF408">
        <v>2.145212222222222</v>
      </c>
      <c r="CG408">
        <v>18.88399259259259</v>
      </c>
      <c r="CH408">
        <v>18.55892222222222</v>
      </c>
      <c r="CI408">
        <v>2000.028518518519</v>
      </c>
      <c r="CJ408">
        <v>0.9800027777777777</v>
      </c>
      <c r="CK408">
        <v>0.0199970962962963</v>
      </c>
      <c r="CL408">
        <v>0</v>
      </c>
      <c r="CM408">
        <v>2.152892592592592</v>
      </c>
      <c r="CN408">
        <v>0</v>
      </c>
      <c r="CO408">
        <v>2860.965555555555</v>
      </c>
      <c r="CP408">
        <v>17338.48518518519</v>
      </c>
      <c r="CQ408">
        <v>38.73362962962963</v>
      </c>
      <c r="CR408">
        <v>39.125</v>
      </c>
      <c r="CS408">
        <v>37.90714814814815</v>
      </c>
      <c r="CT408">
        <v>37.27751851851852</v>
      </c>
      <c r="CU408">
        <v>37.58059259259259</v>
      </c>
      <c r="CV408">
        <v>1960.036666666667</v>
      </c>
      <c r="CW408">
        <v>39.99185185185185</v>
      </c>
      <c r="CX408">
        <v>0</v>
      </c>
      <c r="CY408">
        <v>1678297256.8</v>
      </c>
      <c r="CZ408">
        <v>0</v>
      </c>
      <c r="DA408">
        <v>0</v>
      </c>
      <c r="DB408" t="s">
        <v>356</v>
      </c>
      <c r="DC408">
        <v>1664468064.5</v>
      </c>
      <c r="DD408">
        <v>1677795524</v>
      </c>
      <c r="DE408">
        <v>0</v>
      </c>
      <c r="DF408">
        <v>-0.419</v>
      </c>
      <c r="DG408">
        <v>-0.001</v>
      </c>
      <c r="DH408">
        <v>3.097</v>
      </c>
      <c r="DI408">
        <v>0.268</v>
      </c>
      <c r="DJ408">
        <v>400</v>
      </c>
      <c r="DK408">
        <v>24</v>
      </c>
      <c r="DL408">
        <v>0.15</v>
      </c>
      <c r="DM408">
        <v>0.13</v>
      </c>
      <c r="DN408">
        <v>15.98897073170732</v>
      </c>
      <c r="DO408">
        <v>20.15314703832754</v>
      </c>
      <c r="DP408">
        <v>2.074408043361498</v>
      </c>
      <c r="DQ408">
        <v>0</v>
      </c>
      <c r="DR408">
        <v>0.4735814634146341</v>
      </c>
      <c r="DS408">
        <v>0.1888950731707318</v>
      </c>
      <c r="DT408">
        <v>0.02029431483060671</v>
      </c>
      <c r="DU408">
        <v>0</v>
      </c>
      <c r="DV408">
        <v>0</v>
      </c>
      <c r="DW408">
        <v>2</v>
      </c>
      <c r="DX408" t="s">
        <v>369</v>
      </c>
      <c r="DY408">
        <v>2.97781</v>
      </c>
      <c r="DZ408">
        <v>2.72827</v>
      </c>
      <c r="EA408">
        <v>0.0731117</v>
      </c>
      <c r="EB408">
        <v>0.07088700000000001</v>
      </c>
      <c r="EC408">
        <v>0.107382</v>
      </c>
      <c r="ED408">
        <v>0.106757</v>
      </c>
      <c r="EE408">
        <v>27687.2</v>
      </c>
      <c r="EF408">
        <v>27450.5</v>
      </c>
      <c r="EG408">
        <v>30407.9</v>
      </c>
      <c r="EH408">
        <v>29800.9</v>
      </c>
      <c r="EI408">
        <v>37456.3</v>
      </c>
      <c r="EJ408">
        <v>35040.4</v>
      </c>
      <c r="EK408">
        <v>46519.9</v>
      </c>
      <c r="EL408">
        <v>44311.7</v>
      </c>
      <c r="EM408">
        <v>1.85753</v>
      </c>
      <c r="EN408">
        <v>1.86793</v>
      </c>
      <c r="EO408">
        <v>0.0755228</v>
      </c>
      <c r="EP408">
        <v>0</v>
      </c>
      <c r="EQ408">
        <v>26.1983</v>
      </c>
      <c r="ER408">
        <v>999.9</v>
      </c>
      <c r="ES408">
        <v>49</v>
      </c>
      <c r="ET408">
        <v>31.3</v>
      </c>
      <c r="EU408">
        <v>24.7473</v>
      </c>
      <c r="EV408">
        <v>63.6238</v>
      </c>
      <c r="EW408">
        <v>22.3878</v>
      </c>
      <c r="EX408">
        <v>1</v>
      </c>
      <c r="EY408">
        <v>0.104533</v>
      </c>
      <c r="EZ408">
        <v>1.17794</v>
      </c>
      <c r="FA408">
        <v>20.2455</v>
      </c>
      <c r="FB408">
        <v>5.23002</v>
      </c>
      <c r="FC408">
        <v>11.9736</v>
      </c>
      <c r="FD408">
        <v>4.96965</v>
      </c>
      <c r="FE408">
        <v>3.28968</v>
      </c>
      <c r="FF408">
        <v>9999</v>
      </c>
      <c r="FG408">
        <v>9999</v>
      </c>
      <c r="FH408">
        <v>9999</v>
      </c>
      <c r="FI408">
        <v>999.9</v>
      </c>
      <c r="FJ408">
        <v>4.97275</v>
      </c>
      <c r="FK408">
        <v>1.87696</v>
      </c>
      <c r="FL408">
        <v>1.875</v>
      </c>
      <c r="FM408">
        <v>1.87787</v>
      </c>
      <c r="FN408">
        <v>1.87454</v>
      </c>
      <c r="FO408">
        <v>1.87817</v>
      </c>
      <c r="FP408">
        <v>1.87523</v>
      </c>
      <c r="FQ408">
        <v>1.87637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3.274</v>
      </c>
      <c r="GF408">
        <v>0.3415</v>
      </c>
      <c r="GG408">
        <v>1.955544260391263</v>
      </c>
      <c r="GH408">
        <v>0.004448784868333973</v>
      </c>
      <c r="GI408">
        <v>-1.803656819089732E-06</v>
      </c>
      <c r="GJ408">
        <v>4.26395578146833E-10</v>
      </c>
      <c r="GK408">
        <v>0.001738939304154581</v>
      </c>
      <c r="GL408">
        <v>0.001829357211096985</v>
      </c>
      <c r="GM408">
        <v>0.000603149683337579</v>
      </c>
      <c r="GN408">
        <v>-3.209321064931282E-06</v>
      </c>
      <c r="GO408">
        <v>-1</v>
      </c>
      <c r="GP408">
        <v>2136</v>
      </c>
      <c r="GQ408">
        <v>1</v>
      </c>
      <c r="GR408">
        <v>23</v>
      </c>
      <c r="GS408">
        <v>230486.4</v>
      </c>
      <c r="GT408">
        <v>8362</v>
      </c>
      <c r="GU408">
        <v>0.88623</v>
      </c>
      <c r="GV408">
        <v>2.5415</v>
      </c>
      <c r="GW408">
        <v>1.39893</v>
      </c>
      <c r="GX408">
        <v>2.35107</v>
      </c>
      <c r="GY408">
        <v>1.44897</v>
      </c>
      <c r="GZ408">
        <v>2.49146</v>
      </c>
      <c r="HA408">
        <v>37.3138</v>
      </c>
      <c r="HB408">
        <v>14.5348</v>
      </c>
      <c r="HC408">
        <v>18</v>
      </c>
      <c r="HD408">
        <v>492.641</v>
      </c>
      <c r="HE408">
        <v>470.826</v>
      </c>
      <c r="HF408">
        <v>24.6715</v>
      </c>
      <c r="HG408">
        <v>28.5563</v>
      </c>
      <c r="HH408">
        <v>29.9996</v>
      </c>
      <c r="HI408">
        <v>28.1957</v>
      </c>
      <c r="HJ408">
        <v>28.2211</v>
      </c>
      <c r="HK408">
        <v>17.705</v>
      </c>
      <c r="HL408">
        <v>12.8353</v>
      </c>
      <c r="HM408">
        <v>100</v>
      </c>
      <c r="HN408">
        <v>24.6876</v>
      </c>
      <c r="HO408">
        <v>299.032</v>
      </c>
      <c r="HP408">
        <v>23.5258</v>
      </c>
      <c r="HQ408">
        <v>100.531</v>
      </c>
      <c r="HR408">
        <v>101.897</v>
      </c>
    </row>
    <row r="409" spans="1:226">
      <c r="A409">
        <v>393</v>
      </c>
      <c r="B409">
        <v>1678297252</v>
      </c>
      <c r="C409">
        <v>5398.900000095367</v>
      </c>
      <c r="D409" t="s">
        <v>1147</v>
      </c>
      <c r="E409" t="s">
        <v>1148</v>
      </c>
      <c r="F409">
        <v>5</v>
      </c>
      <c r="G409" t="s">
        <v>353</v>
      </c>
      <c r="H409" t="s">
        <v>1132</v>
      </c>
      <c r="I409">
        <v>1678297244.214286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324.6155147687658</v>
      </c>
      <c r="AK409">
        <v>335.9677818181818</v>
      </c>
      <c r="AL409">
        <v>-3.326380233686913</v>
      </c>
      <c r="AM409">
        <v>64.22827497909267</v>
      </c>
      <c r="AN409">
        <f>(AP409 - AO409 + BO409*1E3/(8.314*(BQ409+273.15)) * AR409/BN409 * AQ409) * BN409/(100*BB409) * 1000/(1000 - AP409)</f>
        <v>0</v>
      </c>
      <c r="AO409">
        <v>23.56458614804232</v>
      </c>
      <c r="AP409">
        <v>24.03517090909091</v>
      </c>
      <c r="AQ409">
        <v>-0.001518090069564904</v>
      </c>
      <c r="AR409">
        <v>96.80309882480809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1.65</v>
      </c>
      <c r="BC409">
        <v>0.5</v>
      </c>
      <c r="BD409" t="s">
        <v>355</v>
      </c>
      <c r="BE409">
        <v>2</v>
      </c>
      <c r="BF409" t="b">
        <v>1</v>
      </c>
      <c r="BG409">
        <v>1678297244.214286</v>
      </c>
      <c r="BH409">
        <v>351.3145714285714</v>
      </c>
      <c r="BI409">
        <v>333.3450357142856</v>
      </c>
      <c r="BJ409">
        <v>24.069575</v>
      </c>
      <c r="BK409">
        <v>23.5846</v>
      </c>
      <c r="BL409">
        <v>348.0115357142857</v>
      </c>
      <c r="BM409">
        <v>23.72772142857142</v>
      </c>
      <c r="BN409">
        <v>500.0348214285714</v>
      </c>
      <c r="BO409">
        <v>90.86964285714285</v>
      </c>
      <c r="BP409">
        <v>0.1000946928571429</v>
      </c>
      <c r="BQ409">
        <v>27.01526428571428</v>
      </c>
      <c r="BR409">
        <v>27.43575</v>
      </c>
      <c r="BS409">
        <v>999.9000000000002</v>
      </c>
      <c r="BT409">
        <v>0</v>
      </c>
      <c r="BU409">
        <v>0</v>
      </c>
      <c r="BV409">
        <v>10002.0225</v>
      </c>
      <c r="BW409">
        <v>0</v>
      </c>
      <c r="BX409">
        <v>4.393913928571428</v>
      </c>
      <c r="BY409">
        <v>17.96948571428572</v>
      </c>
      <c r="BZ409">
        <v>359.9794285714285</v>
      </c>
      <c r="CA409">
        <v>341.3970714285715</v>
      </c>
      <c r="CB409">
        <v>0.4849693928571429</v>
      </c>
      <c r="CC409">
        <v>333.3450357142856</v>
      </c>
      <c r="CD409">
        <v>23.5846</v>
      </c>
      <c r="CE409">
        <v>2.187194285714285</v>
      </c>
      <c r="CF409">
        <v>2.143124642857143</v>
      </c>
      <c r="CG409">
        <v>18.86881428571429</v>
      </c>
      <c r="CH409">
        <v>18.54337142857143</v>
      </c>
      <c r="CI409">
        <v>2000.005357142858</v>
      </c>
      <c r="CJ409">
        <v>0.9800027499999998</v>
      </c>
      <c r="CK409">
        <v>0.019997125</v>
      </c>
      <c r="CL409">
        <v>0</v>
      </c>
      <c r="CM409">
        <v>2.118175</v>
      </c>
      <c r="CN409">
        <v>0</v>
      </c>
      <c r="CO409">
        <v>2862.054642857143</v>
      </c>
      <c r="CP409">
        <v>17338.29285714286</v>
      </c>
      <c r="CQ409">
        <v>38.65596428571428</v>
      </c>
      <c r="CR409">
        <v>39.125</v>
      </c>
      <c r="CS409">
        <v>37.88817857142858</v>
      </c>
      <c r="CT409">
        <v>37.27432142857142</v>
      </c>
      <c r="CU409">
        <v>37.5755</v>
      </c>
      <c r="CV409">
        <v>1960.014285714286</v>
      </c>
      <c r="CW409">
        <v>39.99107142857143</v>
      </c>
      <c r="CX409">
        <v>0</v>
      </c>
      <c r="CY409">
        <v>1678297262.2</v>
      </c>
      <c r="CZ409">
        <v>0</v>
      </c>
      <c r="DA409">
        <v>0</v>
      </c>
      <c r="DB409" t="s">
        <v>356</v>
      </c>
      <c r="DC409">
        <v>1664468064.5</v>
      </c>
      <c r="DD409">
        <v>1677795524</v>
      </c>
      <c r="DE409">
        <v>0</v>
      </c>
      <c r="DF409">
        <v>-0.419</v>
      </c>
      <c r="DG409">
        <v>-0.001</v>
      </c>
      <c r="DH409">
        <v>3.097</v>
      </c>
      <c r="DI409">
        <v>0.268</v>
      </c>
      <c r="DJ409">
        <v>400</v>
      </c>
      <c r="DK409">
        <v>24</v>
      </c>
      <c r="DL409">
        <v>0.15</v>
      </c>
      <c r="DM409">
        <v>0.13</v>
      </c>
      <c r="DN409">
        <v>17.14634390243902</v>
      </c>
      <c r="DO409">
        <v>12.60319651567946</v>
      </c>
      <c r="DP409">
        <v>1.300833990842457</v>
      </c>
      <c r="DQ409">
        <v>0</v>
      </c>
      <c r="DR409">
        <v>0.4820164146341464</v>
      </c>
      <c r="DS409">
        <v>0.06074119860627215</v>
      </c>
      <c r="DT409">
        <v>0.009997113944450291</v>
      </c>
      <c r="DU409">
        <v>1</v>
      </c>
      <c r="DV409">
        <v>1</v>
      </c>
      <c r="DW409">
        <v>2</v>
      </c>
      <c r="DX409" t="s">
        <v>357</v>
      </c>
      <c r="DY409">
        <v>2.97794</v>
      </c>
      <c r="DZ409">
        <v>2.7284</v>
      </c>
      <c r="EA409">
        <v>0.0703314</v>
      </c>
      <c r="EB409">
        <v>0.0678806</v>
      </c>
      <c r="EC409">
        <v>0.10732</v>
      </c>
      <c r="ED409">
        <v>0.10675</v>
      </c>
      <c r="EE409">
        <v>27770.7</v>
      </c>
      <c r="EF409">
        <v>27539.2</v>
      </c>
      <c r="EG409">
        <v>30408.5</v>
      </c>
      <c r="EH409">
        <v>29800.7</v>
      </c>
      <c r="EI409">
        <v>37459.5</v>
      </c>
      <c r="EJ409">
        <v>35040.2</v>
      </c>
      <c r="EK409">
        <v>46520.9</v>
      </c>
      <c r="EL409">
        <v>44311.4</v>
      </c>
      <c r="EM409">
        <v>1.85745</v>
      </c>
      <c r="EN409">
        <v>1.86797</v>
      </c>
      <c r="EO409">
        <v>0.0763834</v>
      </c>
      <c r="EP409">
        <v>0</v>
      </c>
      <c r="EQ409">
        <v>26.1798</v>
      </c>
      <c r="ER409">
        <v>999.9</v>
      </c>
      <c r="ES409">
        <v>49</v>
      </c>
      <c r="ET409">
        <v>31.3</v>
      </c>
      <c r="EU409">
        <v>24.7492</v>
      </c>
      <c r="EV409">
        <v>63.5438</v>
      </c>
      <c r="EW409">
        <v>22.4359</v>
      </c>
      <c r="EX409">
        <v>1</v>
      </c>
      <c r="EY409">
        <v>0.103882</v>
      </c>
      <c r="EZ409">
        <v>1.11087</v>
      </c>
      <c r="FA409">
        <v>20.2461</v>
      </c>
      <c r="FB409">
        <v>5.23062</v>
      </c>
      <c r="FC409">
        <v>11.9737</v>
      </c>
      <c r="FD409">
        <v>4.9698</v>
      </c>
      <c r="FE409">
        <v>3.2896</v>
      </c>
      <c r="FF409">
        <v>9999</v>
      </c>
      <c r="FG409">
        <v>9999</v>
      </c>
      <c r="FH409">
        <v>9999</v>
      </c>
      <c r="FI409">
        <v>999.9</v>
      </c>
      <c r="FJ409">
        <v>4.97278</v>
      </c>
      <c r="FK409">
        <v>1.87685</v>
      </c>
      <c r="FL409">
        <v>1.875</v>
      </c>
      <c r="FM409">
        <v>1.87784</v>
      </c>
      <c r="FN409">
        <v>1.87451</v>
      </c>
      <c r="FO409">
        <v>1.87812</v>
      </c>
      <c r="FP409">
        <v>1.87519</v>
      </c>
      <c r="FQ409">
        <v>1.87636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3.218</v>
      </c>
      <c r="GF409">
        <v>0.3409</v>
      </c>
      <c r="GG409">
        <v>1.955544260391263</v>
      </c>
      <c r="GH409">
        <v>0.004448784868333973</v>
      </c>
      <c r="GI409">
        <v>-1.803656819089732E-06</v>
      </c>
      <c r="GJ409">
        <v>4.26395578146833E-10</v>
      </c>
      <c r="GK409">
        <v>0.001738939304154581</v>
      </c>
      <c r="GL409">
        <v>0.001829357211096985</v>
      </c>
      <c r="GM409">
        <v>0.000603149683337579</v>
      </c>
      <c r="GN409">
        <v>-3.209321064931282E-06</v>
      </c>
      <c r="GO409">
        <v>-1</v>
      </c>
      <c r="GP409">
        <v>2136</v>
      </c>
      <c r="GQ409">
        <v>1</v>
      </c>
      <c r="GR409">
        <v>23</v>
      </c>
      <c r="GS409">
        <v>230486.5</v>
      </c>
      <c r="GT409">
        <v>8362.1</v>
      </c>
      <c r="GU409">
        <v>0.8496089999999999</v>
      </c>
      <c r="GV409">
        <v>2.54028</v>
      </c>
      <c r="GW409">
        <v>1.39893</v>
      </c>
      <c r="GX409">
        <v>2.35107</v>
      </c>
      <c r="GY409">
        <v>1.44897</v>
      </c>
      <c r="GZ409">
        <v>2.49023</v>
      </c>
      <c r="HA409">
        <v>37.2899</v>
      </c>
      <c r="HB409">
        <v>14.5436</v>
      </c>
      <c r="HC409">
        <v>18</v>
      </c>
      <c r="HD409">
        <v>492.579</v>
      </c>
      <c r="HE409">
        <v>470.847</v>
      </c>
      <c r="HF409">
        <v>24.7157</v>
      </c>
      <c r="HG409">
        <v>28.5488</v>
      </c>
      <c r="HH409">
        <v>29.9995</v>
      </c>
      <c r="HI409">
        <v>28.1927</v>
      </c>
      <c r="HJ409">
        <v>28.2196</v>
      </c>
      <c r="HK409">
        <v>16.9875</v>
      </c>
      <c r="HL409">
        <v>12.8353</v>
      </c>
      <c r="HM409">
        <v>100</v>
      </c>
      <c r="HN409">
        <v>24.7335</v>
      </c>
      <c r="HO409">
        <v>285.658</v>
      </c>
      <c r="HP409">
        <v>23.5335</v>
      </c>
      <c r="HQ409">
        <v>100.533</v>
      </c>
      <c r="HR409">
        <v>101.897</v>
      </c>
    </row>
    <row r="410" spans="1:226">
      <c r="A410">
        <v>394</v>
      </c>
      <c r="B410">
        <v>1678297257</v>
      </c>
      <c r="C410">
        <v>5403.900000095367</v>
      </c>
      <c r="D410" t="s">
        <v>1149</v>
      </c>
      <c r="E410" t="s">
        <v>1150</v>
      </c>
      <c r="F410">
        <v>5</v>
      </c>
      <c r="G410" t="s">
        <v>353</v>
      </c>
      <c r="H410" t="s">
        <v>1132</v>
      </c>
      <c r="I410">
        <v>1678297249.5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307.1903128127211</v>
      </c>
      <c r="AK410">
        <v>319.102915151515</v>
      </c>
      <c r="AL410">
        <v>-3.372212308146632</v>
      </c>
      <c r="AM410">
        <v>64.22827497909267</v>
      </c>
      <c r="AN410">
        <f>(AP410 - AO410 + BO410*1E3/(8.314*(BQ410+273.15)) * AR410/BN410 * AQ410) * BN410/(100*BB410) * 1000/(1000 - AP410)</f>
        <v>0</v>
      </c>
      <c r="AO410">
        <v>23.56138613193734</v>
      </c>
      <c r="AP410">
        <v>24.02008303030302</v>
      </c>
      <c r="AQ410">
        <v>-0.0004447558972699724</v>
      </c>
      <c r="AR410">
        <v>96.80309882480809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1.65</v>
      </c>
      <c r="BC410">
        <v>0.5</v>
      </c>
      <c r="BD410" t="s">
        <v>355</v>
      </c>
      <c r="BE410">
        <v>2</v>
      </c>
      <c r="BF410" t="b">
        <v>1</v>
      </c>
      <c r="BG410">
        <v>1678297249.5</v>
      </c>
      <c r="BH410">
        <v>334.3032222222222</v>
      </c>
      <c r="BI410">
        <v>315.6737037037037</v>
      </c>
      <c r="BJ410">
        <v>24.04565555555555</v>
      </c>
      <c r="BK410">
        <v>23.56618148148148</v>
      </c>
      <c r="BL410">
        <v>331.0573703703703</v>
      </c>
      <c r="BM410">
        <v>23.70438148148148</v>
      </c>
      <c r="BN410">
        <v>500.0365185185185</v>
      </c>
      <c r="BO410">
        <v>90.86931851851853</v>
      </c>
      <c r="BP410">
        <v>0.1000083481481481</v>
      </c>
      <c r="BQ410">
        <v>27.01328518518519</v>
      </c>
      <c r="BR410">
        <v>27.43611481481481</v>
      </c>
      <c r="BS410">
        <v>999.9000000000001</v>
      </c>
      <c r="BT410">
        <v>0</v>
      </c>
      <c r="BU410">
        <v>0</v>
      </c>
      <c r="BV410">
        <v>10003.28074074074</v>
      </c>
      <c r="BW410">
        <v>0</v>
      </c>
      <c r="BX410">
        <v>3.939734444444444</v>
      </c>
      <c r="BY410">
        <v>18.62958518518519</v>
      </c>
      <c r="BZ410">
        <v>342.5401851851853</v>
      </c>
      <c r="CA410">
        <v>323.2925555555555</v>
      </c>
      <c r="CB410">
        <v>0.4794736296296297</v>
      </c>
      <c r="CC410">
        <v>315.6737037037037</v>
      </c>
      <c r="CD410">
        <v>23.56618148148148</v>
      </c>
      <c r="CE410">
        <v>2.185012592592593</v>
      </c>
      <c r="CF410">
        <v>2.141442592592593</v>
      </c>
      <c r="CG410">
        <v>18.85284444444444</v>
      </c>
      <c r="CH410">
        <v>18.53084444444444</v>
      </c>
      <c r="CI410">
        <v>2000.001851851852</v>
      </c>
      <c r="CJ410">
        <v>0.9800027777777777</v>
      </c>
      <c r="CK410">
        <v>0.0199970962962963</v>
      </c>
      <c r="CL410">
        <v>0</v>
      </c>
      <c r="CM410">
        <v>2.100166666666667</v>
      </c>
      <c r="CN410">
        <v>0</v>
      </c>
      <c r="CO410">
        <v>2863.688148148148</v>
      </c>
      <c r="CP410">
        <v>17338.27037037037</v>
      </c>
      <c r="CQ410">
        <v>38.72655555555556</v>
      </c>
      <c r="CR410">
        <v>39.125</v>
      </c>
      <c r="CS410">
        <v>37.86322222222222</v>
      </c>
      <c r="CT410">
        <v>37.26366666666667</v>
      </c>
      <c r="CU410">
        <v>37.56674074074074</v>
      </c>
      <c r="CV410">
        <v>1960.011111111111</v>
      </c>
      <c r="CW410">
        <v>39.99074074074074</v>
      </c>
      <c r="CX410">
        <v>0</v>
      </c>
      <c r="CY410">
        <v>1678297267</v>
      </c>
      <c r="CZ410">
        <v>0</v>
      </c>
      <c r="DA410">
        <v>0</v>
      </c>
      <c r="DB410" t="s">
        <v>356</v>
      </c>
      <c r="DC410">
        <v>1664468064.5</v>
      </c>
      <c r="DD410">
        <v>1677795524</v>
      </c>
      <c r="DE410">
        <v>0</v>
      </c>
      <c r="DF410">
        <v>-0.419</v>
      </c>
      <c r="DG410">
        <v>-0.001</v>
      </c>
      <c r="DH410">
        <v>3.097</v>
      </c>
      <c r="DI410">
        <v>0.268</v>
      </c>
      <c r="DJ410">
        <v>400</v>
      </c>
      <c r="DK410">
        <v>24</v>
      </c>
      <c r="DL410">
        <v>0.15</v>
      </c>
      <c r="DM410">
        <v>0.13</v>
      </c>
      <c r="DN410">
        <v>18.1941625</v>
      </c>
      <c r="DO410">
        <v>7.830539212007486</v>
      </c>
      <c r="DP410">
        <v>0.7948172115925457</v>
      </c>
      <c r="DQ410">
        <v>0</v>
      </c>
      <c r="DR410">
        <v>0.4805338499999999</v>
      </c>
      <c r="DS410">
        <v>-0.06971356097560968</v>
      </c>
      <c r="DT410">
        <v>0.01134640877447574</v>
      </c>
      <c r="DU410">
        <v>1</v>
      </c>
      <c r="DV410">
        <v>1</v>
      </c>
      <c r="DW410">
        <v>2</v>
      </c>
      <c r="DX410" t="s">
        <v>357</v>
      </c>
      <c r="DY410">
        <v>2.97781</v>
      </c>
      <c r="DZ410">
        <v>2.72813</v>
      </c>
      <c r="EA410">
        <v>0.0674454</v>
      </c>
      <c r="EB410">
        <v>0.0649045</v>
      </c>
      <c r="EC410">
        <v>0.107275</v>
      </c>
      <c r="ED410">
        <v>0.106742</v>
      </c>
      <c r="EE410">
        <v>27857.3</v>
      </c>
      <c r="EF410">
        <v>27627.1</v>
      </c>
      <c r="EG410">
        <v>30408.8</v>
      </c>
      <c r="EH410">
        <v>29800.7</v>
      </c>
      <c r="EI410">
        <v>37461.3</v>
      </c>
      <c r="EJ410">
        <v>35040.3</v>
      </c>
      <c r="EK410">
        <v>46521</v>
      </c>
      <c r="EL410">
        <v>44311.4</v>
      </c>
      <c r="EM410">
        <v>1.85742</v>
      </c>
      <c r="EN410">
        <v>1.86812</v>
      </c>
      <c r="EO410">
        <v>0.0786111</v>
      </c>
      <c r="EP410">
        <v>0</v>
      </c>
      <c r="EQ410">
        <v>26.1607</v>
      </c>
      <c r="ER410">
        <v>999.9</v>
      </c>
      <c r="ES410">
        <v>49</v>
      </c>
      <c r="ET410">
        <v>31.3</v>
      </c>
      <c r="EU410">
        <v>24.7466</v>
      </c>
      <c r="EV410">
        <v>62.7738</v>
      </c>
      <c r="EW410">
        <v>22.5681</v>
      </c>
      <c r="EX410">
        <v>1</v>
      </c>
      <c r="EY410">
        <v>0.103084</v>
      </c>
      <c r="EZ410">
        <v>1.0405</v>
      </c>
      <c r="FA410">
        <v>20.2462</v>
      </c>
      <c r="FB410">
        <v>5.22942</v>
      </c>
      <c r="FC410">
        <v>11.973</v>
      </c>
      <c r="FD410">
        <v>4.96955</v>
      </c>
      <c r="FE410">
        <v>3.2895</v>
      </c>
      <c r="FF410">
        <v>9999</v>
      </c>
      <c r="FG410">
        <v>9999</v>
      </c>
      <c r="FH410">
        <v>9999</v>
      </c>
      <c r="FI410">
        <v>999.9</v>
      </c>
      <c r="FJ410">
        <v>4.97277</v>
      </c>
      <c r="FK410">
        <v>1.87686</v>
      </c>
      <c r="FL410">
        <v>1.87499</v>
      </c>
      <c r="FM410">
        <v>1.8778</v>
      </c>
      <c r="FN410">
        <v>1.87451</v>
      </c>
      <c r="FO410">
        <v>1.87812</v>
      </c>
      <c r="FP410">
        <v>1.87518</v>
      </c>
      <c r="FQ410">
        <v>1.87637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3.162</v>
      </c>
      <c r="GF410">
        <v>0.3406</v>
      </c>
      <c r="GG410">
        <v>1.955544260391263</v>
      </c>
      <c r="GH410">
        <v>0.004448784868333973</v>
      </c>
      <c r="GI410">
        <v>-1.803656819089732E-06</v>
      </c>
      <c r="GJ410">
        <v>4.26395578146833E-10</v>
      </c>
      <c r="GK410">
        <v>0.001738939304154581</v>
      </c>
      <c r="GL410">
        <v>0.001829357211096985</v>
      </c>
      <c r="GM410">
        <v>0.000603149683337579</v>
      </c>
      <c r="GN410">
        <v>-3.209321064931282E-06</v>
      </c>
      <c r="GO410">
        <v>-1</v>
      </c>
      <c r="GP410">
        <v>2136</v>
      </c>
      <c r="GQ410">
        <v>1</v>
      </c>
      <c r="GR410">
        <v>23</v>
      </c>
      <c r="GS410">
        <v>230486.5</v>
      </c>
      <c r="GT410">
        <v>8362.200000000001</v>
      </c>
      <c r="GU410">
        <v>0.810547</v>
      </c>
      <c r="GV410">
        <v>2.54028</v>
      </c>
      <c r="GW410">
        <v>1.39893</v>
      </c>
      <c r="GX410">
        <v>2.35107</v>
      </c>
      <c r="GY410">
        <v>1.44897</v>
      </c>
      <c r="GZ410">
        <v>2.49512</v>
      </c>
      <c r="HA410">
        <v>37.2899</v>
      </c>
      <c r="HB410">
        <v>14.5348</v>
      </c>
      <c r="HC410">
        <v>18</v>
      </c>
      <c r="HD410">
        <v>492.549</v>
      </c>
      <c r="HE410">
        <v>470.935</v>
      </c>
      <c r="HF410">
        <v>24.7629</v>
      </c>
      <c r="HG410">
        <v>28.5409</v>
      </c>
      <c r="HH410">
        <v>29.9994</v>
      </c>
      <c r="HI410">
        <v>28.1903</v>
      </c>
      <c r="HJ410">
        <v>28.2184</v>
      </c>
      <c r="HK410">
        <v>16.2085</v>
      </c>
      <c r="HL410">
        <v>12.8353</v>
      </c>
      <c r="HM410">
        <v>100</v>
      </c>
      <c r="HN410">
        <v>24.782</v>
      </c>
      <c r="HO410">
        <v>265.598</v>
      </c>
      <c r="HP410">
        <v>23.5335</v>
      </c>
      <c r="HQ410">
        <v>100.533</v>
      </c>
      <c r="HR410">
        <v>101.897</v>
      </c>
    </row>
    <row r="411" spans="1:226">
      <c r="A411">
        <v>395</v>
      </c>
      <c r="B411">
        <v>1678297262</v>
      </c>
      <c r="C411">
        <v>5408.900000095367</v>
      </c>
      <c r="D411" t="s">
        <v>1151</v>
      </c>
      <c r="E411" t="s">
        <v>1152</v>
      </c>
      <c r="F411">
        <v>5</v>
      </c>
      <c r="G411" t="s">
        <v>353</v>
      </c>
      <c r="H411" t="s">
        <v>1132</v>
      </c>
      <c r="I411">
        <v>1678297254.214286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290.4988952161051</v>
      </c>
      <c r="AK411">
        <v>302.4442666666667</v>
      </c>
      <c r="AL411">
        <v>-3.324470029810922</v>
      </c>
      <c r="AM411">
        <v>64.22827497909267</v>
      </c>
      <c r="AN411">
        <f>(AP411 - AO411 + BO411*1E3/(8.314*(BQ411+273.15)) * AR411/BN411 * AQ411) * BN411/(100*BB411) * 1000/(1000 - AP411)</f>
        <v>0</v>
      </c>
      <c r="AO411">
        <v>23.55920404802726</v>
      </c>
      <c r="AP411">
        <v>24.01094787878786</v>
      </c>
      <c r="AQ411">
        <v>-0.0002245231772068501</v>
      </c>
      <c r="AR411">
        <v>96.80309882480809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1.65</v>
      </c>
      <c r="BC411">
        <v>0.5</v>
      </c>
      <c r="BD411" t="s">
        <v>355</v>
      </c>
      <c r="BE411">
        <v>2</v>
      </c>
      <c r="BF411" t="b">
        <v>1</v>
      </c>
      <c r="BG411">
        <v>1678297254.214286</v>
      </c>
      <c r="BH411">
        <v>318.9617142857143</v>
      </c>
      <c r="BI411">
        <v>300.0185357142857</v>
      </c>
      <c r="BJ411">
        <v>24.02873214285714</v>
      </c>
      <c r="BK411">
        <v>23.56218571428571</v>
      </c>
      <c r="BL411">
        <v>315.7680714285715</v>
      </c>
      <c r="BM411">
        <v>23.687875</v>
      </c>
      <c r="BN411">
        <v>500.0370357142857</v>
      </c>
      <c r="BO411">
        <v>90.86979642857141</v>
      </c>
      <c r="BP411">
        <v>0.09992204285714286</v>
      </c>
      <c r="BQ411">
        <v>27.01215357142857</v>
      </c>
      <c r="BR411">
        <v>27.439925</v>
      </c>
      <c r="BS411">
        <v>999.9000000000002</v>
      </c>
      <c r="BT411">
        <v>0</v>
      </c>
      <c r="BU411">
        <v>0</v>
      </c>
      <c r="BV411">
        <v>9995.931071428571</v>
      </c>
      <c r="BW411">
        <v>0</v>
      </c>
      <c r="BX411">
        <v>3.644619285714286</v>
      </c>
      <c r="BY411">
        <v>18.94318928571429</v>
      </c>
      <c r="BZ411">
        <v>326.8149642857143</v>
      </c>
      <c r="CA411">
        <v>307.2583214285714</v>
      </c>
      <c r="CB411">
        <v>0.46655925</v>
      </c>
      <c r="CC411">
        <v>300.0185357142857</v>
      </c>
      <c r="CD411">
        <v>23.56218571428571</v>
      </c>
      <c r="CE411">
        <v>2.183486785714285</v>
      </c>
      <c r="CF411">
        <v>2.14109</v>
      </c>
      <c r="CG411">
        <v>18.84166071428571</v>
      </c>
      <c r="CH411">
        <v>18.52822142857143</v>
      </c>
      <c r="CI411">
        <v>2000.033214285714</v>
      </c>
      <c r="CJ411">
        <v>0.9800027499999998</v>
      </c>
      <c r="CK411">
        <v>0.019997125</v>
      </c>
      <c r="CL411">
        <v>0</v>
      </c>
      <c r="CM411">
        <v>2.111753571428571</v>
      </c>
      <c r="CN411">
        <v>0</v>
      </c>
      <c r="CO411">
        <v>2865.444285714286</v>
      </c>
      <c r="CP411">
        <v>17338.55</v>
      </c>
      <c r="CQ411">
        <v>38.73396428571429</v>
      </c>
      <c r="CR411">
        <v>39.11825</v>
      </c>
      <c r="CS411">
        <v>37.85028571428571</v>
      </c>
      <c r="CT411">
        <v>37.25196428571428</v>
      </c>
      <c r="CU411">
        <v>37.56664285714286</v>
      </c>
      <c r="CV411">
        <v>1960.041428571429</v>
      </c>
      <c r="CW411">
        <v>39.99178571428571</v>
      </c>
      <c r="CX411">
        <v>0</v>
      </c>
      <c r="CY411">
        <v>1678297271.8</v>
      </c>
      <c r="CZ411">
        <v>0</v>
      </c>
      <c r="DA411">
        <v>0</v>
      </c>
      <c r="DB411" t="s">
        <v>356</v>
      </c>
      <c r="DC411">
        <v>1664468064.5</v>
      </c>
      <c r="DD411">
        <v>1677795524</v>
      </c>
      <c r="DE411">
        <v>0</v>
      </c>
      <c r="DF411">
        <v>-0.419</v>
      </c>
      <c r="DG411">
        <v>-0.001</v>
      </c>
      <c r="DH411">
        <v>3.097</v>
      </c>
      <c r="DI411">
        <v>0.268</v>
      </c>
      <c r="DJ411">
        <v>400</v>
      </c>
      <c r="DK411">
        <v>24</v>
      </c>
      <c r="DL411">
        <v>0.15</v>
      </c>
      <c r="DM411">
        <v>0.13</v>
      </c>
      <c r="DN411">
        <v>18.72963902439024</v>
      </c>
      <c r="DO411">
        <v>4.440953310104518</v>
      </c>
      <c r="DP411">
        <v>0.4669156678845991</v>
      </c>
      <c r="DQ411">
        <v>0</v>
      </c>
      <c r="DR411">
        <v>0.4739642195121951</v>
      </c>
      <c r="DS411">
        <v>-0.1556263275261311</v>
      </c>
      <c r="DT411">
        <v>0.01583591553571354</v>
      </c>
      <c r="DU411">
        <v>0</v>
      </c>
      <c r="DV411">
        <v>0</v>
      </c>
      <c r="DW411">
        <v>2</v>
      </c>
      <c r="DX411" t="s">
        <v>369</v>
      </c>
      <c r="DY411">
        <v>2.97762</v>
      </c>
      <c r="DZ411">
        <v>2.72813</v>
      </c>
      <c r="EA411">
        <v>0.06453059999999999</v>
      </c>
      <c r="EB411">
        <v>0.0617917</v>
      </c>
      <c r="EC411">
        <v>0.10725</v>
      </c>
      <c r="ED411">
        <v>0.106736</v>
      </c>
      <c r="EE411">
        <v>27945.2</v>
      </c>
      <c r="EF411">
        <v>27719.6</v>
      </c>
      <c r="EG411">
        <v>30409.7</v>
      </c>
      <c r="EH411">
        <v>29801.2</v>
      </c>
      <c r="EI411">
        <v>37463.4</v>
      </c>
      <c r="EJ411">
        <v>35040.9</v>
      </c>
      <c r="EK411">
        <v>46522.7</v>
      </c>
      <c r="EL411">
        <v>44312.2</v>
      </c>
      <c r="EM411">
        <v>1.85748</v>
      </c>
      <c r="EN411">
        <v>1.86832</v>
      </c>
      <c r="EO411">
        <v>0.0801124</v>
      </c>
      <c r="EP411">
        <v>0</v>
      </c>
      <c r="EQ411">
        <v>26.143</v>
      </c>
      <c r="ER411">
        <v>999.9</v>
      </c>
      <c r="ES411">
        <v>49</v>
      </c>
      <c r="ET411">
        <v>31.3</v>
      </c>
      <c r="EU411">
        <v>24.7448</v>
      </c>
      <c r="EV411">
        <v>63.2638</v>
      </c>
      <c r="EW411">
        <v>22.6763</v>
      </c>
      <c r="EX411">
        <v>1</v>
      </c>
      <c r="EY411">
        <v>0.10268</v>
      </c>
      <c r="EZ411">
        <v>1.02129</v>
      </c>
      <c r="FA411">
        <v>20.2466</v>
      </c>
      <c r="FB411">
        <v>5.23002</v>
      </c>
      <c r="FC411">
        <v>11.973</v>
      </c>
      <c r="FD411">
        <v>4.9696</v>
      </c>
      <c r="FE411">
        <v>3.28955</v>
      </c>
      <c r="FF411">
        <v>9999</v>
      </c>
      <c r="FG411">
        <v>9999</v>
      </c>
      <c r="FH411">
        <v>9999</v>
      </c>
      <c r="FI411">
        <v>999.9</v>
      </c>
      <c r="FJ411">
        <v>4.97275</v>
      </c>
      <c r="FK411">
        <v>1.87692</v>
      </c>
      <c r="FL411">
        <v>1.875</v>
      </c>
      <c r="FM411">
        <v>1.87787</v>
      </c>
      <c r="FN411">
        <v>1.87454</v>
      </c>
      <c r="FO411">
        <v>1.87817</v>
      </c>
      <c r="FP411">
        <v>1.8752</v>
      </c>
      <c r="FQ411">
        <v>1.87638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3.106</v>
      </c>
      <c r="GF411">
        <v>0.3404</v>
      </c>
      <c r="GG411">
        <v>1.955544260391263</v>
      </c>
      <c r="GH411">
        <v>0.004448784868333973</v>
      </c>
      <c r="GI411">
        <v>-1.803656819089732E-06</v>
      </c>
      <c r="GJ411">
        <v>4.26395578146833E-10</v>
      </c>
      <c r="GK411">
        <v>0.001738939304154581</v>
      </c>
      <c r="GL411">
        <v>0.001829357211096985</v>
      </c>
      <c r="GM411">
        <v>0.000603149683337579</v>
      </c>
      <c r="GN411">
        <v>-3.209321064931282E-06</v>
      </c>
      <c r="GO411">
        <v>-1</v>
      </c>
      <c r="GP411">
        <v>2136</v>
      </c>
      <c r="GQ411">
        <v>1</v>
      </c>
      <c r="GR411">
        <v>23</v>
      </c>
      <c r="GS411">
        <v>230486.6</v>
      </c>
      <c r="GT411">
        <v>8362.299999999999</v>
      </c>
      <c r="GU411">
        <v>0.773926</v>
      </c>
      <c r="GV411">
        <v>2.54272</v>
      </c>
      <c r="GW411">
        <v>1.39893</v>
      </c>
      <c r="GX411">
        <v>2.35107</v>
      </c>
      <c r="GY411">
        <v>1.44897</v>
      </c>
      <c r="GZ411">
        <v>2.47803</v>
      </c>
      <c r="HA411">
        <v>37.3138</v>
      </c>
      <c r="HB411">
        <v>14.5348</v>
      </c>
      <c r="HC411">
        <v>18</v>
      </c>
      <c r="HD411">
        <v>492.556</v>
      </c>
      <c r="HE411">
        <v>471.048</v>
      </c>
      <c r="HF411">
        <v>24.8087</v>
      </c>
      <c r="HG411">
        <v>28.5325</v>
      </c>
      <c r="HH411">
        <v>29.9996</v>
      </c>
      <c r="HI411">
        <v>28.1873</v>
      </c>
      <c r="HJ411">
        <v>28.2163</v>
      </c>
      <c r="HK411">
        <v>15.4857</v>
      </c>
      <c r="HL411">
        <v>12.8353</v>
      </c>
      <c r="HM411">
        <v>100</v>
      </c>
      <c r="HN411">
        <v>24.8212</v>
      </c>
      <c r="HO411">
        <v>252.224</v>
      </c>
      <c r="HP411">
        <v>23.5335</v>
      </c>
      <c r="HQ411">
        <v>100.536</v>
      </c>
      <c r="HR411">
        <v>101.899</v>
      </c>
    </row>
    <row r="412" spans="1:226">
      <c r="A412">
        <v>396</v>
      </c>
      <c r="B412">
        <v>1678297267</v>
      </c>
      <c r="C412">
        <v>5413.900000095367</v>
      </c>
      <c r="D412" t="s">
        <v>1153</v>
      </c>
      <c r="E412" t="s">
        <v>1154</v>
      </c>
      <c r="F412">
        <v>5</v>
      </c>
      <c r="G412" t="s">
        <v>353</v>
      </c>
      <c r="H412" t="s">
        <v>1132</v>
      </c>
      <c r="I412">
        <v>1678297259.5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273.1292115850724</v>
      </c>
      <c r="AK412">
        <v>285.5754787878787</v>
      </c>
      <c r="AL412">
        <v>-3.371734051369885</v>
      </c>
      <c r="AM412">
        <v>64.22827497909267</v>
      </c>
      <c r="AN412">
        <f>(AP412 - AO412 + BO412*1E3/(8.314*(BQ412+273.15)) * AR412/BN412 * AQ412) * BN412/(100*BB412) * 1000/(1000 - AP412)</f>
        <v>0</v>
      </c>
      <c r="AO412">
        <v>23.55370189993396</v>
      </c>
      <c r="AP412">
        <v>24.00222787878787</v>
      </c>
      <c r="AQ412">
        <v>-0.0002222712840663031</v>
      </c>
      <c r="AR412">
        <v>96.80309882480809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1.65</v>
      </c>
      <c r="BC412">
        <v>0.5</v>
      </c>
      <c r="BD412" t="s">
        <v>355</v>
      </c>
      <c r="BE412">
        <v>2</v>
      </c>
      <c r="BF412" t="b">
        <v>1</v>
      </c>
      <c r="BG412">
        <v>1678297259.5</v>
      </c>
      <c r="BH412">
        <v>301.6641111111111</v>
      </c>
      <c r="BI412">
        <v>282.347037037037</v>
      </c>
      <c r="BJ412">
        <v>24.01531481481482</v>
      </c>
      <c r="BK412">
        <v>23.55868518518519</v>
      </c>
      <c r="BL412">
        <v>298.5300370370371</v>
      </c>
      <c r="BM412">
        <v>23.67478518518519</v>
      </c>
      <c r="BN412">
        <v>500.0245185185184</v>
      </c>
      <c r="BO412">
        <v>90.87045555555557</v>
      </c>
      <c r="BP412">
        <v>0.09990871481481481</v>
      </c>
      <c r="BQ412">
        <v>27.01224074074074</v>
      </c>
      <c r="BR412">
        <v>27.44407037037037</v>
      </c>
      <c r="BS412">
        <v>999.9000000000001</v>
      </c>
      <c r="BT412">
        <v>0</v>
      </c>
      <c r="BU412">
        <v>0</v>
      </c>
      <c r="BV412">
        <v>9994.135185185187</v>
      </c>
      <c r="BW412">
        <v>0</v>
      </c>
      <c r="BX412">
        <v>3.651961851851851</v>
      </c>
      <c r="BY412">
        <v>19.31697777777778</v>
      </c>
      <c r="BZ412">
        <v>309.0871481481482</v>
      </c>
      <c r="CA412">
        <v>289.1594444444444</v>
      </c>
      <c r="CB412">
        <v>0.4566395925925926</v>
      </c>
      <c r="CC412">
        <v>282.347037037037</v>
      </c>
      <c r="CD412">
        <v>23.55868518518519</v>
      </c>
      <c r="CE412">
        <v>2.182282592592593</v>
      </c>
      <c r="CF412">
        <v>2.140787407407407</v>
      </c>
      <c r="CG412">
        <v>18.83283333333333</v>
      </c>
      <c r="CH412">
        <v>18.52596666666667</v>
      </c>
      <c r="CI412">
        <v>2000.178888888889</v>
      </c>
      <c r="CJ412">
        <v>0.9800024444444444</v>
      </c>
      <c r="CK412">
        <v>0.01999744444444445</v>
      </c>
      <c r="CL412">
        <v>0</v>
      </c>
      <c r="CM412">
        <v>2.096618518518519</v>
      </c>
      <c r="CN412">
        <v>0</v>
      </c>
      <c r="CO412">
        <v>2872.017037037037</v>
      </c>
      <c r="CP412">
        <v>17339.8037037037</v>
      </c>
      <c r="CQ412">
        <v>38.80748148148148</v>
      </c>
      <c r="CR412">
        <v>39.10633333333333</v>
      </c>
      <c r="CS412">
        <v>37.83322222222223</v>
      </c>
      <c r="CT412">
        <v>37.23807407407407</v>
      </c>
      <c r="CU412">
        <v>37.55066666666666</v>
      </c>
      <c r="CV412">
        <v>1960.182592592593</v>
      </c>
      <c r="CW412">
        <v>39.99629629629629</v>
      </c>
      <c r="CX412">
        <v>0</v>
      </c>
      <c r="CY412">
        <v>1678297277.2</v>
      </c>
      <c r="CZ412">
        <v>0</v>
      </c>
      <c r="DA412">
        <v>0</v>
      </c>
      <c r="DB412" t="s">
        <v>356</v>
      </c>
      <c r="DC412">
        <v>1664468064.5</v>
      </c>
      <c r="DD412">
        <v>1677795524</v>
      </c>
      <c r="DE412">
        <v>0</v>
      </c>
      <c r="DF412">
        <v>-0.419</v>
      </c>
      <c r="DG412">
        <v>-0.001</v>
      </c>
      <c r="DH412">
        <v>3.097</v>
      </c>
      <c r="DI412">
        <v>0.268</v>
      </c>
      <c r="DJ412">
        <v>400</v>
      </c>
      <c r="DK412">
        <v>24</v>
      </c>
      <c r="DL412">
        <v>0.15</v>
      </c>
      <c r="DM412">
        <v>0.13</v>
      </c>
      <c r="DN412">
        <v>19.09703658536586</v>
      </c>
      <c r="DO412">
        <v>4.086296864111517</v>
      </c>
      <c r="DP412">
        <v>0.4394572615841865</v>
      </c>
      <c r="DQ412">
        <v>0</v>
      </c>
      <c r="DR412">
        <v>0.463315756097561</v>
      </c>
      <c r="DS412">
        <v>-0.1158850243902421</v>
      </c>
      <c r="DT412">
        <v>0.01202690914367726</v>
      </c>
      <c r="DU412">
        <v>0</v>
      </c>
      <c r="DV412">
        <v>0</v>
      </c>
      <c r="DW412">
        <v>2</v>
      </c>
      <c r="DX412" t="s">
        <v>369</v>
      </c>
      <c r="DY412">
        <v>2.97782</v>
      </c>
      <c r="DZ412">
        <v>2.72841</v>
      </c>
      <c r="EA412">
        <v>0.0615219</v>
      </c>
      <c r="EB412">
        <v>0.0587065</v>
      </c>
      <c r="EC412">
        <v>0.107229</v>
      </c>
      <c r="ED412">
        <v>0.106722</v>
      </c>
      <c r="EE412">
        <v>28036</v>
      </c>
      <c r="EF412">
        <v>27810.6</v>
      </c>
      <c r="EG412">
        <v>30410.7</v>
      </c>
      <c r="EH412">
        <v>29801</v>
      </c>
      <c r="EI412">
        <v>37465.1</v>
      </c>
      <c r="EJ412">
        <v>35040.9</v>
      </c>
      <c r="EK412">
        <v>46523.9</v>
      </c>
      <c r="EL412">
        <v>44311.8</v>
      </c>
      <c r="EM412">
        <v>1.8571</v>
      </c>
      <c r="EN412">
        <v>1.86773</v>
      </c>
      <c r="EO412">
        <v>0.0804141</v>
      </c>
      <c r="EP412">
        <v>0</v>
      </c>
      <c r="EQ412">
        <v>26.1259</v>
      </c>
      <c r="ER412">
        <v>999.9</v>
      </c>
      <c r="ES412">
        <v>49</v>
      </c>
      <c r="ET412">
        <v>31.3</v>
      </c>
      <c r="EU412">
        <v>24.7446</v>
      </c>
      <c r="EV412">
        <v>63.4838</v>
      </c>
      <c r="EW412">
        <v>22.7564</v>
      </c>
      <c r="EX412">
        <v>1</v>
      </c>
      <c r="EY412">
        <v>0.10216</v>
      </c>
      <c r="EZ412">
        <v>1.00657</v>
      </c>
      <c r="FA412">
        <v>20.2467</v>
      </c>
      <c r="FB412">
        <v>5.22927</v>
      </c>
      <c r="FC412">
        <v>11.9721</v>
      </c>
      <c r="FD412">
        <v>4.9693</v>
      </c>
      <c r="FE412">
        <v>3.2895</v>
      </c>
      <c r="FF412">
        <v>9999</v>
      </c>
      <c r="FG412">
        <v>9999</v>
      </c>
      <c r="FH412">
        <v>9999</v>
      </c>
      <c r="FI412">
        <v>999.9</v>
      </c>
      <c r="FJ412">
        <v>4.97276</v>
      </c>
      <c r="FK412">
        <v>1.87695</v>
      </c>
      <c r="FL412">
        <v>1.875</v>
      </c>
      <c r="FM412">
        <v>1.87789</v>
      </c>
      <c r="FN412">
        <v>1.87454</v>
      </c>
      <c r="FO412">
        <v>1.87816</v>
      </c>
      <c r="FP412">
        <v>1.87521</v>
      </c>
      <c r="FQ412">
        <v>1.87637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3.048</v>
      </c>
      <c r="GF412">
        <v>0.3402</v>
      </c>
      <c r="GG412">
        <v>1.955544260391263</v>
      </c>
      <c r="GH412">
        <v>0.004448784868333973</v>
      </c>
      <c r="GI412">
        <v>-1.803656819089732E-06</v>
      </c>
      <c r="GJ412">
        <v>4.26395578146833E-10</v>
      </c>
      <c r="GK412">
        <v>0.001738939304154581</v>
      </c>
      <c r="GL412">
        <v>0.001829357211096985</v>
      </c>
      <c r="GM412">
        <v>0.000603149683337579</v>
      </c>
      <c r="GN412">
        <v>-3.209321064931282E-06</v>
      </c>
      <c r="GO412">
        <v>-1</v>
      </c>
      <c r="GP412">
        <v>2136</v>
      </c>
      <c r="GQ412">
        <v>1</v>
      </c>
      <c r="GR412">
        <v>23</v>
      </c>
      <c r="GS412">
        <v>230486.7</v>
      </c>
      <c r="GT412">
        <v>8362.4</v>
      </c>
      <c r="GU412">
        <v>0.734863</v>
      </c>
      <c r="GV412">
        <v>2.54761</v>
      </c>
      <c r="GW412">
        <v>1.39893</v>
      </c>
      <c r="GX412">
        <v>2.35107</v>
      </c>
      <c r="GY412">
        <v>1.44897</v>
      </c>
      <c r="GZ412">
        <v>2.4585</v>
      </c>
      <c r="HA412">
        <v>37.2899</v>
      </c>
      <c r="HB412">
        <v>14.5348</v>
      </c>
      <c r="HC412">
        <v>18</v>
      </c>
      <c r="HD412">
        <v>492.347</v>
      </c>
      <c r="HE412">
        <v>470.641</v>
      </c>
      <c r="HF412">
        <v>24.8469</v>
      </c>
      <c r="HG412">
        <v>28.5246</v>
      </c>
      <c r="HH412">
        <v>29.9996</v>
      </c>
      <c r="HI412">
        <v>28.1842</v>
      </c>
      <c r="HJ412">
        <v>28.2142</v>
      </c>
      <c r="HK412">
        <v>14.6959</v>
      </c>
      <c r="HL412">
        <v>12.8353</v>
      </c>
      <c r="HM412">
        <v>100</v>
      </c>
      <c r="HN412">
        <v>24.8559</v>
      </c>
      <c r="HO412">
        <v>232.174</v>
      </c>
      <c r="HP412">
        <v>23.5335</v>
      </c>
      <c r="HQ412">
        <v>100.539</v>
      </c>
      <c r="HR412">
        <v>101.898</v>
      </c>
    </row>
    <row r="413" spans="1:226">
      <c r="A413">
        <v>397</v>
      </c>
      <c r="B413">
        <v>1678297272</v>
      </c>
      <c r="C413">
        <v>5418.900000095367</v>
      </c>
      <c r="D413" t="s">
        <v>1155</v>
      </c>
      <c r="E413" t="s">
        <v>1156</v>
      </c>
      <c r="F413">
        <v>5</v>
      </c>
      <c r="G413" t="s">
        <v>353</v>
      </c>
      <c r="H413" t="s">
        <v>1132</v>
      </c>
      <c r="I413">
        <v>1678297264.214286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256.5554175593239</v>
      </c>
      <c r="AK413">
        <v>268.9620727272726</v>
      </c>
      <c r="AL413">
        <v>-3.312999004162384</v>
      </c>
      <c r="AM413">
        <v>64.22827497909267</v>
      </c>
      <c r="AN413">
        <f>(AP413 - AO413 + BO413*1E3/(8.314*(BQ413+273.15)) * AR413/BN413 * AQ413) * BN413/(100*BB413) * 1000/(1000 - AP413)</f>
        <v>0</v>
      </c>
      <c r="AO413">
        <v>23.55377550356529</v>
      </c>
      <c r="AP413">
        <v>23.99444363636363</v>
      </c>
      <c r="AQ413">
        <v>-0.0001300835418259155</v>
      </c>
      <c r="AR413">
        <v>96.80309882480809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1.65</v>
      </c>
      <c r="BC413">
        <v>0.5</v>
      </c>
      <c r="BD413" t="s">
        <v>355</v>
      </c>
      <c r="BE413">
        <v>2</v>
      </c>
      <c r="BF413" t="b">
        <v>1</v>
      </c>
      <c r="BG413">
        <v>1678297264.214286</v>
      </c>
      <c r="BH413">
        <v>286.2489285714286</v>
      </c>
      <c r="BI413">
        <v>266.7838571428571</v>
      </c>
      <c r="BJ413">
        <v>24.00671428571428</v>
      </c>
      <c r="BK413">
        <v>23.5562</v>
      </c>
      <c r="BL413">
        <v>283.1687142857143</v>
      </c>
      <c r="BM413">
        <v>23.66639642857143</v>
      </c>
      <c r="BN413">
        <v>500.0429285714285</v>
      </c>
      <c r="BO413">
        <v>90.87077857142857</v>
      </c>
      <c r="BP413">
        <v>0.09992087500000001</v>
      </c>
      <c r="BQ413">
        <v>27.01375357142857</v>
      </c>
      <c r="BR413">
        <v>27.44663571428572</v>
      </c>
      <c r="BS413">
        <v>999.9000000000002</v>
      </c>
      <c r="BT413">
        <v>0</v>
      </c>
      <c r="BU413">
        <v>0</v>
      </c>
      <c r="BV413">
        <v>9990.147500000001</v>
      </c>
      <c r="BW413">
        <v>0</v>
      </c>
      <c r="BX413">
        <v>3.751204285714286</v>
      </c>
      <c r="BY413">
        <v>19.46487142857143</v>
      </c>
      <c r="BZ413">
        <v>293.2899285714286</v>
      </c>
      <c r="CA413">
        <v>273.2200357142857</v>
      </c>
      <c r="CB413">
        <v>0.4505302857142857</v>
      </c>
      <c r="CC413">
        <v>266.7838571428571</v>
      </c>
      <c r="CD413">
        <v>23.5562</v>
      </c>
      <c r="CE413">
        <v>2.181508928571428</v>
      </c>
      <c r="CF413">
        <v>2.140569285714286</v>
      </c>
      <c r="CG413">
        <v>18.82716428571428</v>
      </c>
      <c r="CH413">
        <v>18.52433928571429</v>
      </c>
      <c r="CI413">
        <v>2000.241071428571</v>
      </c>
      <c r="CJ413">
        <v>0.980001785714286</v>
      </c>
      <c r="CK413">
        <v>0.0199982</v>
      </c>
      <c r="CL413">
        <v>0</v>
      </c>
      <c r="CM413">
        <v>2.110192857142857</v>
      </c>
      <c r="CN413">
        <v>0</v>
      </c>
      <c r="CO413">
        <v>2890.3775</v>
      </c>
      <c r="CP413">
        <v>17340.33214285714</v>
      </c>
      <c r="CQ413">
        <v>38.79871428571428</v>
      </c>
      <c r="CR413">
        <v>39.0935</v>
      </c>
      <c r="CS413">
        <v>37.82135714285715</v>
      </c>
      <c r="CT413">
        <v>37.22957142857143</v>
      </c>
      <c r="CU413">
        <v>37.54214285714285</v>
      </c>
      <c r="CV413">
        <v>1960.2425</v>
      </c>
      <c r="CW413">
        <v>39.99892857142857</v>
      </c>
      <c r="CX413">
        <v>0</v>
      </c>
      <c r="CY413">
        <v>1678297282</v>
      </c>
      <c r="CZ413">
        <v>0</v>
      </c>
      <c r="DA413">
        <v>0</v>
      </c>
      <c r="DB413" t="s">
        <v>356</v>
      </c>
      <c r="DC413">
        <v>1664468064.5</v>
      </c>
      <c r="DD413">
        <v>1677795524</v>
      </c>
      <c r="DE413">
        <v>0</v>
      </c>
      <c r="DF413">
        <v>-0.419</v>
      </c>
      <c r="DG413">
        <v>-0.001</v>
      </c>
      <c r="DH413">
        <v>3.097</v>
      </c>
      <c r="DI413">
        <v>0.268</v>
      </c>
      <c r="DJ413">
        <v>400</v>
      </c>
      <c r="DK413">
        <v>24</v>
      </c>
      <c r="DL413">
        <v>0.15</v>
      </c>
      <c r="DM413">
        <v>0.13</v>
      </c>
      <c r="DN413">
        <v>19.3539525</v>
      </c>
      <c r="DO413">
        <v>2.312515947467172</v>
      </c>
      <c r="DP413">
        <v>0.2714289713603727</v>
      </c>
      <c r="DQ413">
        <v>0</v>
      </c>
      <c r="DR413">
        <v>0.454627325</v>
      </c>
      <c r="DS413">
        <v>-0.07752737335834863</v>
      </c>
      <c r="DT413">
        <v>0.007696846465882957</v>
      </c>
      <c r="DU413">
        <v>1</v>
      </c>
      <c r="DV413">
        <v>1</v>
      </c>
      <c r="DW413">
        <v>2</v>
      </c>
      <c r="DX413" t="s">
        <v>357</v>
      </c>
      <c r="DY413">
        <v>2.97801</v>
      </c>
      <c r="DZ413">
        <v>2.72829</v>
      </c>
      <c r="EA413">
        <v>0.0584851</v>
      </c>
      <c r="EB413">
        <v>0.0554748</v>
      </c>
      <c r="EC413">
        <v>0.107199</v>
      </c>
      <c r="ED413">
        <v>0.106716</v>
      </c>
      <c r="EE413">
        <v>28126.3</v>
      </c>
      <c r="EF413">
        <v>27906.3</v>
      </c>
      <c r="EG413">
        <v>30410.2</v>
      </c>
      <c r="EH413">
        <v>29801.3</v>
      </c>
      <c r="EI413">
        <v>37465.9</v>
      </c>
      <c r="EJ413">
        <v>35040.8</v>
      </c>
      <c r="EK413">
        <v>46523.6</v>
      </c>
      <c r="EL413">
        <v>44311.7</v>
      </c>
      <c r="EM413">
        <v>1.8578</v>
      </c>
      <c r="EN413">
        <v>1.86838</v>
      </c>
      <c r="EO413">
        <v>0.0818633</v>
      </c>
      <c r="EP413">
        <v>0</v>
      </c>
      <c r="EQ413">
        <v>26.1094</v>
      </c>
      <c r="ER413">
        <v>999.9</v>
      </c>
      <c r="ES413">
        <v>49</v>
      </c>
      <c r="ET413">
        <v>31.3</v>
      </c>
      <c r="EU413">
        <v>24.7474</v>
      </c>
      <c r="EV413">
        <v>63.4938</v>
      </c>
      <c r="EW413">
        <v>22.6723</v>
      </c>
      <c r="EX413">
        <v>1</v>
      </c>
      <c r="EY413">
        <v>0.101601</v>
      </c>
      <c r="EZ413">
        <v>0.946819</v>
      </c>
      <c r="FA413">
        <v>20.2471</v>
      </c>
      <c r="FB413">
        <v>5.22987</v>
      </c>
      <c r="FC413">
        <v>11.9713</v>
      </c>
      <c r="FD413">
        <v>4.9697</v>
      </c>
      <c r="FE413">
        <v>3.28958</v>
      </c>
      <c r="FF413">
        <v>9999</v>
      </c>
      <c r="FG413">
        <v>9999</v>
      </c>
      <c r="FH413">
        <v>9999</v>
      </c>
      <c r="FI413">
        <v>999.9</v>
      </c>
      <c r="FJ413">
        <v>4.97277</v>
      </c>
      <c r="FK413">
        <v>1.87693</v>
      </c>
      <c r="FL413">
        <v>1.875</v>
      </c>
      <c r="FM413">
        <v>1.8779</v>
      </c>
      <c r="FN413">
        <v>1.87454</v>
      </c>
      <c r="FO413">
        <v>1.87819</v>
      </c>
      <c r="FP413">
        <v>1.87523</v>
      </c>
      <c r="FQ413">
        <v>1.87637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2.99</v>
      </c>
      <c r="GF413">
        <v>0.34</v>
      </c>
      <c r="GG413">
        <v>1.955544260391263</v>
      </c>
      <c r="GH413">
        <v>0.004448784868333973</v>
      </c>
      <c r="GI413">
        <v>-1.803656819089732E-06</v>
      </c>
      <c r="GJ413">
        <v>4.26395578146833E-10</v>
      </c>
      <c r="GK413">
        <v>0.001738939304154581</v>
      </c>
      <c r="GL413">
        <v>0.001829357211096985</v>
      </c>
      <c r="GM413">
        <v>0.000603149683337579</v>
      </c>
      <c r="GN413">
        <v>-3.209321064931282E-06</v>
      </c>
      <c r="GO413">
        <v>-1</v>
      </c>
      <c r="GP413">
        <v>2136</v>
      </c>
      <c r="GQ413">
        <v>1</v>
      </c>
      <c r="GR413">
        <v>23</v>
      </c>
      <c r="GS413">
        <v>230486.8</v>
      </c>
      <c r="GT413">
        <v>8362.5</v>
      </c>
      <c r="GU413">
        <v>0.698242</v>
      </c>
      <c r="GV413">
        <v>2.55249</v>
      </c>
      <c r="GW413">
        <v>1.39893</v>
      </c>
      <c r="GX413">
        <v>2.35107</v>
      </c>
      <c r="GY413">
        <v>1.44897</v>
      </c>
      <c r="GZ413">
        <v>2.44019</v>
      </c>
      <c r="HA413">
        <v>37.2899</v>
      </c>
      <c r="HB413">
        <v>14.5348</v>
      </c>
      <c r="HC413">
        <v>18</v>
      </c>
      <c r="HD413">
        <v>492.696</v>
      </c>
      <c r="HE413">
        <v>471.05</v>
      </c>
      <c r="HF413">
        <v>24.8832</v>
      </c>
      <c r="HG413">
        <v>28.5155</v>
      </c>
      <c r="HH413">
        <v>29.9996</v>
      </c>
      <c r="HI413">
        <v>28.1812</v>
      </c>
      <c r="HJ413">
        <v>28.2124</v>
      </c>
      <c r="HK413">
        <v>13.9574</v>
      </c>
      <c r="HL413">
        <v>12.8353</v>
      </c>
      <c r="HM413">
        <v>100</v>
      </c>
      <c r="HN413">
        <v>24.8969</v>
      </c>
      <c r="HO413">
        <v>218.816</v>
      </c>
      <c r="HP413">
        <v>23.5335</v>
      </c>
      <c r="HQ413">
        <v>100.538</v>
      </c>
      <c r="HR413">
        <v>101.898</v>
      </c>
    </row>
    <row r="414" spans="1:226">
      <c r="A414">
        <v>398</v>
      </c>
      <c r="B414">
        <v>1678297277</v>
      </c>
      <c r="C414">
        <v>5423.900000095367</v>
      </c>
      <c r="D414" t="s">
        <v>1157</v>
      </c>
      <c r="E414" t="s">
        <v>1158</v>
      </c>
      <c r="F414">
        <v>5</v>
      </c>
      <c r="G414" t="s">
        <v>353</v>
      </c>
      <c r="H414" t="s">
        <v>1132</v>
      </c>
      <c r="I414">
        <v>1678297269.5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239.2847367278489</v>
      </c>
      <c r="AK414">
        <v>252.1572121212122</v>
      </c>
      <c r="AL414">
        <v>-3.366356055781297</v>
      </c>
      <c r="AM414">
        <v>64.22827497909267</v>
      </c>
      <c r="AN414">
        <f>(AP414 - AO414 + BO414*1E3/(8.314*(BQ414+273.15)) * AR414/BN414 * AQ414) * BN414/(100*BB414) * 1000/(1000 - AP414)</f>
        <v>0</v>
      </c>
      <c r="AO414">
        <v>23.55153485312082</v>
      </c>
      <c r="AP414">
        <v>23.98743272727272</v>
      </c>
      <c r="AQ414">
        <v>-6.951461421864987E-05</v>
      </c>
      <c r="AR414">
        <v>96.80309882480809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1.65</v>
      </c>
      <c r="BC414">
        <v>0.5</v>
      </c>
      <c r="BD414" t="s">
        <v>355</v>
      </c>
      <c r="BE414">
        <v>2</v>
      </c>
      <c r="BF414" t="b">
        <v>1</v>
      </c>
      <c r="BG414">
        <v>1678297269.5</v>
      </c>
      <c r="BH414">
        <v>268.9824444444444</v>
      </c>
      <c r="BI414">
        <v>249.2133333333333</v>
      </c>
      <c r="BJ414">
        <v>23.99794074074075</v>
      </c>
      <c r="BK414">
        <v>23.55338148148149</v>
      </c>
      <c r="BL414">
        <v>265.9634074074074</v>
      </c>
      <c r="BM414">
        <v>23.65784814814815</v>
      </c>
      <c r="BN414">
        <v>500.0346666666667</v>
      </c>
      <c r="BO414">
        <v>90.87018148148147</v>
      </c>
      <c r="BP414">
        <v>0.1000611222222222</v>
      </c>
      <c r="BQ414">
        <v>27.01495185185185</v>
      </c>
      <c r="BR414">
        <v>27.45055555555555</v>
      </c>
      <c r="BS414">
        <v>999.9000000000001</v>
      </c>
      <c r="BT414">
        <v>0</v>
      </c>
      <c r="BU414">
        <v>0</v>
      </c>
      <c r="BV414">
        <v>9992.978518518517</v>
      </c>
      <c r="BW414">
        <v>0</v>
      </c>
      <c r="BX414">
        <v>4.077235925925926</v>
      </c>
      <c r="BY414">
        <v>19.76894074074074</v>
      </c>
      <c r="BZ414">
        <v>275.5963703703704</v>
      </c>
      <c r="CA414">
        <v>255.2248888888889</v>
      </c>
      <c r="CB414">
        <v>0.4445747407407408</v>
      </c>
      <c r="CC414">
        <v>249.2133333333333</v>
      </c>
      <c r="CD414">
        <v>23.55338148148149</v>
      </c>
      <c r="CE414">
        <v>2.180697407407407</v>
      </c>
      <c r="CF414">
        <v>2.140299259259259</v>
      </c>
      <c r="CG414">
        <v>18.82122222222222</v>
      </c>
      <c r="CH414">
        <v>18.52231481481481</v>
      </c>
      <c r="CI414">
        <v>2000.223703703704</v>
      </c>
      <c r="CJ414">
        <v>0.9799998888888891</v>
      </c>
      <c r="CK414">
        <v>0.02000024074074074</v>
      </c>
      <c r="CL414">
        <v>0</v>
      </c>
      <c r="CM414">
        <v>2.077259259259259</v>
      </c>
      <c r="CN414">
        <v>0</v>
      </c>
      <c r="CO414">
        <v>2910.365185185185</v>
      </c>
      <c r="CP414">
        <v>17340.15925925926</v>
      </c>
      <c r="CQ414">
        <v>38.8377037037037</v>
      </c>
      <c r="CR414">
        <v>39.07833333333333</v>
      </c>
      <c r="CS414">
        <v>37.81696296296296</v>
      </c>
      <c r="CT414">
        <v>37.22659259259259</v>
      </c>
      <c r="CU414">
        <v>37.52292592592593</v>
      </c>
      <c r="CV414">
        <v>1960.22037037037</v>
      </c>
      <c r="CW414">
        <v>40.00481481481481</v>
      </c>
      <c r="CX414">
        <v>0</v>
      </c>
      <c r="CY414">
        <v>1678297286.8</v>
      </c>
      <c r="CZ414">
        <v>0</v>
      </c>
      <c r="DA414">
        <v>0</v>
      </c>
      <c r="DB414" t="s">
        <v>356</v>
      </c>
      <c r="DC414">
        <v>1664468064.5</v>
      </c>
      <c r="DD414">
        <v>1677795524</v>
      </c>
      <c r="DE414">
        <v>0</v>
      </c>
      <c r="DF414">
        <v>-0.419</v>
      </c>
      <c r="DG414">
        <v>-0.001</v>
      </c>
      <c r="DH414">
        <v>3.097</v>
      </c>
      <c r="DI414">
        <v>0.268</v>
      </c>
      <c r="DJ414">
        <v>400</v>
      </c>
      <c r="DK414">
        <v>24</v>
      </c>
      <c r="DL414">
        <v>0.15</v>
      </c>
      <c r="DM414">
        <v>0.13</v>
      </c>
      <c r="DN414">
        <v>19.59932195121951</v>
      </c>
      <c r="DO414">
        <v>3.114911498257878</v>
      </c>
      <c r="DP414">
        <v>0.346175044902526</v>
      </c>
      <c r="DQ414">
        <v>0</v>
      </c>
      <c r="DR414">
        <v>0.4477048048780488</v>
      </c>
      <c r="DS414">
        <v>-0.06891551916376222</v>
      </c>
      <c r="DT414">
        <v>0.006904974061587468</v>
      </c>
      <c r="DU414">
        <v>1</v>
      </c>
      <c r="DV414">
        <v>1</v>
      </c>
      <c r="DW414">
        <v>2</v>
      </c>
      <c r="DX414" t="s">
        <v>357</v>
      </c>
      <c r="DY414">
        <v>2.97794</v>
      </c>
      <c r="DZ414">
        <v>2.72839</v>
      </c>
      <c r="EA414">
        <v>0.0553451</v>
      </c>
      <c r="EB414">
        <v>0.0522305</v>
      </c>
      <c r="EC414">
        <v>0.107179</v>
      </c>
      <c r="ED414">
        <v>0.106713</v>
      </c>
      <c r="EE414">
        <v>28220.7</v>
      </c>
      <c r="EF414">
        <v>28002.2</v>
      </c>
      <c r="EG414">
        <v>30410.8</v>
      </c>
      <c r="EH414">
        <v>29801.3</v>
      </c>
      <c r="EI414">
        <v>37467.3</v>
      </c>
      <c r="EJ414">
        <v>35040.6</v>
      </c>
      <c r="EK414">
        <v>46524.6</v>
      </c>
      <c r="EL414">
        <v>44311.7</v>
      </c>
      <c r="EM414">
        <v>1.85763</v>
      </c>
      <c r="EN414">
        <v>1.86835</v>
      </c>
      <c r="EO414">
        <v>0.083819</v>
      </c>
      <c r="EP414">
        <v>0</v>
      </c>
      <c r="EQ414">
        <v>26.0945</v>
      </c>
      <c r="ER414">
        <v>999.9</v>
      </c>
      <c r="ES414">
        <v>49</v>
      </c>
      <c r="ET414">
        <v>31.3</v>
      </c>
      <c r="EU414">
        <v>24.7462</v>
      </c>
      <c r="EV414">
        <v>63.0538</v>
      </c>
      <c r="EW414">
        <v>22.7404</v>
      </c>
      <c r="EX414">
        <v>1</v>
      </c>
      <c r="EY414">
        <v>0.101085</v>
      </c>
      <c r="EZ414">
        <v>0.917203</v>
      </c>
      <c r="FA414">
        <v>20.2473</v>
      </c>
      <c r="FB414">
        <v>5.22987</v>
      </c>
      <c r="FC414">
        <v>11.9715</v>
      </c>
      <c r="FD414">
        <v>4.9699</v>
      </c>
      <c r="FE414">
        <v>3.2896</v>
      </c>
      <c r="FF414">
        <v>9999</v>
      </c>
      <c r="FG414">
        <v>9999</v>
      </c>
      <c r="FH414">
        <v>9999</v>
      </c>
      <c r="FI414">
        <v>999.9</v>
      </c>
      <c r="FJ414">
        <v>4.97275</v>
      </c>
      <c r="FK414">
        <v>1.8769</v>
      </c>
      <c r="FL414">
        <v>1.875</v>
      </c>
      <c r="FM414">
        <v>1.87789</v>
      </c>
      <c r="FN414">
        <v>1.87454</v>
      </c>
      <c r="FO414">
        <v>1.87819</v>
      </c>
      <c r="FP414">
        <v>1.87524</v>
      </c>
      <c r="FQ414">
        <v>1.87637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2.931</v>
      </c>
      <c r="GF414">
        <v>0.3398</v>
      </c>
      <c r="GG414">
        <v>1.955544260391263</v>
      </c>
      <c r="GH414">
        <v>0.004448784868333973</v>
      </c>
      <c r="GI414">
        <v>-1.803656819089732E-06</v>
      </c>
      <c r="GJ414">
        <v>4.26395578146833E-10</v>
      </c>
      <c r="GK414">
        <v>0.001738939304154581</v>
      </c>
      <c r="GL414">
        <v>0.001829357211096985</v>
      </c>
      <c r="GM414">
        <v>0.000603149683337579</v>
      </c>
      <c r="GN414">
        <v>-3.209321064931282E-06</v>
      </c>
      <c r="GO414">
        <v>-1</v>
      </c>
      <c r="GP414">
        <v>2136</v>
      </c>
      <c r="GQ414">
        <v>1</v>
      </c>
      <c r="GR414">
        <v>23</v>
      </c>
      <c r="GS414">
        <v>230486.9</v>
      </c>
      <c r="GT414">
        <v>8362.5</v>
      </c>
      <c r="GU414">
        <v>0.657959</v>
      </c>
      <c r="GV414">
        <v>2.55615</v>
      </c>
      <c r="GW414">
        <v>1.39893</v>
      </c>
      <c r="GX414">
        <v>2.35107</v>
      </c>
      <c r="GY414">
        <v>1.44897</v>
      </c>
      <c r="GZ414">
        <v>2.43042</v>
      </c>
      <c r="HA414">
        <v>37.2899</v>
      </c>
      <c r="HB414">
        <v>14.5348</v>
      </c>
      <c r="HC414">
        <v>18</v>
      </c>
      <c r="HD414">
        <v>492.578</v>
      </c>
      <c r="HE414">
        <v>471.019</v>
      </c>
      <c r="HF414">
        <v>24.9205</v>
      </c>
      <c r="HG414">
        <v>28.5069</v>
      </c>
      <c r="HH414">
        <v>29.9997</v>
      </c>
      <c r="HI414">
        <v>28.1782</v>
      </c>
      <c r="HJ414">
        <v>28.2106</v>
      </c>
      <c r="HK414">
        <v>13.1536</v>
      </c>
      <c r="HL414">
        <v>12.8353</v>
      </c>
      <c r="HM414">
        <v>100</v>
      </c>
      <c r="HN414">
        <v>24.9323</v>
      </c>
      <c r="HO414">
        <v>198.772</v>
      </c>
      <c r="HP414">
        <v>23.5335</v>
      </c>
      <c r="HQ414">
        <v>100.541</v>
      </c>
      <c r="HR414">
        <v>101.898</v>
      </c>
    </row>
    <row r="415" spans="1:226">
      <c r="A415">
        <v>399</v>
      </c>
      <c r="B415">
        <v>1678297282</v>
      </c>
      <c r="C415">
        <v>5428.900000095367</v>
      </c>
      <c r="D415" t="s">
        <v>1159</v>
      </c>
      <c r="E415" t="s">
        <v>1160</v>
      </c>
      <c r="F415">
        <v>5</v>
      </c>
      <c r="G415" t="s">
        <v>353</v>
      </c>
      <c r="H415" t="s">
        <v>1132</v>
      </c>
      <c r="I415">
        <v>1678297274.214286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222.6260885476293</v>
      </c>
      <c r="AK415">
        <v>235.495721212121</v>
      </c>
      <c r="AL415">
        <v>-3.334904326679983</v>
      </c>
      <c r="AM415">
        <v>64.22827497909267</v>
      </c>
      <c r="AN415">
        <f>(AP415 - AO415 + BO415*1E3/(8.314*(BQ415+273.15)) * AR415/BN415 * AQ415) * BN415/(100*BB415) * 1000/(1000 - AP415)</f>
        <v>0</v>
      </c>
      <c r="AO415">
        <v>23.55086752820385</v>
      </c>
      <c r="AP415">
        <v>23.98563818181819</v>
      </c>
      <c r="AQ415">
        <v>4.04882411208673E-06</v>
      </c>
      <c r="AR415">
        <v>96.80309882480809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1.65</v>
      </c>
      <c r="BC415">
        <v>0.5</v>
      </c>
      <c r="BD415" t="s">
        <v>355</v>
      </c>
      <c r="BE415">
        <v>2</v>
      </c>
      <c r="BF415" t="b">
        <v>1</v>
      </c>
      <c r="BG415">
        <v>1678297274.214286</v>
      </c>
      <c r="BH415">
        <v>253.6021071428571</v>
      </c>
      <c r="BI415">
        <v>233.6834642857143</v>
      </c>
      <c r="BJ415">
        <v>23.99137857142857</v>
      </c>
      <c r="BK415">
        <v>23.55205714285714</v>
      </c>
      <c r="BL415">
        <v>250.63825</v>
      </c>
      <c r="BM415">
        <v>23.65144642857143</v>
      </c>
      <c r="BN415">
        <v>500.0592857142857</v>
      </c>
      <c r="BO415">
        <v>90.86973214285716</v>
      </c>
      <c r="BP415">
        <v>0.100049825</v>
      </c>
      <c r="BQ415">
        <v>27.01661428571429</v>
      </c>
      <c r="BR415">
        <v>27.45952142857143</v>
      </c>
      <c r="BS415">
        <v>999.9000000000002</v>
      </c>
      <c r="BT415">
        <v>0</v>
      </c>
      <c r="BU415">
        <v>0</v>
      </c>
      <c r="BV415">
        <v>9991.982857142857</v>
      </c>
      <c r="BW415">
        <v>0</v>
      </c>
      <c r="BX415">
        <v>4.206406428571428</v>
      </c>
      <c r="BY415">
        <v>19.91851071428571</v>
      </c>
      <c r="BZ415">
        <v>259.836</v>
      </c>
      <c r="CA415">
        <v>239.3200357142857</v>
      </c>
      <c r="CB415">
        <v>0.4393372142857143</v>
      </c>
      <c r="CC415">
        <v>233.6834642857143</v>
      </c>
      <c r="CD415">
        <v>23.55205714285714</v>
      </c>
      <c r="CE415">
        <v>2.180091428571429</v>
      </c>
      <c r="CF415">
        <v>2.140168214285714</v>
      </c>
      <c r="CG415">
        <v>18.81677142857143</v>
      </c>
      <c r="CH415">
        <v>18.52133214285714</v>
      </c>
      <c r="CI415">
        <v>2000.160714285715</v>
      </c>
      <c r="CJ415">
        <v>0.9799984642857144</v>
      </c>
      <c r="CK415">
        <v>0.02000178214285714</v>
      </c>
      <c r="CL415">
        <v>0</v>
      </c>
      <c r="CM415">
        <v>2.075614285714286</v>
      </c>
      <c r="CN415">
        <v>0</v>
      </c>
      <c r="CO415">
        <v>2925.064642857142</v>
      </c>
      <c r="CP415">
        <v>17339.61428571428</v>
      </c>
      <c r="CQ415">
        <v>38.72960714285714</v>
      </c>
      <c r="CR415">
        <v>39.07100000000001</v>
      </c>
      <c r="CS415">
        <v>37.80560714285714</v>
      </c>
      <c r="CT415">
        <v>37.223</v>
      </c>
      <c r="CU415">
        <v>37.50867857142857</v>
      </c>
      <c r="CV415">
        <v>1960.153928571428</v>
      </c>
      <c r="CW415">
        <v>40.00821428571428</v>
      </c>
      <c r="CX415">
        <v>0</v>
      </c>
      <c r="CY415">
        <v>1678297292.2</v>
      </c>
      <c r="CZ415">
        <v>0</v>
      </c>
      <c r="DA415">
        <v>0</v>
      </c>
      <c r="DB415" t="s">
        <v>356</v>
      </c>
      <c r="DC415">
        <v>1664468064.5</v>
      </c>
      <c r="DD415">
        <v>1677795524</v>
      </c>
      <c r="DE415">
        <v>0</v>
      </c>
      <c r="DF415">
        <v>-0.419</v>
      </c>
      <c r="DG415">
        <v>-0.001</v>
      </c>
      <c r="DH415">
        <v>3.097</v>
      </c>
      <c r="DI415">
        <v>0.268</v>
      </c>
      <c r="DJ415">
        <v>400</v>
      </c>
      <c r="DK415">
        <v>24</v>
      </c>
      <c r="DL415">
        <v>0.15</v>
      </c>
      <c r="DM415">
        <v>0.13</v>
      </c>
      <c r="DN415">
        <v>19.79418780487805</v>
      </c>
      <c r="DO415">
        <v>2.162354006968643</v>
      </c>
      <c r="DP415">
        <v>0.2564832169616293</v>
      </c>
      <c r="DQ415">
        <v>0</v>
      </c>
      <c r="DR415">
        <v>0.4434562926829267</v>
      </c>
      <c r="DS415">
        <v>-0.06683328919860548</v>
      </c>
      <c r="DT415">
        <v>0.006723700027565043</v>
      </c>
      <c r="DU415">
        <v>1</v>
      </c>
      <c r="DV415">
        <v>1</v>
      </c>
      <c r="DW415">
        <v>2</v>
      </c>
      <c r="DX415" t="s">
        <v>357</v>
      </c>
      <c r="DY415">
        <v>2.978</v>
      </c>
      <c r="DZ415">
        <v>2.72835</v>
      </c>
      <c r="EA415">
        <v>0.0521563</v>
      </c>
      <c r="EB415">
        <v>0.048836</v>
      </c>
      <c r="EC415">
        <v>0.107177</v>
      </c>
      <c r="ED415">
        <v>0.106716</v>
      </c>
      <c r="EE415">
        <v>28315.8</v>
      </c>
      <c r="EF415">
        <v>28102.6</v>
      </c>
      <c r="EG415">
        <v>30410.6</v>
      </c>
      <c r="EH415">
        <v>29801.4</v>
      </c>
      <c r="EI415">
        <v>37466.8</v>
      </c>
      <c r="EJ415">
        <v>35040.6</v>
      </c>
      <c r="EK415">
        <v>46524.2</v>
      </c>
      <c r="EL415">
        <v>44312.1</v>
      </c>
      <c r="EM415">
        <v>1.85775</v>
      </c>
      <c r="EN415">
        <v>1.86847</v>
      </c>
      <c r="EO415">
        <v>0.0855774</v>
      </c>
      <c r="EP415">
        <v>0</v>
      </c>
      <c r="EQ415">
        <v>26.0799</v>
      </c>
      <c r="ER415">
        <v>999.9</v>
      </c>
      <c r="ES415">
        <v>49</v>
      </c>
      <c r="ET415">
        <v>31.3</v>
      </c>
      <c r="EU415">
        <v>24.7477</v>
      </c>
      <c r="EV415">
        <v>63.2738</v>
      </c>
      <c r="EW415">
        <v>22.6242</v>
      </c>
      <c r="EX415">
        <v>1</v>
      </c>
      <c r="EY415">
        <v>0.100589</v>
      </c>
      <c r="EZ415">
        <v>0.921547</v>
      </c>
      <c r="FA415">
        <v>20.2474</v>
      </c>
      <c r="FB415">
        <v>5.23107</v>
      </c>
      <c r="FC415">
        <v>11.9701</v>
      </c>
      <c r="FD415">
        <v>4.97005</v>
      </c>
      <c r="FE415">
        <v>3.2898</v>
      </c>
      <c r="FF415">
        <v>9999</v>
      </c>
      <c r="FG415">
        <v>9999</v>
      </c>
      <c r="FH415">
        <v>9999</v>
      </c>
      <c r="FI415">
        <v>999.9</v>
      </c>
      <c r="FJ415">
        <v>4.97275</v>
      </c>
      <c r="FK415">
        <v>1.87689</v>
      </c>
      <c r="FL415">
        <v>1.87501</v>
      </c>
      <c r="FM415">
        <v>1.87789</v>
      </c>
      <c r="FN415">
        <v>1.87454</v>
      </c>
      <c r="FO415">
        <v>1.87818</v>
      </c>
      <c r="FP415">
        <v>1.87523</v>
      </c>
      <c r="FQ415">
        <v>1.87637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2.871</v>
      </c>
      <c r="GF415">
        <v>0.3398</v>
      </c>
      <c r="GG415">
        <v>1.955544260391263</v>
      </c>
      <c r="GH415">
        <v>0.004448784868333973</v>
      </c>
      <c r="GI415">
        <v>-1.803656819089732E-06</v>
      </c>
      <c r="GJ415">
        <v>4.26395578146833E-10</v>
      </c>
      <c r="GK415">
        <v>0.001738939304154581</v>
      </c>
      <c r="GL415">
        <v>0.001829357211096985</v>
      </c>
      <c r="GM415">
        <v>0.000603149683337579</v>
      </c>
      <c r="GN415">
        <v>-3.209321064931282E-06</v>
      </c>
      <c r="GO415">
        <v>-1</v>
      </c>
      <c r="GP415">
        <v>2136</v>
      </c>
      <c r="GQ415">
        <v>1</v>
      </c>
      <c r="GR415">
        <v>23</v>
      </c>
      <c r="GS415">
        <v>230487</v>
      </c>
      <c r="GT415">
        <v>8362.6</v>
      </c>
      <c r="GU415">
        <v>0.620117</v>
      </c>
      <c r="GV415">
        <v>2.55981</v>
      </c>
      <c r="GW415">
        <v>1.39893</v>
      </c>
      <c r="GX415">
        <v>2.35107</v>
      </c>
      <c r="GY415">
        <v>1.44897</v>
      </c>
      <c r="GZ415">
        <v>2.42432</v>
      </c>
      <c r="HA415">
        <v>37.2899</v>
      </c>
      <c r="HB415">
        <v>14.5348</v>
      </c>
      <c r="HC415">
        <v>18</v>
      </c>
      <c r="HD415">
        <v>492.624</v>
      </c>
      <c r="HE415">
        <v>471.086</v>
      </c>
      <c r="HF415">
        <v>24.9515</v>
      </c>
      <c r="HG415">
        <v>28.4984</v>
      </c>
      <c r="HH415">
        <v>29.9995</v>
      </c>
      <c r="HI415">
        <v>28.1746</v>
      </c>
      <c r="HJ415">
        <v>28.2088</v>
      </c>
      <c r="HK415">
        <v>12.4061</v>
      </c>
      <c r="HL415">
        <v>12.8353</v>
      </c>
      <c r="HM415">
        <v>100</v>
      </c>
      <c r="HN415">
        <v>24.9576</v>
      </c>
      <c r="HO415">
        <v>185.411</v>
      </c>
      <c r="HP415">
        <v>23.5335</v>
      </c>
      <c r="HQ415">
        <v>100.54</v>
      </c>
      <c r="HR415">
        <v>101.899</v>
      </c>
    </row>
    <row r="416" spans="1:226">
      <c r="A416">
        <v>400</v>
      </c>
      <c r="B416">
        <v>1678297287</v>
      </c>
      <c r="C416">
        <v>5433.900000095367</v>
      </c>
      <c r="D416" t="s">
        <v>1161</v>
      </c>
      <c r="E416" t="s">
        <v>1162</v>
      </c>
      <c r="F416">
        <v>5</v>
      </c>
      <c r="G416" t="s">
        <v>353</v>
      </c>
      <c r="H416" t="s">
        <v>1132</v>
      </c>
      <c r="I416">
        <v>1678297279.5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205.4290325666237</v>
      </c>
      <c r="AK416">
        <v>218.6765272727272</v>
      </c>
      <c r="AL416">
        <v>-3.362359370010574</v>
      </c>
      <c r="AM416">
        <v>64.22827497909267</v>
      </c>
      <c r="AN416">
        <f>(AP416 - AO416 + BO416*1E3/(8.314*(BQ416+273.15)) * AR416/BN416 * AQ416) * BN416/(100*BB416) * 1000/(1000 - AP416)</f>
        <v>0</v>
      </c>
      <c r="AO416">
        <v>23.55057162462358</v>
      </c>
      <c r="AP416">
        <v>23.98666181818181</v>
      </c>
      <c r="AQ416">
        <v>2.066887281569101E-05</v>
      </c>
      <c r="AR416">
        <v>96.80309882480809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1.65</v>
      </c>
      <c r="BC416">
        <v>0.5</v>
      </c>
      <c r="BD416" t="s">
        <v>355</v>
      </c>
      <c r="BE416">
        <v>2</v>
      </c>
      <c r="BF416" t="b">
        <v>1</v>
      </c>
      <c r="BG416">
        <v>1678297279.5</v>
      </c>
      <c r="BH416">
        <v>236.3458888888889</v>
      </c>
      <c r="BI416">
        <v>216.1271111111111</v>
      </c>
      <c r="BJ416">
        <v>23.98704074074074</v>
      </c>
      <c r="BK416">
        <v>23.55121111111111</v>
      </c>
      <c r="BL416">
        <v>233.4448888888889</v>
      </c>
      <c r="BM416">
        <v>23.64721111111111</v>
      </c>
      <c r="BN416">
        <v>500.0414074074074</v>
      </c>
      <c r="BO416">
        <v>90.86921111111111</v>
      </c>
      <c r="BP416">
        <v>0.1000495259259259</v>
      </c>
      <c r="BQ416">
        <v>27.01767037037037</v>
      </c>
      <c r="BR416">
        <v>27.47139259259259</v>
      </c>
      <c r="BS416">
        <v>999.9000000000001</v>
      </c>
      <c r="BT416">
        <v>0</v>
      </c>
      <c r="BU416">
        <v>0</v>
      </c>
      <c r="BV416">
        <v>9994.671481481482</v>
      </c>
      <c r="BW416">
        <v>0</v>
      </c>
      <c r="BX416">
        <v>4.502918148148148</v>
      </c>
      <c r="BY416">
        <v>20.2188</v>
      </c>
      <c r="BZ416">
        <v>242.1545555555556</v>
      </c>
      <c r="CA416">
        <v>221.339962962963</v>
      </c>
      <c r="CB416">
        <v>0.435842074074074</v>
      </c>
      <c r="CC416">
        <v>216.1271111111111</v>
      </c>
      <c r="CD416">
        <v>23.55121111111111</v>
      </c>
      <c r="CE416">
        <v>2.179684814814815</v>
      </c>
      <c r="CF416">
        <v>2.140078888888889</v>
      </c>
      <c r="CG416">
        <v>18.81378518518519</v>
      </c>
      <c r="CH416">
        <v>18.52067407407407</v>
      </c>
      <c r="CI416">
        <v>2000.047777777778</v>
      </c>
      <c r="CJ416">
        <v>0.9799974444444445</v>
      </c>
      <c r="CK416">
        <v>0.02000284074074074</v>
      </c>
      <c r="CL416">
        <v>0</v>
      </c>
      <c r="CM416">
        <v>2.083781481481481</v>
      </c>
      <c r="CN416">
        <v>0</v>
      </c>
      <c r="CO416">
        <v>2927.285925925925</v>
      </c>
      <c r="CP416">
        <v>17338.62592592593</v>
      </c>
      <c r="CQ416">
        <v>38.68948148148148</v>
      </c>
      <c r="CR416">
        <v>39.06433333333333</v>
      </c>
      <c r="CS416">
        <v>37.80759259259259</v>
      </c>
      <c r="CT416">
        <v>37.21503703703704</v>
      </c>
      <c r="CU416">
        <v>37.49518518518519</v>
      </c>
      <c r="CV416">
        <v>1960.038888888889</v>
      </c>
      <c r="CW416">
        <v>40.01</v>
      </c>
      <c r="CX416">
        <v>0</v>
      </c>
      <c r="CY416">
        <v>1678297297</v>
      </c>
      <c r="CZ416">
        <v>0</v>
      </c>
      <c r="DA416">
        <v>0</v>
      </c>
      <c r="DB416" t="s">
        <v>356</v>
      </c>
      <c r="DC416">
        <v>1664468064.5</v>
      </c>
      <c r="DD416">
        <v>1677795524</v>
      </c>
      <c r="DE416">
        <v>0</v>
      </c>
      <c r="DF416">
        <v>-0.419</v>
      </c>
      <c r="DG416">
        <v>-0.001</v>
      </c>
      <c r="DH416">
        <v>3.097</v>
      </c>
      <c r="DI416">
        <v>0.268</v>
      </c>
      <c r="DJ416">
        <v>400</v>
      </c>
      <c r="DK416">
        <v>24</v>
      </c>
      <c r="DL416">
        <v>0.15</v>
      </c>
      <c r="DM416">
        <v>0.13</v>
      </c>
      <c r="DN416">
        <v>20.03023</v>
      </c>
      <c r="DO416">
        <v>3.289269793621007</v>
      </c>
      <c r="DP416">
        <v>0.337619790741005</v>
      </c>
      <c r="DQ416">
        <v>0</v>
      </c>
      <c r="DR416">
        <v>0.43846685</v>
      </c>
      <c r="DS416">
        <v>-0.04353431144465256</v>
      </c>
      <c r="DT416">
        <v>0.004639806873944216</v>
      </c>
      <c r="DU416">
        <v>1</v>
      </c>
      <c r="DV416">
        <v>1</v>
      </c>
      <c r="DW416">
        <v>2</v>
      </c>
      <c r="DX416" t="s">
        <v>357</v>
      </c>
      <c r="DY416">
        <v>2.97781</v>
      </c>
      <c r="DZ416">
        <v>2.72859</v>
      </c>
      <c r="EA416">
        <v>0.0488678</v>
      </c>
      <c r="EB416">
        <v>0.045445</v>
      </c>
      <c r="EC416">
        <v>0.107181</v>
      </c>
      <c r="ED416">
        <v>0.106716</v>
      </c>
      <c r="EE416">
        <v>28414.7</v>
      </c>
      <c r="EF416">
        <v>28202.9</v>
      </c>
      <c r="EG416">
        <v>30411.2</v>
      </c>
      <c r="EH416">
        <v>29801.5</v>
      </c>
      <c r="EI416">
        <v>37467.1</v>
      </c>
      <c r="EJ416">
        <v>35040.7</v>
      </c>
      <c r="EK416">
        <v>46525.1</v>
      </c>
      <c r="EL416">
        <v>44312.6</v>
      </c>
      <c r="EM416">
        <v>1.85775</v>
      </c>
      <c r="EN416">
        <v>1.86855</v>
      </c>
      <c r="EO416">
        <v>0.08644159999999999</v>
      </c>
      <c r="EP416">
        <v>0</v>
      </c>
      <c r="EQ416">
        <v>26.0662</v>
      </c>
      <c r="ER416">
        <v>999.9</v>
      </c>
      <c r="ES416">
        <v>49</v>
      </c>
      <c r="ET416">
        <v>31.3</v>
      </c>
      <c r="EU416">
        <v>24.7462</v>
      </c>
      <c r="EV416">
        <v>63.7038</v>
      </c>
      <c r="EW416">
        <v>22.6643</v>
      </c>
      <c r="EX416">
        <v>1</v>
      </c>
      <c r="EY416">
        <v>0.100325</v>
      </c>
      <c r="EZ416">
        <v>0.93963</v>
      </c>
      <c r="FA416">
        <v>20.2469</v>
      </c>
      <c r="FB416">
        <v>5.23017</v>
      </c>
      <c r="FC416">
        <v>11.9704</v>
      </c>
      <c r="FD416">
        <v>4.9698</v>
      </c>
      <c r="FE416">
        <v>3.2896</v>
      </c>
      <c r="FF416">
        <v>9999</v>
      </c>
      <c r="FG416">
        <v>9999</v>
      </c>
      <c r="FH416">
        <v>9999</v>
      </c>
      <c r="FI416">
        <v>999.9</v>
      </c>
      <c r="FJ416">
        <v>4.97278</v>
      </c>
      <c r="FK416">
        <v>1.8769</v>
      </c>
      <c r="FL416">
        <v>1.87501</v>
      </c>
      <c r="FM416">
        <v>1.87787</v>
      </c>
      <c r="FN416">
        <v>1.87454</v>
      </c>
      <c r="FO416">
        <v>1.87818</v>
      </c>
      <c r="FP416">
        <v>1.87523</v>
      </c>
      <c r="FQ416">
        <v>1.87637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2.81</v>
      </c>
      <c r="GF416">
        <v>0.3398</v>
      </c>
      <c r="GG416">
        <v>1.955544260391263</v>
      </c>
      <c r="GH416">
        <v>0.004448784868333973</v>
      </c>
      <c r="GI416">
        <v>-1.803656819089732E-06</v>
      </c>
      <c r="GJ416">
        <v>4.26395578146833E-10</v>
      </c>
      <c r="GK416">
        <v>0.001738939304154581</v>
      </c>
      <c r="GL416">
        <v>0.001829357211096985</v>
      </c>
      <c r="GM416">
        <v>0.000603149683337579</v>
      </c>
      <c r="GN416">
        <v>-3.209321064931282E-06</v>
      </c>
      <c r="GO416">
        <v>-1</v>
      </c>
      <c r="GP416">
        <v>2136</v>
      </c>
      <c r="GQ416">
        <v>1</v>
      </c>
      <c r="GR416">
        <v>23</v>
      </c>
      <c r="GS416">
        <v>230487</v>
      </c>
      <c r="GT416">
        <v>8362.700000000001</v>
      </c>
      <c r="GU416">
        <v>0.579834</v>
      </c>
      <c r="GV416">
        <v>2.56592</v>
      </c>
      <c r="GW416">
        <v>1.39893</v>
      </c>
      <c r="GX416">
        <v>2.35107</v>
      </c>
      <c r="GY416">
        <v>1.44897</v>
      </c>
      <c r="GZ416">
        <v>2.41577</v>
      </c>
      <c r="HA416">
        <v>37.2899</v>
      </c>
      <c r="HB416">
        <v>14.5173</v>
      </c>
      <c r="HC416">
        <v>18</v>
      </c>
      <c r="HD416">
        <v>492.603</v>
      </c>
      <c r="HE416">
        <v>471.115</v>
      </c>
      <c r="HF416">
        <v>24.9734</v>
      </c>
      <c r="HG416">
        <v>28.4899</v>
      </c>
      <c r="HH416">
        <v>29.9997</v>
      </c>
      <c r="HI416">
        <v>28.1716</v>
      </c>
      <c r="HJ416">
        <v>28.2064</v>
      </c>
      <c r="HK416">
        <v>11.5883</v>
      </c>
      <c r="HL416">
        <v>12.8353</v>
      </c>
      <c r="HM416">
        <v>100</v>
      </c>
      <c r="HN416">
        <v>24.9747</v>
      </c>
      <c r="HO416">
        <v>165.378</v>
      </c>
      <c r="HP416">
        <v>23.5335</v>
      </c>
      <c r="HQ416">
        <v>100.542</v>
      </c>
      <c r="HR416">
        <v>101.9</v>
      </c>
    </row>
    <row r="417" spans="1:226">
      <c r="A417">
        <v>401</v>
      </c>
      <c r="B417">
        <v>1678297292</v>
      </c>
      <c r="C417">
        <v>5438.900000095367</v>
      </c>
      <c r="D417" t="s">
        <v>1163</v>
      </c>
      <c r="E417" t="s">
        <v>1164</v>
      </c>
      <c r="F417">
        <v>5</v>
      </c>
      <c r="G417" t="s">
        <v>353</v>
      </c>
      <c r="H417" t="s">
        <v>1132</v>
      </c>
      <c r="I417">
        <v>1678297284.214286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188.9314338531098</v>
      </c>
      <c r="AK417">
        <v>202.0364787878787</v>
      </c>
      <c r="AL417">
        <v>-3.319080933262755</v>
      </c>
      <c r="AM417">
        <v>64.22827497909267</v>
      </c>
      <c r="AN417">
        <f>(AP417 - AO417 + BO417*1E3/(8.314*(BQ417+273.15)) * AR417/BN417 * AQ417) * BN417/(100*BB417) * 1000/(1000 - AP417)</f>
        <v>0</v>
      </c>
      <c r="AO417">
        <v>23.55069807225554</v>
      </c>
      <c r="AP417">
        <v>23.98719151515152</v>
      </c>
      <c r="AQ417">
        <v>8.082489770240492E-06</v>
      </c>
      <c r="AR417">
        <v>96.80309882480809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1.65</v>
      </c>
      <c r="BC417">
        <v>0.5</v>
      </c>
      <c r="BD417" t="s">
        <v>355</v>
      </c>
      <c r="BE417">
        <v>2</v>
      </c>
      <c r="BF417" t="b">
        <v>1</v>
      </c>
      <c r="BG417">
        <v>1678297284.214286</v>
      </c>
      <c r="BH417">
        <v>220.94125</v>
      </c>
      <c r="BI417">
        <v>200.63625</v>
      </c>
      <c r="BJ417">
        <v>23.98618214285715</v>
      </c>
      <c r="BK417">
        <v>23.55095714285714</v>
      </c>
      <c r="BL417">
        <v>218.0970357142857</v>
      </c>
      <c r="BM417">
        <v>23.64636785714286</v>
      </c>
      <c r="BN417">
        <v>500.0476071428572</v>
      </c>
      <c r="BO417">
        <v>90.86962500000001</v>
      </c>
      <c r="BP417">
        <v>0.1000378642857143</v>
      </c>
      <c r="BQ417">
        <v>27.019075</v>
      </c>
      <c r="BR417">
        <v>27.47226071428572</v>
      </c>
      <c r="BS417">
        <v>999.9000000000002</v>
      </c>
      <c r="BT417">
        <v>0</v>
      </c>
      <c r="BU417">
        <v>0</v>
      </c>
      <c r="BV417">
        <v>10002.82821428572</v>
      </c>
      <c r="BW417">
        <v>0</v>
      </c>
      <c r="BX417">
        <v>4.280532142857143</v>
      </c>
      <c r="BY417">
        <v>20.30499285714285</v>
      </c>
      <c r="BZ417">
        <v>226.371</v>
      </c>
      <c r="CA417">
        <v>205.4754642857143</v>
      </c>
      <c r="CB417">
        <v>0.4352307857142857</v>
      </c>
      <c r="CC417">
        <v>200.63625</v>
      </c>
      <c r="CD417">
        <v>23.55095714285714</v>
      </c>
      <c r="CE417">
        <v>2.179616428571428</v>
      </c>
      <c r="CF417">
        <v>2.140066428571429</v>
      </c>
      <c r="CG417">
        <v>18.813275</v>
      </c>
      <c r="CH417">
        <v>18.52057857142857</v>
      </c>
      <c r="CI417">
        <v>2000.027142857143</v>
      </c>
      <c r="CJ417">
        <v>0.9799970000000001</v>
      </c>
      <c r="CK417">
        <v>0.02000329999999999</v>
      </c>
      <c r="CL417">
        <v>0</v>
      </c>
      <c r="CM417">
        <v>2.078175</v>
      </c>
      <c r="CN417">
        <v>0</v>
      </c>
      <c r="CO417">
        <v>2929.829642857143</v>
      </c>
      <c r="CP417">
        <v>17338.44285714285</v>
      </c>
      <c r="CQ417">
        <v>38.5845</v>
      </c>
      <c r="CR417">
        <v>39.06424999999999</v>
      </c>
      <c r="CS417">
        <v>37.80775</v>
      </c>
      <c r="CT417">
        <v>37.21403571428571</v>
      </c>
      <c r="CU417">
        <v>37.49085714285714</v>
      </c>
      <c r="CV417">
        <v>1960.017142857143</v>
      </c>
      <c r="CW417">
        <v>40.01</v>
      </c>
      <c r="CX417">
        <v>0</v>
      </c>
      <c r="CY417">
        <v>1678297301.8</v>
      </c>
      <c r="CZ417">
        <v>0</v>
      </c>
      <c r="DA417">
        <v>0</v>
      </c>
      <c r="DB417" t="s">
        <v>356</v>
      </c>
      <c r="DC417">
        <v>1664468064.5</v>
      </c>
      <c r="DD417">
        <v>1677795524</v>
      </c>
      <c r="DE417">
        <v>0</v>
      </c>
      <c r="DF417">
        <v>-0.419</v>
      </c>
      <c r="DG417">
        <v>-0.001</v>
      </c>
      <c r="DH417">
        <v>3.097</v>
      </c>
      <c r="DI417">
        <v>0.268</v>
      </c>
      <c r="DJ417">
        <v>400</v>
      </c>
      <c r="DK417">
        <v>24</v>
      </c>
      <c r="DL417">
        <v>0.15</v>
      </c>
      <c r="DM417">
        <v>0.13</v>
      </c>
      <c r="DN417">
        <v>20.23461707317073</v>
      </c>
      <c r="DO417">
        <v>1.631445993031375</v>
      </c>
      <c r="DP417">
        <v>0.2065396789403903</v>
      </c>
      <c r="DQ417">
        <v>0</v>
      </c>
      <c r="DR417">
        <v>0.4360793414634146</v>
      </c>
      <c r="DS417">
        <v>-0.01039858536585403</v>
      </c>
      <c r="DT417">
        <v>0.00199245337932123</v>
      </c>
      <c r="DU417">
        <v>1</v>
      </c>
      <c r="DV417">
        <v>1</v>
      </c>
      <c r="DW417">
        <v>2</v>
      </c>
      <c r="DX417" t="s">
        <v>357</v>
      </c>
      <c r="DY417">
        <v>2.9781</v>
      </c>
      <c r="DZ417">
        <v>2.72851</v>
      </c>
      <c r="EA417">
        <v>0.0455322</v>
      </c>
      <c r="EB417">
        <v>0.0419163</v>
      </c>
      <c r="EC417">
        <v>0.107185</v>
      </c>
      <c r="ED417">
        <v>0.106709</v>
      </c>
      <c r="EE417">
        <v>28514.9</v>
      </c>
      <c r="EF417">
        <v>28306.7</v>
      </c>
      <c r="EG417">
        <v>30411.9</v>
      </c>
      <c r="EH417">
        <v>29801</v>
      </c>
      <c r="EI417">
        <v>37467.6</v>
      </c>
      <c r="EJ417">
        <v>35040</v>
      </c>
      <c r="EK417">
        <v>46526.2</v>
      </c>
      <c r="EL417">
        <v>44311.6</v>
      </c>
      <c r="EM417">
        <v>1.85783</v>
      </c>
      <c r="EN417">
        <v>1.86838</v>
      </c>
      <c r="EO417">
        <v>0.0854954</v>
      </c>
      <c r="EP417">
        <v>0</v>
      </c>
      <c r="EQ417">
        <v>26.054</v>
      </c>
      <c r="ER417">
        <v>999.9</v>
      </c>
      <c r="ES417">
        <v>49</v>
      </c>
      <c r="ET417">
        <v>31.3</v>
      </c>
      <c r="EU417">
        <v>24.7453</v>
      </c>
      <c r="EV417">
        <v>63.8038</v>
      </c>
      <c r="EW417">
        <v>22.5</v>
      </c>
      <c r="EX417">
        <v>1</v>
      </c>
      <c r="EY417">
        <v>0.0996977</v>
      </c>
      <c r="EZ417">
        <v>0.945335</v>
      </c>
      <c r="FA417">
        <v>20.247</v>
      </c>
      <c r="FB417">
        <v>5.23017</v>
      </c>
      <c r="FC417">
        <v>11.9701</v>
      </c>
      <c r="FD417">
        <v>4.96995</v>
      </c>
      <c r="FE417">
        <v>3.28968</v>
      </c>
      <c r="FF417">
        <v>9999</v>
      </c>
      <c r="FG417">
        <v>9999</v>
      </c>
      <c r="FH417">
        <v>9999</v>
      </c>
      <c r="FI417">
        <v>999.9</v>
      </c>
      <c r="FJ417">
        <v>4.97275</v>
      </c>
      <c r="FK417">
        <v>1.87694</v>
      </c>
      <c r="FL417">
        <v>1.87501</v>
      </c>
      <c r="FM417">
        <v>1.8779</v>
      </c>
      <c r="FN417">
        <v>1.87454</v>
      </c>
      <c r="FO417">
        <v>1.87819</v>
      </c>
      <c r="FP417">
        <v>1.87527</v>
      </c>
      <c r="FQ417">
        <v>1.87637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2.749</v>
      </c>
      <c r="GF417">
        <v>0.3399</v>
      </c>
      <c r="GG417">
        <v>1.955544260391263</v>
      </c>
      <c r="GH417">
        <v>0.004448784868333973</v>
      </c>
      <c r="GI417">
        <v>-1.803656819089732E-06</v>
      </c>
      <c r="GJ417">
        <v>4.26395578146833E-10</v>
      </c>
      <c r="GK417">
        <v>0.001738939304154581</v>
      </c>
      <c r="GL417">
        <v>0.001829357211096985</v>
      </c>
      <c r="GM417">
        <v>0.000603149683337579</v>
      </c>
      <c r="GN417">
        <v>-3.209321064931282E-06</v>
      </c>
      <c r="GO417">
        <v>-1</v>
      </c>
      <c r="GP417">
        <v>2136</v>
      </c>
      <c r="GQ417">
        <v>1</v>
      </c>
      <c r="GR417">
        <v>23</v>
      </c>
      <c r="GS417">
        <v>230487.1</v>
      </c>
      <c r="GT417">
        <v>8362.799999999999</v>
      </c>
      <c r="GU417">
        <v>0.541992</v>
      </c>
      <c r="GV417">
        <v>2.5708</v>
      </c>
      <c r="GW417">
        <v>1.39893</v>
      </c>
      <c r="GX417">
        <v>2.35107</v>
      </c>
      <c r="GY417">
        <v>1.44897</v>
      </c>
      <c r="GZ417">
        <v>2.38159</v>
      </c>
      <c r="HA417">
        <v>37.3138</v>
      </c>
      <c r="HB417">
        <v>14.5261</v>
      </c>
      <c r="HC417">
        <v>18</v>
      </c>
      <c r="HD417">
        <v>492.62</v>
      </c>
      <c r="HE417">
        <v>470.977</v>
      </c>
      <c r="HF417">
        <v>24.9872</v>
      </c>
      <c r="HG417">
        <v>28.4808</v>
      </c>
      <c r="HH417">
        <v>29.9996</v>
      </c>
      <c r="HI417">
        <v>28.168</v>
      </c>
      <c r="HJ417">
        <v>28.2034</v>
      </c>
      <c r="HK417">
        <v>10.8229</v>
      </c>
      <c r="HL417">
        <v>12.8353</v>
      </c>
      <c r="HM417">
        <v>100</v>
      </c>
      <c r="HN417">
        <v>24.9882</v>
      </c>
      <c r="HO417">
        <v>152.009</v>
      </c>
      <c r="HP417">
        <v>23.5335</v>
      </c>
      <c r="HQ417">
        <v>100.544</v>
      </c>
      <c r="HR417">
        <v>101.897</v>
      </c>
    </row>
    <row r="418" spans="1:226">
      <c r="A418">
        <v>402</v>
      </c>
      <c r="B418">
        <v>1678297297</v>
      </c>
      <c r="C418">
        <v>5443.900000095367</v>
      </c>
      <c r="D418" t="s">
        <v>1165</v>
      </c>
      <c r="E418" t="s">
        <v>1166</v>
      </c>
      <c r="F418">
        <v>5</v>
      </c>
      <c r="G418" t="s">
        <v>353</v>
      </c>
      <c r="H418" t="s">
        <v>1132</v>
      </c>
      <c r="I418">
        <v>1678297289.5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171.5043791468367</v>
      </c>
      <c r="AK418">
        <v>185.1359272727273</v>
      </c>
      <c r="AL418">
        <v>-3.393797421344122</v>
      </c>
      <c r="AM418">
        <v>64.22827497909267</v>
      </c>
      <c r="AN418">
        <f>(AP418 - AO418 + BO418*1E3/(8.314*(BQ418+273.15)) * AR418/BN418 * AQ418) * BN418/(100*BB418) * 1000/(1000 - AP418)</f>
        <v>0</v>
      </c>
      <c r="AO418">
        <v>23.5473383533226</v>
      </c>
      <c r="AP418">
        <v>23.98964666666667</v>
      </c>
      <c r="AQ418">
        <v>2.254210401053447E-05</v>
      </c>
      <c r="AR418">
        <v>96.80309882480809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1.65</v>
      </c>
      <c r="BC418">
        <v>0.5</v>
      </c>
      <c r="BD418" t="s">
        <v>355</v>
      </c>
      <c r="BE418">
        <v>2</v>
      </c>
      <c r="BF418" t="b">
        <v>1</v>
      </c>
      <c r="BG418">
        <v>1678297289.5</v>
      </c>
      <c r="BH418">
        <v>203.6618148148148</v>
      </c>
      <c r="BI418">
        <v>183.0668518518518</v>
      </c>
      <c r="BJ418">
        <v>23.98714444444444</v>
      </c>
      <c r="BK418">
        <v>23.54993333333334</v>
      </c>
      <c r="BL418">
        <v>200.8821481481482</v>
      </c>
      <c r="BM418">
        <v>23.64730740740741</v>
      </c>
      <c r="BN418">
        <v>500.0426296296296</v>
      </c>
      <c r="BO418">
        <v>90.86932592592592</v>
      </c>
      <c r="BP418">
        <v>0.1000636777777778</v>
      </c>
      <c r="BQ418">
        <v>27.02109259259259</v>
      </c>
      <c r="BR418">
        <v>27.47058518518519</v>
      </c>
      <c r="BS418">
        <v>999.9000000000001</v>
      </c>
      <c r="BT418">
        <v>0</v>
      </c>
      <c r="BU418">
        <v>0</v>
      </c>
      <c r="BV418">
        <v>10004.16444444444</v>
      </c>
      <c r="BW418">
        <v>0</v>
      </c>
      <c r="BX418">
        <v>3.562421481481482</v>
      </c>
      <c r="BY418">
        <v>20.59495185185185</v>
      </c>
      <c r="BZ418">
        <v>208.6671111111111</v>
      </c>
      <c r="CA418">
        <v>187.4821481481482</v>
      </c>
      <c r="CB418">
        <v>0.4372127777777778</v>
      </c>
      <c r="CC418">
        <v>183.0668518518518</v>
      </c>
      <c r="CD418">
        <v>23.54993333333334</v>
      </c>
      <c r="CE418">
        <v>2.179695555555556</v>
      </c>
      <c r="CF418">
        <v>2.139966666666667</v>
      </c>
      <c r="CG418">
        <v>18.81386296296296</v>
      </c>
      <c r="CH418">
        <v>18.51984074074074</v>
      </c>
      <c r="CI418">
        <v>2000.016666666667</v>
      </c>
      <c r="CJ418">
        <v>0.9799965555555558</v>
      </c>
      <c r="CK418">
        <v>0.02000375925925926</v>
      </c>
      <c r="CL418">
        <v>0</v>
      </c>
      <c r="CM418">
        <v>2.120433333333333</v>
      </c>
      <c r="CN418">
        <v>0</v>
      </c>
      <c r="CO418">
        <v>2933.058888888889</v>
      </c>
      <c r="CP418">
        <v>17338.34444444444</v>
      </c>
      <c r="CQ418">
        <v>38.64096296296297</v>
      </c>
      <c r="CR418">
        <v>39.05511111111111</v>
      </c>
      <c r="CS418">
        <v>37.80525925925926</v>
      </c>
      <c r="CT418">
        <v>37.20107407407407</v>
      </c>
      <c r="CU418">
        <v>37.48825925925926</v>
      </c>
      <c r="CV418">
        <v>1960.006666666666</v>
      </c>
      <c r="CW418">
        <v>40.01</v>
      </c>
      <c r="CX418">
        <v>0</v>
      </c>
      <c r="CY418">
        <v>1678297307.2</v>
      </c>
      <c r="CZ418">
        <v>0</v>
      </c>
      <c r="DA418">
        <v>0</v>
      </c>
      <c r="DB418" t="s">
        <v>356</v>
      </c>
      <c r="DC418">
        <v>1664468064.5</v>
      </c>
      <c r="DD418">
        <v>1677795524</v>
      </c>
      <c r="DE418">
        <v>0</v>
      </c>
      <c r="DF418">
        <v>-0.419</v>
      </c>
      <c r="DG418">
        <v>-0.001</v>
      </c>
      <c r="DH418">
        <v>3.097</v>
      </c>
      <c r="DI418">
        <v>0.268</v>
      </c>
      <c r="DJ418">
        <v>400</v>
      </c>
      <c r="DK418">
        <v>24</v>
      </c>
      <c r="DL418">
        <v>0.15</v>
      </c>
      <c r="DM418">
        <v>0.13</v>
      </c>
      <c r="DN418">
        <v>20.45509268292683</v>
      </c>
      <c r="DO418">
        <v>2.916702439024393</v>
      </c>
      <c r="DP418">
        <v>0.3295074153577257</v>
      </c>
      <c r="DQ418">
        <v>0</v>
      </c>
      <c r="DR418">
        <v>0.4364882195121951</v>
      </c>
      <c r="DS418">
        <v>0.02081949825784021</v>
      </c>
      <c r="DT418">
        <v>0.002528738377349998</v>
      </c>
      <c r="DU418">
        <v>1</v>
      </c>
      <c r="DV418">
        <v>1</v>
      </c>
      <c r="DW418">
        <v>2</v>
      </c>
      <c r="DX418" t="s">
        <v>357</v>
      </c>
      <c r="DY418">
        <v>2.97801</v>
      </c>
      <c r="DZ418">
        <v>2.72808</v>
      </c>
      <c r="EA418">
        <v>0.042062</v>
      </c>
      <c r="EB418">
        <v>0.0382413</v>
      </c>
      <c r="EC418">
        <v>0.107191</v>
      </c>
      <c r="ED418">
        <v>0.106701</v>
      </c>
      <c r="EE418">
        <v>28618.9</v>
      </c>
      <c r="EF418">
        <v>28415.7</v>
      </c>
      <c r="EG418">
        <v>30412.1</v>
      </c>
      <c r="EH418">
        <v>29801.4</v>
      </c>
      <c r="EI418">
        <v>37467.2</v>
      </c>
      <c r="EJ418">
        <v>35040.5</v>
      </c>
      <c r="EK418">
        <v>46526.5</v>
      </c>
      <c r="EL418">
        <v>44312.3</v>
      </c>
      <c r="EM418">
        <v>1.85798</v>
      </c>
      <c r="EN418">
        <v>1.86865</v>
      </c>
      <c r="EO418">
        <v>0.0874475</v>
      </c>
      <c r="EP418">
        <v>0</v>
      </c>
      <c r="EQ418">
        <v>26.0436</v>
      </c>
      <c r="ER418">
        <v>999.9</v>
      </c>
      <c r="ES418">
        <v>48.9</v>
      </c>
      <c r="ET418">
        <v>31.3</v>
      </c>
      <c r="EU418">
        <v>24.6959</v>
      </c>
      <c r="EV418">
        <v>63.6938</v>
      </c>
      <c r="EW418">
        <v>22.4479</v>
      </c>
      <c r="EX418">
        <v>1</v>
      </c>
      <c r="EY418">
        <v>0.0992378</v>
      </c>
      <c r="EZ418">
        <v>0.869295</v>
      </c>
      <c r="FA418">
        <v>20.2473</v>
      </c>
      <c r="FB418">
        <v>5.22987</v>
      </c>
      <c r="FC418">
        <v>11.9698</v>
      </c>
      <c r="FD418">
        <v>4.96995</v>
      </c>
      <c r="FE418">
        <v>3.2896</v>
      </c>
      <c r="FF418">
        <v>9999</v>
      </c>
      <c r="FG418">
        <v>9999</v>
      </c>
      <c r="FH418">
        <v>9999</v>
      </c>
      <c r="FI418">
        <v>999.9</v>
      </c>
      <c r="FJ418">
        <v>4.97275</v>
      </c>
      <c r="FK418">
        <v>1.87694</v>
      </c>
      <c r="FL418">
        <v>1.87504</v>
      </c>
      <c r="FM418">
        <v>1.87787</v>
      </c>
      <c r="FN418">
        <v>1.87453</v>
      </c>
      <c r="FO418">
        <v>1.87818</v>
      </c>
      <c r="FP418">
        <v>1.87528</v>
      </c>
      <c r="FQ418">
        <v>1.87637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2.686</v>
      </c>
      <c r="GF418">
        <v>0.3399</v>
      </c>
      <c r="GG418">
        <v>1.955544260391263</v>
      </c>
      <c r="GH418">
        <v>0.004448784868333973</v>
      </c>
      <c r="GI418">
        <v>-1.803656819089732E-06</v>
      </c>
      <c r="GJ418">
        <v>4.26395578146833E-10</v>
      </c>
      <c r="GK418">
        <v>0.001738939304154581</v>
      </c>
      <c r="GL418">
        <v>0.001829357211096985</v>
      </c>
      <c r="GM418">
        <v>0.000603149683337579</v>
      </c>
      <c r="GN418">
        <v>-3.209321064931282E-06</v>
      </c>
      <c r="GO418">
        <v>-1</v>
      </c>
      <c r="GP418">
        <v>2136</v>
      </c>
      <c r="GQ418">
        <v>1</v>
      </c>
      <c r="GR418">
        <v>23</v>
      </c>
      <c r="GS418">
        <v>230487.2</v>
      </c>
      <c r="GT418">
        <v>8362.9</v>
      </c>
      <c r="GU418">
        <v>0.500488</v>
      </c>
      <c r="GV418">
        <v>2.57568</v>
      </c>
      <c r="GW418">
        <v>1.39893</v>
      </c>
      <c r="GX418">
        <v>2.35107</v>
      </c>
      <c r="GY418">
        <v>1.44897</v>
      </c>
      <c r="GZ418">
        <v>2.41577</v>
      </c>
      <c r="HA418">
        <v>37.2899</v>
      </c>
      <c r="HB418">
        <v>14.5173</v>
      </c>
      <c r="HC418">
        <v>18</v>
      </c>
      <c r="HD418">
        <v>492.68</v>
      </c>
      <c r="HE418">
        <v>471.137</v>
      </c>
      <c r="HF418">
        <v>25.0049</v>
      </c>
      <c r="HG418">
        <v>28.4723</v>
      </c>
      <c r="HH418">
        <v>29.9997</v>
      </c>
      <c r="HI418">
        <v>28.1644</v>
      </c>
      <c r="HJ418">
        <v>28.201</v>
      </c>
      <c r="HK418">
        <v>9.98188</v>
      </c>
      <c r="HL418">
        <v>12.8353</v>
      </c>
      <c r="HM418">
        <v>100</v>
      </c>
      <c r="HN418">
        <v>25.0168</v>
      </c>
      <c r="HO418">
        <v>131.968</v>
      </c>
      <c r="HP418">
        <v>23.5335</v>
      </c>
      <c r="HQ418">
        <v>100.545</v>
      </c>
      <c r="HR418">
        <v>101.899</v>
      </c>
    </row>
    <row r="419" spans="1:226">
      <c r="A419">
        <v>403</v>
      </c>
      <c r="B419">
        <v>1678297607</v>
      </c>
      <c r="C419">
        <v>5753.900000095367</v>
      </c>
      <c r="D419" t="s">
        <v>1167</v>
      </c>
      <c r="E419" t="s">
        <v>1168</v>
      </c>
      <c r="F419">
        <v>5</v>
      </c>
      <c r="G419" t="s">
        <v>353</v>
      </c>
      <c r="H419" t="s">
        <v>1169</v>
      </c>
      <c r="I419">
        <v>1678297599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430.1960932367812</v>
      </c>
      <c r="AK419">
        <v>426.7725636363635</v>
      </c>
      <c r="AL419">
        <v>0.005653284932244993</v>
      </c>
      <c r="AM419">
        <v>64.29340212573759</v>
      </c>
      <c r="AN419">
        <f>(AP419 - AO419 + BO419*1E3/(8.314*(BQ419+273.15)) * AR419/BN419 * AQ419) * BN419/(100*BB419) * 1000/(1000 - AP419)</f>
        <v>0</v>
      </c>
      <c r="AO419">
        <v>23.71447627691188</v>
      </c>
      <c r="AP419">
        <v>24.00069878787879</v>
      </c>
      <c r="AQ419">
        <v>-2.730989360440823E-05</v>
      </c>
      <c r="AR419">
        <v>96.62572355279771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1.65</v>
      </c>
      <c r="BC419">
        <v>0.5</v>
      </c>
      <c r="BD419" t="s">
        <v>355</v>
      </c>
      <c r="BE419">
        <v>2</v>
      </c>
      <c r="BF419" t="b">
        <v>1</v>
      </c>
      <c r="BG419">
        <v>1678297599</v>
      </c>
      <c r="BH419">
        <v>416.4406451612904</v>
      </c>
      <c r="BI419">
        <v>419.9589354838709</v>
      </c>
      <c r="BJ419">
        <v>24.01286451612904</v>
      </c>
      <c r="BK419">
        <v>23.71369032258064</v>
      </c>
      <c r="BL419">
        <v>412.9256451612903</v>
      </c>
      <c r="BM419">
        <v>23.6724</v>
      </c>
      <c r="BN419">
        <v>500.0343225806451</v>
      </c>
      <c r="BO419">
        <v>90.8578806451613</v>
      </c>
      <c r="BP419">
        <v>0.09994883870967743</v>
      </c>
      <c r="BQ419">
        <v>26.96213870967742</v>
      </c>
      <c r="BR419">
        <v>27.5043</v>
      </c>
      <c r="BS419">
        <v>999.9000000000003</v>
      </c>
      <c r="BT419">
        <v>0</v>
      </c>
      <c r="BU419">
        <v>0</v>
      </c>
      <c r="BV419">
        <v>9994.150000000001</v>
      </c>
      <c r="BW419">
        <v>0</v>
      </c>
      <c r="BX419">
        <v>4.190777419354839</v>
      </c>
      <c r="BY419">
        <v>-3.51823129032258</v>
      </c>
      <c r="BZ419">
        <v>426.6866451612903</v>
      </c>
      <c r="CA419">
        <v>430.1595483870967</v>
      </c>
      <c r="CB419">
        <v>0.2991726451612903</v>
      </c>
      <c r="CC419">
        <v>419.9589354838709</v>
      </c>
      <c r="CD419">
        <v>23.71369032258064</v>
      </c>
      <c r="CE419">
        <v>2.181759032258065</v>
      </c>
      <c r="CF419">
        <v>2.154575161290322</v>
      </c>
      <c r="CG419">
        <v>18.82898387096774</v>
      </c>
      <c r="CH419">
        <v>18.6285064516129</v>
      </c>
      <c r="CI419">
        <v>1999.994193548387</v>
      </c>
      <c r="CJ419">
        <v>0.9799942258064512</v>
      </c>
      <c r="CK419">
        <v>0.02000554838709677</v>
      </c>
      <c r="CL419">
        <v>0</v>
      </c>
      <c r="CM419">
        <v>2.011677419354839</v>
      </c>
      <c r="CN419">
        <v>0</v>
      </c>
      <c r="CO419">
        <v>2957.444838709677</v>
      </c>
      <c r="CP419">
        <v>17338.13870967742</v>
      </c>
      <c r="CQ419">
        <v>38.13274193548386</v>
      </c>
      <c r="CR419">
        <v>38.754</v>
      </c>
      <c r="CS419">
        <v>37.59858064516128</v>
      </c>
      <c r="CT419">
        <v>36.98764516129032</v>
      </c>
      <c r="CU419">
        <v>37.20538709677418</v>
      </c>
      <c r="CV419">
        <v>1959.980967741936</v>
      </c>
      <c r="CW419">
        <v>40.01354838709677</v>
      </c>
      <c r="CX419">
        <v>0</v>
      </c>
      <c r="CY419">
        <v>1678297616.8</v>
      </c>
      <c r="CZ419">
        <v>0</v>
      </c>
      <c r="DA419">
        <v>0</v>
      </c>
      <c r="DB419" t="s">
        <v>356</v>
      </c>
      <c r="DC419">
        <v>1664468064.5</v>
      </c>
      <c r="DD419">
        <v>1677795524</v>
      </c>
      <c r="DE419">
        <v>0</v>
      </c>
      <c r="DF419">
        <v>-0.419</v>
      </c>
      <c r="DG419">
        <v>-0.001</v>
      </c>
      <c r="DH419">
        <v>3.097</v>
      </c>
      <c r="DI419">
        <v>0.268</v>
      </c>
      <c r="DJ419">
        <v>400</v>
      </c>
      <c r="DK419">
        <v>24</v>
      </c>
      <c r="DL419">
        <v>0.15</v>
      </c>
      <c r="DM419">
        <v>0.13</v>
      </c>
      <c r="DN419">
        <v>-3.536327073170732</v>
      </c>
      <c r="DO419">
        <v>0.2865428571428546</v>
      </c>
      <c r="DP419">
        <v>0.0460329436246559</v>
      </c>
      <c r="DQ419">
        <v>0</v>
      </c>
      <c r="DR419">
        <v>0.3036539268292683</v>
      </c>
      <c r="DS419">
        <v>-0.1076954425087112</v>
      </c>
      <c r="DT419">
        <v>0.01068308468148218</v>
      </c>
      <c r="DU419">
        <v>0</v>
      </c>
      <c r="DV419">
        <v>0</v>
      </c>
      <c r="DW419">
        <v>2</v>
      </c>
      <c r="DX419" t="s">
        <v>369</v>
      </c>
      <c r="DY419">
        <v>2.97848</v>
      </c>
      <c r="DZ419">
        <v>2.72808</v>
      </c>
      <c r="EA419">
        <v>0.08524329999999999</v>
      </c>
      <c r="EB419">
        <v>0.08678710000000001</v>
      </c>
      <c r="EC419">
        <v>0.1073</v>
      </c>
      <c r="ED419">
        <v>0.107279</v>
      </c>
      <c r="EE419">
        <v>27358.5</v>
      </c>
      <c r="EF419">
        <v>27001.3</v>
      </c>
      <c r="EG419">
        <v>30442.3</v>
      </c>
      <c r="EH419">
        <v>29820.4</v>
      </c>
      <c r="EI419">
        <v>37497.9</v>
      </c>
      <c r="EJ419">
        <v>35041.7</v>
      </c>
      <c r="EK419">
        <v>46568.3</v>
      </c>
      <c r="EL419">
        <v>44340.5</v>
      </c>
      <c r="EM419">
        <v>1.86332</v>
      </c>
      <c r="EN419">
        <v>1.87608</v>
      </c>
      <c r="EO419">
        <v>0.100307</v>
      </c>
      <c r="EP419">
        <v>0</v>
      </c>
      <c r="EQ419">
        <v>25.8533</v>
      </c>
      <c r="ER419">
        <v>999.9</v>
      </c>
      <c r="ES419">
        <v>48.9</v>
      </c>
      <c r="ET419">
        <v>31.4</v>
      </c>
      <c r="EU419">
        <v>24.8396</v>
      </c>
      <c r="EV419">
        <v>63.5038</v>
      </c>
      <c r="EW419">
        <v>21.9111</v>
      </c>
      <c r="EX419">
        <v>1</v>
      </c>
      <c r="EY419">
        <v>0.0637957</v>
      </c>
      <c r="EZ419">
        <v>0.517593</v>
      </c>
      <c r="FA419">
        <v>20.2496</v>
      </c>
      <c r="FB419">
        <v>5.23451</v>
      </c>
      <c r="FC419">
        <v>11.968</v>
      </c>
      <c r="FD419">
        <v>4.97175</v>
      </c>
      <c r="FE419">
        <v>3.29033</v>
      </c>
      <c r="FF419">
        <v>9999</v>
      </c>
      <c r="FG419">
        <v>9999</v>
      </c>
      <c r="FH419">
        <v>9999</v>
      </c>
      <c r="FI419">
        <v>999.9</v>
      </c>
      <c r="FJ419">
        <v>4.97276</v>
      </c>
      <c r="FK419">
        <v>1.87692</v>
      </c>
      <c r="FL419">
        <v>1.875</v>
      </c>
      <c r="FM419">
        <v>1.87787</v>
      </c>
      <c r="FN419">
        <v>1.87454</v>
      </c>
      <c r="FO419">
        <v>1.87816</v>
      </c>
      <c r="FP419">
        <v>1.8752</v>
      </c>
      <c r="FQ419">
        <v>1.87637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3.515</v>
      </c>
      <c r="GF419">
        <v>0.3402</v>
      </c>
      <c r="GG419">
        <v>1.955544260391263</v>
      </c>
      <c r="GH419">
        <v>0.004448784868333973</v>
      </c>
      <c r="GI419">
        <v>-1.803656819089732E-06</v>
      </c>
      <c r="GJ419">
        <v>4.26395578146833E-10</v>
      </c>
      <c r="GK419">
        <v>0.001738939304154581</v>
      </c>
      <c r="GL419">
        <v>0.001829357211096985</v>
      </c>
      <c r="GM419">
        <v>0.000603149683337579</v>
      </c>
      <c r="GN419">
        <v>-3.209321064931282E-06</v>
      </c>
      <c r="GO419">
        <v>-1</v>
      </c>
      <c r="GP419">
        <v>2136</v>
      </c>
      <c r="GQ419">
        <v>1</v>
      </c>
      <c r="GR419">
        <v>23</v>
      </c>
      <c r="GS419">
        <v>230492.4</v>
      </c>
      <c r="GT419">
        <v>8368</v>
      </c>
      <c r="GU419">
        <v>1.12305</v>
      </c>
      <c r="GV419">
        <v>2.55249</v>
      </c>
      <c r="GW419">
        <v>1.39893</v>
      </c>
      <c r="GX419">
        <v>2.35352</v>
      </c>
      <c r="GY419">
        <v>1.44897</v>
      </c>
      <c r="GZ419">
        <v>2.50122</v>
      </c>
      <c r="HA419">
        <v>37.1702</v>
      </c>
      <c r="HB419">
        <v>14.4823</v>
      </c>
      <c r="HC419">
        <v>18</v>
      </c>
      <c r="HD419">
        <v>493.249</v>
      </c>
      <c r="HE419">
        <v>473.488</v>
      </c>
      <c r="HF419">
        <v>25.0861</v>
      </c>
      <c r="HG419">
        <v>27.9192</v>
      </c>
      <c r="HH419">
        <v>29.9996</v>
      </c>
      <c r="HI419">
        <v>27.8104</v>
      </c>
      <c r="HJ419">
        <v>27.8928</v>
      </c>
      <c r="HK419">
        <v>22.5173</v>
      </c>
      <c r="HL419">
        <v>12.1619</v>
      </c>
      <c r="HM419">
        <v>100</v>
      </c>
      <c r="HN419">
        <v>25.0878</v>
      </c>
      <c r="HO419">
        <v>419.944</v>
      </c>
      <c r="HP419">
        <v>23.7754</v>
      </c>
      <c r="HQ419">
        <v>100.639</v>
      </c>
      <c r="HR419">
        <v>101.964</v>
      </c>
    </row>
    <row r="420" spans="1:226">
      <c r="A420">
        <v>404</v>
      </c>
      <c r="B420">
        <v>1678297612</v>
      </c>
      <c r="C420">
        <v>5758.900000095367</v>
      </c>
      <c r="D420" t="s">
        <v>1170</v>
      </c>
      <c r="E420" t="s">
        <v>1171</v>
      </c>
      <c r="F420">
        <v>5</v>
      </c>
      <c r="G420" t="s">
        <v>353</v>
      </c>
      <c r="H420" t="s">
        <v>1169</v>
      </c>
      <c r="I420">
        <v>1678297604.155172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430.1089660660863</v>
      </c>
      <c r="AK420">
        <v>426.7684424242422</v>
      </c>
      <c r="AL420">
        <v>-0.007434369514146198</v>
      </c>
      <c r="AM420">
        <v>64.29340212573759</v>
      </c>
      <c r="AN420">
        <f>(AP420 - AO420 + BO420*1E3/(8.314*(BQ420+273.15)) * AR420/BN420 * AQ420) * BN420/(100*BB420) * 1000/(1000 - AP420)</f>
        <v>0</v>
      </c>
      <c r="AO420">
        <v>23.7105832801165</v>
      </c>
      <c r="AP420">
        <v>23.99379636363637</v>
      </c>
      <c r="AQ420">
        <v>-1.946864446856263E-05</v>
      </c>
      <c r="AR420">
        <v>96.62572355279771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1.65</v>
      </c>
      <c r="BC420">
        <v>0.5</v>
      </c>
      <c r="BD420" t="s">
        <v>355</v>
      </c>
      <c r="BE420">
        <v>2</v>
      </c>
      <c r="BF420" t="b">
        <v>1</v>
      </c>
      <c r="BG420">
        <v>1678297604.155172</v>
      </c>
      <c r="BH420">
        <v>416.494551724138</v>
      </c>
      <c r="BI420">
        <v>419.835275862069</v>
      </c>
      <c r="BJ420">
        <v>24.0047275862069</v>
      </c>
      <c r="BK420">
        <v>23.71328275862069</v>
      </c>
      <c r="BL420">
        <v>412.9793793103448</v>
      </c>
      <c r="BM420">
        <v>23.66446551724138</v>
      </c>
      <c r="BN420">
        <v>500.0166551724138</v>
      </c>
      <c r="BO420">
        <v>90.85808620689656</v>
      </c>
      <c r="BP420">
        <v>0.09977520689655171</v>
      </c>
      <c r="BQ420">
        <v>26.96178275862069</v>
      </c>
      <c r="BR420">
        <v>27.49849655172413</v>
      </c>
      <c r="BS420">
        <v>999.9000000000002</v>
      </c>
      <c r="BT420">
        <v>0</v>
      </c>
      <c r="BU420">
        <v>0</v>
      </c>
      <c r="BV420">
        <v>9999.648275862068</v>
      </c>
      <c r="BW420">
        <v>0</v>
      </c>
      <c r="BX420">
        <v>4.343502758620691</v>
      </c>
      <c r="BY420">
        <v>-3.340681034482758</v>
      </c>
      <c r="BZ420">
        <v>426.7383793103448</v>
      </c>
      <c r="CA420">
        <v>430.0326896551725</v>
      </c>
      <c r="CB420">
        <v>0.2914497931034483</v>
      </c>
      <c r="CC420">
        <v>419.835275862069</v>
      </c>
      <c r="CD420">
        <v>23.71328275862069</v>
      </c>
      <c r="CE420">
        <v>2.181025172413793</v>
      </c>
      <c r="CF420">
        <v>2.154543103448276</v>
      </c>
      <c r="CG420">
        <v>18.82360344827586</v>
      </c>
      <c r="CH420">
        <v>18.62825862068966</v>
      </c>
      <c r="CI420">
        <v>1999.98</v>
      </c>
      <c r="CJ420">
        <v>0.9799961034482759</v>
      </c>
      <c r="CK420">
        <v>0.02000366896551723</v>
      </c>
      <c r="CL420">
        <v>0</v>
      </c>
      <c r="CM420">
        <v>2.040927586206896</v>
      </c>
      <c r="CN420">
        <v>0</v>
      </c>
      <c r="CO420">
        <v>2952.275172413793</v>
      </c>
      <c r="CP420">
        <v>17338.02068965518</v>
      </c>
      <c r="CQ420">
        <v>38.12472413793103</v>
      </c>
      <c r="CR420">
        <v>38.75</v>
      </c>
      <c r="CS420">
        <v>37.57951724137931</v>
      </c>
      <c r="CT420">
        <v>36.98031034482758</v>
      </c>
      <c r="CU420">
        <v>37.19799999999999</v>
      </c>
      <c r="CV420">
        <v>1959.971034482759</v>
      </c>
      <c r="CW420">
        <v>40.00896551724139</v>
      </c>
      <c r="CX420">
        <v>0</v>
      </c>
      <c r="CY420">
        <v>1678297622.2</v>
      </c>
      <c r="CZ420">
        <v>0</v>
      </c>
      <c r="DA420">
        <v>0</v>
      </c>
      <c r="DB420" t="s">
        <v>356</v>
      </c>
      <c r="DC420">
        <v>1664468064.5</v>
      </c>
      <c r="DD420">
        <v>1677795524</v>
      </c>
      <c r="DE420">
        <v>0</v>
      </c>
      <c r="DF420">
        <v>-0.419</v>
      </c>
      <c r="DG420">
        <v>-0.001</v>
      </c>
      <c r="DH420">
        <v>3.097</v>
      </c>
      <c r="DI420">
        <v>0.268</v>
      </c>
      <c r="DJ420">
        <v>400</v>
      </c>
      <c r="DK420">
        <v>24</v>
      </c>
      <c r="DL420">
        <v>0.15</v>
      </c>
      <c r="DM420">
        <v>0.13</v>
      </c>
      <c r="DN420">
        <v>-3.4343555</v>
      </c>
      <c r="DO420">
        <v>1.394375234521585</v>
      </c>
      <c r="DP420">
        <v>0.2462805099977463</v>
      </c>
      <c r="DQ420">
        <v>0</v>
      </c>
      <c r="DR420">
        <v>0.296374325</v>
      </c>
      <c r="DS420">
        <v>-0.09045632645403379</v>
      </c>
      <c r="DT420">
        <v>0.008929150915365634</v>
      </c>
      <c r="DU420">
        <v>1</v>
      </c>
      <c r="DV420">
        <v>1</v>
      </c>
      <c r="DW420">
        <v>2</v>
      </c>
      <c r="DX420" t="s">
        <v>357</v>
      </c>
      <c r="DY420">
        <v>2.97831</v>
      </c>
      <c r="DZ420">
        <v>2.72786</v>
      </c>
      <c r="EA420">
        <v>0.0852325</v>
      </c>
      <c r="EB420">
        <v>0.0864009</v>
      </c>
      <c r="EC420">
        <v>0.107278</v>
      </c>
      <c r="ED420">
        <v>0.107276</v>
      </c>
      <c r="EE420">
        <v>27359.4</v>
      </c>
      <c r="EF420">
        <v>27012.5</v>
      </c>
      <c r="EG420">
        <v>30442.9</v>
      </c>
      <c r="EH420">
        <v>29820.1</v>
      </c>
      <c r="EI420">
        <v>37499.2</v>
      </c>
      <c r="EJ420">
        <v>35041.6</v>
      </c>
      <c r="EK420">
        <v>46568.9</v>
      </c>
      <c r="EL420">
        <v>44340.4</v>
      </c>
      <c r="EM420">
        <v>1.86327</v>
      </c>
      <c r="EN420">
        <v>1.8761</v>
      </c>
      <c r="EO420">
        <v>0.100352</v>
      </c>
      <c r="EP420">
        <v>0</v>
      </c>
      <c r="EQ420">
        <v>25.8533</v>
      </c>
      <c r="ER420">
        <v>999.9</v>
      </c>
      <c r="ES420">
        <v>48.9</v>
      </c>
      <c r="ET420">
        <v>31.4</v>
      </c>
      <c r="EU420">
        <v>24.8418</v>
      </c>
      <c r="EV420">
        <v>63.6638</v>
      </c>
      <c r="EW420">
        <v>21.9231</v>
      </c>
      <c r="EX420">
        <v>1</v>
      </c>
      <c r="EY420">
        <v>0.06338920000000001</v>
      </c>
      <c r="EZ420">
        <v>0.474243</v>
      </c>
      <c r="FA420">
        <v>20.249</v>
      </c>
      <c r="FB420">
        <v>5.23092</v>
      </c>
      <c r="FC420">
        <v>11.968</v>
      </c>
      <c r="FD420">
        <v>4.97025</v>
      </c>
      <c r="FE420">
        <v>3.28968</v>
      </c>
      <c r="FF420">
        <v>9999</v>
      </c>
      <c r="FG420">
        <v>9999</v>
      </c>
      <c r="FH420">
        <v>9999</v>
      </c>
      <c r="FI420">
        <v>999.9</v>
      </c>
      <c r="FJ420">
        <v>4.97277</v>
      </c>
      <c r="FK420">
        <v>1.87692</v>
      </c>
      <c r="FL420">
        <v>1.875</v>
      </c>
      <c r="FM420">
        <v>1.87788</v>
      </c>
      <c r="FN420">
        <v>1.87454</v>
      </c>
      <c r="FO420">
        <v>1.87814</v>
      </c>
      <c r="FP420">
        <v>1.87521</v>
      </c>
      <c r="FQ420">
        <v>1.87637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3.515</v>
      </c>
      <c r="GF420">
        <v>0.34</v>
      </c>
      <c r="GG420">
        <v>1.955544260391263</v>
      </c>
      <c r="GH420">
        <v>0.004448784868333973</v>
      </c>
      <c r="GI420">
        <v>-1.803656819089732E-06</v>
      </c>
      <c r="GJ420">
        <v>4.26395578146833E-10</v>
      </c>
      <c r="GK420">
        <v>0.001738939304154581</v>
      </c>
      <c r="GL420">
        <v>0.001829357211096985</v>
      </c>
      <c r="GM420">
        <v>0.000603149683337579</v>
      </c>
      <c r="GN420">
        <v>-3.209321064931282E-06</v>
      </c>
      <c r="GO420">
        <v>-1</v>
      </c>
      <c r="GP420">
        <v>2136</v>
      </c>
      <c r="GQ420">
        <v>1</v>
      </c>
      <c r="GR420">
        <v>23</v>
      </c>
      <c r="GS420">
        <v>230492.5</v>
      </c>
      <c r="GT420">
        <v>8368.1</v>
      </c>
      <c r="GU420">
        <v>1.09863</v>
      </c>
      <c r="GV420">
        <v>2.55737</v>
      </c>
      <c r="GW420">
        <v>1.39893</v>
      </c>
      <c r="GX420">
        <v>2.35229</v>
      </c>
      <c r="GY420">
        <v>1.44897</v>
      </c>
      <c r="GZ420">
        <v>2.49634</v>
      </c>
      <c r="HA420">
        <v>37.1702</v>
      </c>
      <c r="HB420">
        <v>14.4648</v>
      </c>
      <c r="HC420">
        <v>18</v>
      </c>
      <c r="HD420">
        <v>493.18</v>
      </c>
      <c r="HE420">
        <v>473.456</v>
      </c>
      <c r="HF420">
        <v>25.0859</v>
      </c>
      <c r="HG420">
        <v>27.9121</v>
      </c>
      <c r="HH420">
        <v>29.9996</v>
      </c>
      <c r="HI420">
        <v>27.8045</v>
      </c>
      <c r="HJ420">
        <v>27.8869</v>
      </c>
      <c r="HK420">
        <v>21.9856</v>
      </c>
      <c r="HL420">
        <v>12.1619</v>
      </c>
      <c r="HM420">
        <v>100</v>
      </c>
      <c r="HN420">
        <v>25.0923</v>
      </c>
      <c r="HO420">
        <v>399.899</v>
      </c>
      <c r="HP420">
        <v>23.7973</v>
      </c>
      <c r="HQ420">
        <v>100.64</v>
      </c>
      <c r="HR420">
        <v>101.963</v>
      </c>
    </row>
    <row r="421" spans="1:226">
      <c r="A421">
        <v>405</v>
      </c>
      <c r="B421">
        <v>1678297617</v>
      </c>
      <c r="C421">
        <v>5763.900000095367</v>
      </c>
      <c r="D421" t="s">
        <v>1172</v>
      </c>
      <c r="E421" t="s">
        <v>1173</v>
      </c>
      <c r="F421">
        <v>5</v>
      </c>
      <c r="G421" t="s">
        <v>353</v>
      </c>
      <c r="H421" t="s">
        <v>1169</v>
      </c>
      <c r="I421">
        <v>1678297609.232143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423.0608185181027</v>
      </c>
      <c r="AK421">
        <v>423.6896727272726</v>
      </c>
      <c r="AL421">
        <v>-0.7992433460025341</v>
      </c>
      <c r="AM421">
        <v>64.29340212573759</v>
      </c>
      <c r="AN421">
        <f>(AP421 - AO421 + BO421*1E3/(8.314*(BQ421+273.15)) * AR421/BN421 * AQ421) * BN421/(100*BB421) * 1000/(1000 - AP421)</f>
        <v>0</v>
      </c>
      <c r="AO421">
        <v>23.7098466482877</v>
      </c>
      <c r="AP421">
        <v>23.98482848484848</v>
      </c>
      <c r="AQ421">
        <v>-1.921616954121872E-05</v>
      </c>
      <c r="AR421">
        <v>96.62572355279771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1.65</v>
      </c>
      <c r="BC421">
        <v>0.5</v>
      </c>
      <c r="BD421" t="s">
        <v>355</v>
      </c>
      <c r="BE421">
        <v>2</v>
      </c>
      <c r="BF421" t="b">
        <v>1</v>
      </c>
      <c r="BG421">
        <v>1678297609.232143</v>
      </c>
      <c r="BH421">
        <v>416.1125357142857</v>
      </c>
      <c r="BI421">
        <v>417.2961785714286</v>
      </c>
      <c r="BJ421">
        <v>23.99713571428572</v>
      </c>
      <c r="BK421">
        <v>23.71225357142857</v>
      </c>
      <c r="BL421">
        <v>412.5985000000001</v>
      </c>
      <c r="BM421">
        <v>23.65706071428571</v>
      </c>
      <c r="BN421">
        <v>500.0178928571428</v>
      </c>
      <c r="BO421">
        <v>90.85820714285714</v>
      </c>
      <c r="BP421">
        <v>0.09972636785714285</v>
      </c>
      <c r="BQ421">
        <v>26.96141785714286</v>
      </c>
      <c r="BR421">
        <v>27.49474642857143</v>
      </c>
      <c r="BS421">
        <v>999.9000000000002</v>
      </c>
      <c r="BT421">
        <v>0</v>
      </c>
      <c r="BU421">
        <v>0</v>
      </c>
      <c r="BV421">
        <v>10001.64464285714</v>
      </c>
      <c r="BW421">
        <v>0</v>
      </c>
      <c r="BX421">
        <v>4.413911428571429</v>
      </c>
      <c r="BY421">
        <v>-1.183586821428572</v>
      </c>
      <c r="BZ421">
        <v>426.3436785714286</v>
      </c>
      <c r="CA421">
        <v>427.4315357142858</v>
      </c>
      <c r="CB421">
        <v>0.2848881428571429</v>
      </c>
      <c r="CC421">
        <v>417.2961785714286</v>
      </c>
      <c r="CD421">
        <v>23.71225357142857</v>
      </c>
      <c r="CE421">
        <v>2.180338214285714</v>
      </c>
      <c r="CF421">
        <v>2.154452857142857</v>
      </c>
      <c r="CG421">
        <v>18.81856785714286</v>
      </c>
      <c r="CH421">
        <v>18.62758928571429</v>
      </c>
      <c r="CI421">
        <v>1999.998928571429</v>
      </c>
      <c r="CJ421">
        <v>0.9799952142857141</v>
      </c>
      <c r="CK421">
        <v>0.02000454285714285</v>
      </c>
      <c r="CL421">
        <v>0</v>
      </c>
      <c r="CM421">
        <v>2.037921428571428</v>
      </c>
      <c r="CN421">
        <v>0</v>
      </c>
      <c r="CO421">
        <v>2947.850714285713</v>
      </c>
      <c r="CP421">
        <v>17338.19285714286</v>
      </c>
      <c r="CQ421">
        <v>38.08014285714285</v>
      </c>
      <c r="CR421">
        <v>38.741</v>
      </c>
      <c r="CS421">
        <v>37.58674999999999</v>
      </c>
      <c r="CT421">
        <v>36.96185714285714</v>
      </c>
      <c r="CU421">
        <v>37.18725</v>
      </c>
      <c r="CV421">
        <v>1959.9875</v>
      </c>
      <c r="CW421">
        <v>40.01142857142857</v>
      </c>
      <c r="CX421">
        <v>0</v>
      </c>
      <c r="CY421">
        <v>1678297627</v>
      </c>
      <c r="CZ421">
        <v>0</v>
      </c>
      <c r="DA421">
        <v>0</v>
      </c>
      <c r="DB421" t="s">
        <v>356</v>
      </c>
      <c r="DC421">
        <v>1664468064.5</v>
      </c>
      <c r="DD421">
        <v>1677795524</v>
      </c>
      <c r="DE421">
        <v>0</v>
      </c>
      <c r="DF421">
        <v>-0.419</v>
      </c>
      <c r="DG421">
        <v>-0.001</v>
      </c>
      <c r="DH421">
        <v>3.097</v>
      </c>
      <c r="DI421">
        <v>0.268</v>
      </c>
      <c r="DJ421">
        <v>400</v>
      </c>
      <c r="DK421">
        <v>24</v>
      </c>
      <c r="DL421">
        <v>0.15</v>
      </c>
      <c r="DM421">
        <v>0.13</v>
      </c>
      <c r="DN421">
        <v>-2.076514775</v>
      </c>
      <c r="DO421">
        <v>20.454009467167</v>
      </c>
      <c r="DP421">
        <v>2.619204177440129</v>
      </c>
      <c r="DQ421">
        <v>0</v>
      </c>
      <c r="DR421">
        <v>0.288957675</v>
      </c>
      <c r="DS421">
        <v>-0.0737541951219515</v>
      </c>
      <c r="DT421">
        <v>0.007228001927875707</v>
      </c>
      <c r="DU421">
        <v>1</v>
      </c>
      <c r="DV421">
        <v>1</v>
      </c>
      <c r="DW421">
        <v>2</v>
      </c>
      <c r="DX421" t="s">
        <v>357</v>
      </c>
      <c r="DY421">
        <v>2.9785</v>
      </c>
      <c r="DZ421">
        <v>2.72827</v>
      </c>
      <c r="EA421">
        <v>0.0846737</v>
      </c>
      <c r="EB421">
        <v>0.0844857</v>
      </c>
      <c r="EC421">
        <v>0.107253</v>
      </c>
      <c r="ED421">
        <v>0.107304</v>
      </c>
      <c r="EE421">
        <v>27377</v>
      </c>
      <c r="EF421">
        <v>27069.4</v>
      </c>
      <c r="EG421">
        <v>30443.8</v>
      </c>
      <c r="EH421">
        <v>29820.4</v>
      </c>
      <c r="EI421">
        <v>37501.6</v>
      </c>
      <c r="EJ421">
        <v>35040.3</v>
      </c>
      <c r="EK421">
        <v>46570.5</v>
      </c>
      <c r="EL421">
        <v>44340.4</v>
      </c>
      <c r="EM421">
        <v>1.86365</v>
      </c>
      <c r="EN421">
        <v>1.8763</v>
      </c>
      <c r="EO421">
        <v>0.100262</v>
      </c>
      <c r="EP421">
        <v>0</v>
      </c>
      <c r="EQ421">
        <v>25.8526</v>
      </c>
      <c r="ER421">
        <v>999.9</v>
      </c>
      <c r="ES421">
        <v>48.9</v>
      </c>
      <c r="ET421">
        <v>31.4</v>
      </c>
      <c r="EU421">
        <v>24.8416</v>
      </c>
      <c r="EV421">
        <v>63.4338</v>
      </c>
      <c r="EW421">
        <v>21.903</v>
      </c>
      <c r="EX421">
        <v>1</v>
      </c>
      <c r="EY421">
        <v>0.0630183</v>
      </c>
      <c r="EZ421">
        <v>0.447102</v>
      </c>
      <c r="FA421">
        <v>20.2491</v>
      </c>
      <c r="FB421">
        <v>5.23047</v>
      </c>
      <c r="FC421">
        <v>11.968</v>
      </c>
      <c r="FD421">
        <v>4.97075</v>
      </c>
      <c r="FE421">
        <v>3.28973</v>
      </c>
      <c r="FF421">
        <v>9999</v>
      </c>
      <c r="FG421">
        <v>9999</v>
      </c>
      <c r="FH421">
        <v>9999</v>
      </c>
      <c r="FI421">
        <v>999.9</v>
      </c>
      <c r="FJ421">
        <v>4.97277</v>
      </c>
      <c r="FK421">
        <v>1.87692</v>
      </c>
      <c r="FL421">
        <v>1.875</v>
      </c>
      <c r="FM421">
        <v>1.87785</v>
      </c>
      <c r="FN421">
        <v>1.87454</v>
      </c>
      <c r="FO421">
        <v>1.87815</v>
      </c>
      <c r="FP421">
        <v>1.87518</v>
      </c>
      <c r="FQ421">
        <v>1.87637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3.504</v>
      </c>
      <c r="GF421">
        <v>0.3398</v>
      </c>
      <c r="GG421">
        <v>1.955544260391263</v>
      </c>
      <c r="GH421">
        <v>0.004448784868333973</v>
      </c>
      <c r="GI421">
        <v>-1.803656819089732E-06</v>
      </c>
      <c r="GJ421">
        <v>4.26395578146833E-10</v>
      </c>
      <c r="GK421">
        <v>0.001738939304154581</v>
      </c>
      <c r="GL421">
        <v>0.001829357211096985</v>
      </c>
      <c r="GM421">
        <v>0.000603149683337579</v>
      </c>
      <c r="GN421">
        <v>-3.209321064931282E-06</v>
      </c>
      <c r="GO421">
        <v>-1</v>
      </c>
      <c r="GP421">
        <v>2136</v>
      </c>
      <c r="GQ421">
        <v>1</v>
      </c>
      <c r="GR421">
        <v>23</v>
      </c>
      <c r="GS421">
        <v>230492.5</v>
      </c>
      <c r="GT421">
        <v>8368.200000000001</v>
      </c>
      <c r="GU421">
        <v>1.06812</v>
      </c>
      <c r="GV421">
        <v>2.55981</v>
      </c>
      <c r="GW421">
        <v>1.39893</v>
      </c>
      <c r="GX421">
        <v>2.35229</v>
      </c>
      <c r="GY421">
        <v>1.44897</v>
      </c>
      <c r="GZ421">
        <v>2.44141</v>
      </c>
      <c r="HA421">
        <v>37.1702</v>
      </c>
      <c r="HB421">
        <v>14.4648</v>
      </c>
      <c r="HC421">
        <v>18</v>
      </c>
      <c r="HD421">
        <v>493.349</v>
      </c>
      <c r="HE421">
        <v>473.538</v>
      </c>
      <c r="HF421">
        <v>25.0926</v>
      </c>
      <c r="HG421">
        <v>27.905</v>
      </c>
      <c r="HH421">
        <v>29.9997</v>
      </c>
      <c r="HI421">
        <v>27.7986</v>
      </c>
      <c r="HJ421">
        <v>27.881</v>
      </c>
      <c r="HK421">
        <v>21.3663</v>
      </c>
      <c r="HL421">
        <v>11.8826</v>
      </c>
      <c r="HM421">
        <v>100</v>
      </c>
      <c r="HN421">
        <v>25.0989</v>
      </c>
      <c r="HO421">
        <v>386.543</v>
      </c>
      <c r="HP421">
        <v>23.8212</v>
      </c>
      <c r="HQ421">
        <v>100.644</v>
      </c>
      <c r="HR421">
        <v>101.964</v>
      </c>
    </row>
    <row r="422" spans="1:226">
      <c r="A422">
        <v>406</v>
      </c>
      <c r="B422">
        <v>1678297622</v>
      </c>
      <c r="C422">
        <v>5768.900000095367</v>
      </c>
      <c r="D422" t="s">
        <v>1174</v>
      </c>
      <c r="E422" t="s">
        <v>1175</v>
      </c>
      <c r="F422">
        <v>5</v>
      </c>
      <c r="G422" t="s">
        <v>353</v>
      </c>
      <c r="H422" t="s">
        <v>1169</v>
      </c>
      <c r="I422">
        <v>1678297614.5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408.6208474870239</v>
      </c>
      <c r="AK422">
        <v>414.821406060606</v>
      </c>
      <c r="AL422">
        <v>-1.935410625766526</v>
      </c>
      <c r="AM422">
        <v>64.29340212573759</v>
      </c>
      <c r="AN422">
        <f>(AP422 - AO422 + BO422*1E3/(8.314*(BQ422+273.15)) * AR422/BN422 * AQ422) * BN422/(100*BB422) * 1000/(1000 - AP422)</f>
        <v>0</v>
      </c>
      <c r="AO422">
        <v>23.74623801106268</v>
      </c>
      <c r="AP422">
        <v>23.98815515151515</v>
      </c>
      <c r="AQ422">
        <v>1.911439287322756E-05</v>
      </c>
      <c r="AR422">
        <v>96.62572355279771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1.65</v>
      </c>
      <c r="BC422">
        <v>0.5</v>
      </c>
      <c r="BD422" t="s">
        <v>355</v>
      </c>
      <c r="BE422">
        <v>2</v>
      </c>
      <c r="BF422" t="b">
        <v>1</v>
      </c>
      <c r="BG422">
        <v>1678297614.5</v>
      </c>
      <c r="BH422">
        <v>413.5221481481481</v>
      </c>
      <c r="BI422">
        <v>409.8292592592592</v>
      </c>
      <c r="BJ422">
        <v>23.99007777777778</v>
      </c>
      <c r="BK422">
        <v>23.72027037037037</v>
      </c>
      <c r="BL422">
        <v>410.0162962962963</v>
      </c>
      <c r="BM422">
        <v>23.65017407407408</v>
      </c>
      <c r="BN422">
        <v>500.0174074074074</v>
      </c>
      <c r="BO422">
        <v>90.85804444444445</v>
      </c>
      <c r="BP422">
        <v>0.0997403814814815</v>
      </c>
      <c r="BQ422">
        <v>26.95987777777778</v>
      </c>
      <c r="BR422">
        <v>27.49241851851852</v>
      </c>
      <c r="BS422">
        <v>999.9000000000001</v>
      </c>
      <c r="BT422">
        <v>0</v>
      </c>
      <c r="BU422">
        <v>0</v>
      </c>
      <c r="BV422">
        <v>10001.8</v>
      </c>
      <c r="BW422">
        <v>0</v>
      </c>
      <c r="BX422">
        <v>4.572280740740741</v>
      </c>
      <c r="BY422">
        <v>3.692870703703704</v>
      </c>
      <c r="BZ422">
        <v>423.6864074074074</v>
      </c>
      <c r="CA422">
        <v>419.7865925925925</v>
      </c>
      <c r="CB422">
        <v>0.2698155185185185</v>
      </c>
      <c r="CC422">
        <v>409.8292592592592</v>
      </c>
      <c r="CD422">
        <v>23.72027037037037</v>
      </c>
      <c r="CE422">
        <v>2.179692962962963</v>
      </c>
      <c r="CF422">
        <v>2.155177407407407</v>
      </c>
      <c r="CG422">
        <v>18.81382962962963</v>
      </c>
      <c r="CH422">
        <v>18.63295555555555</v>
      </c>
      <c r="CI422">
        <v>2000.040740740741</v>
      </c>
      <c r="CJ422">
        <v>0.9799955925925927</v>
      </c>
      <c r="CK422">
        <v>0.02000415925925925</v>
      </c>
      <c r="CL422">
        <v>0</v>
      </c>
      <c r="CM422">
        <v>2.054192592592593</v>
      </c>
      <c r="CN422">
        <v>0</v>
      </c>
      <c r="CO422">
        <v>2944.195925925926</v>
      </c>
      <c r="CP422">
        <v>17338.56296296297</v>
      </c>
      <c r="CQ422">
        <v>38.14325925925926</v>
      </c>
      <c r="CR422">
        <v>38.73133333333334</v>
      </c>
      <c r="CS422">
        <v>37.546</v>
      </c>
      <c r="CT422">
        <v>36.94422222222222</v>
      </c>
      <c r="CU422">
        <v>37.17329629629629</v>
      </c>
      <c r="CV422">
        <v>1960.02962962963</v>
      </c>
      <c r="CW422">
        <v>40.01111111111111</v>
      </c>
      <c r="CX422">
        <v>0</v>
      </c>
      <c r="CY422">
        <v>1678297631.8</v>
      </c>
      <c r="CZ422">
        <v>0</v>
      </c>
      <c r="DA422">
        <v>0</v>
      </c>
      <c r="DB422" t="s">
        <v>356</v>
      </c>
      <c r="DC422">
        <v>1664468064.5</v>
      </c>
      <c r="DD422">
        <v>1677795524</v>
      </c>
      <c r="DE422">
        <v>0</v>
      </c>
      <c r="DF422">
        <v>-0.419</v>
      </c>
      <c r="DG422">
        <v>-0.001</v>
      </c>
      <c r="DH422">
        <v>3.097</v>
      </c>
      <c r="DI422">
        <v>0.268</v>
      </c>
      <c r="DJ422">
        <v>400</v>
      </c>
      <c r="DK422">
        <v>24</v>
      </c>
      <c r="DL422">
        <v>0.15</v>
      </c>
      <c r="DM422">
        <v>0.13</v>
      </c>
      <c r="DN422">
        <v>1.558922170731707</v>
      </c>
      <c r="DO422">
        <v>55.08322068292682</v>
      </c>
      <c r="DP422">
        <v>5.859755115519993</v>
      </c>
      <c r="DQ422">
        <v>0</v>
      </c>
      <c r="DR422">
        <v>0.2760131463414635</v>
      </c>
      <c r="DS422">
        <v>-0.1583267247386757</v>
      </c>
      <c r="DT422">
        <v>0.01756231784186199</v>
      </c>
      <c r="DU422">
        <v>0</v>
      </c>
      <c r="DV422">
        <v>0</v>
      </c>
      <c r="DW422">
        <v>2</v>
      </c>
      <c r="DX422" t="s">
        <v>369</v>
      </c>
      <c r="DY422">
        <v>2.97846</v>
      </c>
      <c r="DZ422">
        <v>2.72846</v>
      </c>
      <c r="EA422">
        <v>0.08323759999999999</v>
      </c>
      <c r="EB422">
        <v>0.0820335</v>
      </c>
      <c r="EC422">
        <v>0.10727</v>
      </c>
      <c r="ED422">
        <v>0.1074</v>
      </c>
      <c r="EE422">
        <v>27420.3</v>
      </c>
      <c r="EF422">
        <v>27142.5</v>
      </c>
      <c r="EG422">
        <v>30444.2</v>
      </c>
      <c r="EH422">
        <v>29821.1</v>
      </c>
      <c r="EI422">
        <v>37501</v>
      </c>
      <c r="EJ422">
        <v>35037.2</v>
      </c>
      <c r="EK422">
        <v>46570.9</v>
      </c>
      <c r="EL422">
        <v>44341.4</v>
      </c>
      <c r="EM422">
        <v>1.8636</v>
      </c>
      <c r="EN422">
        <v>1.87637</v>
      </c>
      <c r="EO422">
        <v>0.100337</v>
      </c>
      <c r="EP422">
        <v>0</v>
      </c>
      <c r="EQ422">
        <v>25.8504</v>
      </c>
      <c r="ER422">
        <v>999.9</v>
      </c>
      <c r="ES422">
        <v>48.9</v>
      </c>
      <c r="ET422">
        <v>31.4</v>
      </c>
      <c r="EU422">
        <v>24.8389</v>
      </c>
      <c r="EV422">
        <v>63.5938</v>
      </c>
      <c r="EW422">
        <v>22.0513</v>
      </c>
      <c r="EX422">
        <v>1</v>
      </c>
      <c r="EY422">
        <v>0.0625356</v>
      </c>
      <c r="EZ422">
        <v>0.440188</v>
      </c>
      <c r="FA422">
        <v>20.249</v>
      </c>
      <c r="FB422">
        <v>5.22927</v>
      </c>
      <c r="FC422">
        <v>11.9682</v>
      </c>
      <c r="FD422">
        <v>4.9704</v>
      </c>
      <c r="FE422">
        <v>3.2895</v>
      </c>
      <c r="FF422">
        <v>9999</v>
      </c>
      <c r="FG422">
        <v>9999</v>
      </c>
      <c r="FH422">
        <v>9999</v>
      </c>
      <c r="FI422">
        <v>999.9</v>
      </c>
      <c r="FJ422">
        <v>4.97276</v>
      </c>
      <c r="FK422">
        <v>1.87694</v>
      </c>
      <c r="FL422">
        <v>1.87503</v>
      </c>
      <c r="FM422">
        <v>1.87787</v>
      </c>
      <c r="FN422">
        <v>1.87454</v>
      </c>
      <c r="FO422">
        <v>1.87815</v>
      </c>
      <c r="FP422">
        <v>1.87525</v>
      </c>
      <c r="FQ422">
        <v>1.87636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3.475</v>
      </c>
      <c r="GF422">
        <v>0.3399</v>
      </c>
      <c r="GG422">
        <v>1.955544260391263</v>
      </c>
      <c r="GH422">
        <v>0.004448784868333973</v>
      </c>
      <c r="GI422">
        <v>-1.803656819089732E-06</v>
      </c>
      <c r="GJ422">
        <v>4.26395578146833E-10</v>
      </c>
      <c r="GK422">
        <v>0.001738939304154581</v>
      </c>
      <c r="GL422">
        <v>0.001829357211096985</v>
      </c>
      <c r="GM422">
        <v>0.000603149683337579</v>
      </c>
      <c r="GN422">
        <v>-3.209321064931282E-06</v>
      </c>
      <c r="GO422">
        <v>-1</v>
      </c>
      <c r="GP422">
        <v>2136</v>
      </c>
      <c r="GQ422">
        <v>1</v>
      </c>
      <c r="GR422">
        <v>23</v>
      </c>
      <c r="GS422">
        <v>230492.6</v>
      </c>
      <c r="GT422">
        <v>8368.299999999999</v>
      </c>
      <c r="GU422">
        <v>1.03149</v>
      </c>
      <c r="GV422">
        <v>2.55981</v>
      </c>
      <c r="GW422">
        <v>1.39893</v>
      </c>
      <c r="GX422">
        <v>2.35229</v>
      </c>
      <c r="GY422">
        <v>1.44897</v>
      </c>
      <c r="GZ422">
        <v>2.44751</v>
      </c>
      <c r="HA422">
        <v>37.1702</v>
      </c>
      <c r="HB422">
        <v>14.456</v>
      </c>
      <c r="HC422">
        <v>18</v>
      </c>
      <c r="HD422">
        <v>493.28</v>
      </c>
      <c r="HE422">
        <v>473.549</v>
      </c>
      <c r="HF422">
        <v>25.0999</v>
      </c>
      <c r="HG422">
        <v>27.8979</v>
      </c>
      <c r="HH422">
        <v>29.9997</v>
      </c>
      <c r="HI422">
        <v>27.7927</v>
      </c>
      <c r="HJ422">
        <v>27.8763</v>
      </c>
      <c r="HK422">
        <v>20.6204</v>
      </c>
      <c r="HL422">
        <v>11.8826</v>
      </c>
      <c r="HM422">
        <v>100</v>
      </c>
      <c r="HN422">
        <v>25.1035</v>
      </c>
      <c r="HO422">
        <v>366.505</v>
      </c>
      <c r="HP422">
        <v>23.8315</v>
      </c>
      <c r="HQ422">
        <v>100.645</v>
      </c>
      <c r="HR422">
        <v>101.966</v>
      </c>
    </row>
    <row r="423" spans="1:226">
      <c r="A423">
        <v>407</v>
      </c>
      <c r="B423">
        <v>1678297627</v>
      </c>
      <c r="C423">
        <v>5773.900000095367</v>
      </c>
      <c r="D423" t="s">
        <v>1176</v>
      </c>
      <c r="E423" t="s">
        <v>1177</v>
      </c>
      <c r="F423">
        <v>5</v>
      </c>
      <c r="G423" t="s">
        <v>353</v>
      </c>
      <c r="H423" t="s">
        <v>1169</v>
      </c>
      <c r="I423">
        <v>1678297619.214286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392.3845650434351</v>
      </c>
      <c r="AK423">
        <v>401.9779272727271</v>
      </c>
      <c r="AL423">
        <v>-2.66506154064732</v>
      </c>
      <c r="AM423">
        <v>64.29340212573759</v>
      </c>
      <c r="AN423">
        <f>(AP423 - AO423 + BO423*1E3/(8.314*(BQ423+273.15)) * AR423/BN423 * AQ423) * BN423/(100*BB423) * 1000/(1000 - AP423)</f>
        <v>0</v>
      </c>
      <c r="AO423">
        <v>23.74976853316926</v>
      </c>
      <c r="AP423">
        <v>23.99549696969697</v>
      </c>
      <c r="AQ423">
        <v>9.073618052423811E-06</v>
      </c>
      <c r="AR423">
        <v>96.62572355279771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1.65</v>
      </c>
      <c r="BC423">
        <v>0.5</v>
      </c>
      <c r="BD423" t="s">
        <v>355</v>
      </c>
      <c r="BE423">
        <v>2</v>
      </c>
      <c r="BF423" t="b">
        <v>1</v>
      </c>
      <c r="BG423">
        <v>1678297619.214286</v>
      </c>
      <c r="BH423">
        <v>407.5304285714286</v>
      </c>
      <c r="BI423">
        <v>398.0630714285715</v>
      </c>
      <c r="BJ423">
        <v>23.98915714285715</v>
      </c>
      <c r="BK423">
        <v>23.73248214285714</v>
      </c>
      <c r="BL423">
        <v>404.0437142857143</v>
      </c>
      <c r="BM423">
        <v>23.64926785714286</v>
      </c>
      <c r="BN423">
        <v>500.0319285714286</v>
      </c>
      <c r="BO423">
        <v>90.85744642857142</v>
      </c>
      <c r="BP423">
        <v>0.09988895714285714</v>
      </c>
      <c r="BQ423">
        <v>26.95914642857143</v>
      </c>
      <c r="BR423">
        <v>27.49255357142858</v>
      </c>
      <c r="BS423">
        <v>999.9000000000002</v>
      </c>
      <c r="BT423">
        <v>0</v>
      </c>
      <c r="BU423">
        <v>0</v>
      </c>
      <c r="BV423">
        <v>10007.67678571429</v>
      </c>
      <c r="BW423">
        <v>0</v>
      </c>
      <c r="BX423">
        <v>4.71026892857143</v>
      </c>
      <c r="BY423">
        <v>9.467343892857144</v>
      </c>
      <c r="BZ423">
        <v>417.5468928571428</v>
      </c>
      <c r="CA423">
        <v>407.7395714285714</v>
      </c>
      <c r="CB423">
        <v>0.2566765</v>
      </c>
      <c r="CC423">
        <v>398.0630714285715</v>
      </c>
      <c r="CD423">
        <v>23.73248214285714</v>
      </c>
      <c r="CE423">
        <v>2.179594285714286</v>
      </c>
      <c r="CF423">
        <v>2.156272857142857</v>
      </c>
      <c r="CG423">
        <v>18.81310357142857</v>
      </c>
      <c r="CH423">
        <v>18.64107142857143</v>
      </c>
      <c r="CI423">
        <v>2000.028571428571</v>
      </c>
      <c r="CJ423">
        <v>0.9799954285714286</v>
      </c>
      <c r="CK423">
        <v>0.02000431428571428</v>
      </c>
      <c r="CL423">
        <v>0</v>
      </c>
      <c r="CM423">
        <v>2.022825</v>
      </c>
      <c r="CN423">
        <v>0</v>
      </c>
      <c r="CO423">
        <v>2941.988571428572</v>
      </c>
      <c r="CP423">
        <v>17338.46071428571</v>
      </c>
      <c r="CQ423">
        <v>38.18057142857142</v>
      </c>
      <c r="CR423">
        <v>38.72075</v>
      </c>
      <c r="CS423">
        <v>37.50192857142856</v>
      </c>
      <c r="CT423">
        <v>36.92832142857143</v>
      </c>
      <c r="CU423">
        <v>37.16482142857143</v>
      </c>
      <c r="CV423">
        <v>1960.017142857143</v>
      </c>
      <c r="CW423">
        <v>40.01142857142857</v>
      </c>
      <c r="CX423">
        <v>0</v>
      </c>
      <c r="CY423">
        <v>1678297637.2</v>
      </c>
      <c r="CZ423">
        <v>0</v>
      </c>
      <c r="DA423">
        <v>0</v>
      </c>
      <c r="DB423" t="s">
        <v>356</v>
      </c>
      <c r="DC423">
        <v>1664468064.5</v>
      </c>
      <c r="DD423">
        <v>1677795524</v>
      </c>
      <c r="DE423">
        <v>0</v>
      </c>
      <c r="DF423">
        <v>-0.419</v>
      </c>
      <c r="DG423">
        <v>-0.001</v>
      </c>
      <c r="DH423">
        <v>3.097</v>
      </c>
      <c r="DI423">
        <v>0.268</v>
      </c>
      <c r="DJ423">
        <v>400</v>
      </c>
      <c r="DK423">
        <v>24</v>
      </c>
      <c r="DL423">
        <v>0.15</v>
      </c>
      <c r="DM423">
        <v>0.13</v>
      </c>
      <c r="DN423">
        <v>6.175991195121951</v>
      </c>
      <c r="DO423">
        <v>73.62688047386757</v>
      </c>
      <c r="DP423">
        <v>7.341250587684081</v>
      </c>
      <c r="DQ423">
        <v>0</v>
      </c>
      <c r="DR423">
        <v>0.2645156585365853</v>
      </c>
      <c r="DS423">
        <v>-0.1856188222996522</v>
      </c>
      <c r="DT423">
        <v>0.01963200023680819</v>
      </c>
      <c r="DU423">
        <v>0</v>
      </c>
      <c r="DV423">
        <v>0</v>
      </c>
      <c r="DW423">
        <v>2</v>
      </c>
      <c r="DX423" t="s">
        <v>369</v>
      </c>
      <c r="DY423">
        <v>2.97844</v>
      </c>
      <c r="DZ423">
        <v>2.72837</v>
      </c>
      <c r="EA423">
        <v>0.08119369999999999</v>
      </c>
      <c r="EB423">
        <v>0.0793451</v>
      </c>
      <c r="EC423">
        <v>0.107291</v>
      </c>
      <c r="ED423">
        <v>0.107425</v>
      </c>
      <c r="EE423">
        <v>27481.5</v>
      </c>
      <c r="EF423">
        <v>27222.4</v>
      </c>
      <c r="EG423">
        <v>30444.2</v>
      </c>
      <c r="EH423">
        <v>29821.4</v>
      </c>
      <c r="EI423">
        <v>37500.2</v>
      </c>
      <c r="EJ423">
        <v>35036.4</v>
      </c>
      <c r="EK423">
        <v>46571.2</v>
      </c>
      <c r="EL423">
        <v>44342</v>
      </c>
      <c r="EM423">
        <v>1.8636</v>
      </c>
      <c r="EN423">
        <v>1.87633</v>
      </c>
      <c r="EO423">
        <v>0.100382</v>
      </c>
      <c r="EP423">
        <v>0</v>
      </c>
      <c r="EQ423">
        <v>25.8489</v>
      </c>
      <c r="ER423">
        <v>999.9</v>
      </c>
      <c r="ES423">
        <v>48.9</v>
      </c>
      <c r="ET423">
        <v>31.4</v>
      </c>
      <c r="EU423">
        <v>24.8391</v>
      </c>
      <c r="EV423">
        <v>63.1838</v>
      </c>
      <c r="EW423">
        <v>22.1875</v>
      </c>
      <c r="EX423">
        <v>1</v>
      </c>
      <c r="EY423">
        <v>0.0619665</v>
      </c>
      <c r="EZ423">
        <v>0.434997</v>
      </c>
      <c r="FA423">
        <v>20.2491</v>
      </c>
      <c r="FB423">
        <v>5.23077</v>
      </c>
      <c r="FC423">
        <v>11.968</v>
      </c>
      <c r="FD423">
        <v>4.97065</v>
      </c>
      <c r="FE423">
        <v>3.28965</v>
      </c>
      <c r="FF423">
        <v>9999</v>
      </c>
      <c r="FG423">
        <v>9999</v>
      </c>
      <c r="FH423">
        <v>9999</v>
      </c>
      <c r="FI423">
        <v>999.9</v>
      </c>
      <c r="FJ423">
        <v>4.97276</v>
      </c>
      <c r="FK423">
        <v>1.87698</v>
      </c>
      <c r="FL423">
        <v>1.87505</v>
      </c>
      <c r="FM423">
        <v>1.87789</v>
      </c>
      <c r="FN423">
        <v>1.87455</v>
      </c>
      <c r="FO423">
        <v>1.87818</v>
      </c>
      <c r="FP423">
        <v>1.87529</v>
      </c>
      <c r="FQ423">
        <v>1.87638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3.434</v>
      </c>
      <c r="GF423">
        <v>0.3401</v>
      </c>
      <c r="GG423">
        <v>1.955544260391263</v>
      </c>
      <c r="GH423">
        <v>0.004448784868333973</v>
      </c>
      <c r="GI423">
        <v>-1.803656819089732E-06</v>
      </c>
      <c r="GJ423">
        <v>4.26395578146833E-10</v>
      </c>
      <c r="GK423">
        <v>0.001738939304154581</v>
      </c>
      <c r="GL423">
        <v>0.001829357211096985</v>
      </c>
      <c r="GM423">
        <v>0.000603149683337579</v>
      </c>
      <c r="GN423">
        <v>-3.209321064931282E-06</v>
      </c>
      <c r="GO423">
        <v>-1</v>
      </c>
      <c r="GP423">
        <v>2136</v>
      </c>
      <c r="GQ423">
        <v>1</v>
      </c>
      <c r="GR423">
        <v>23</v>
      </c>
      <c r="GS423">
        <v>230492.7</v>
      </c>
      <c r="GT423">
        <v>8368.4</v>
      </c>
      <c r="GU423">
        <v>0.997314</v>
      </c>
      <c r="GV423">
        <v>2.56714</v>
      </c>
      <c r="GW423">
        <v>1.39893</v>
      </c>
      <c r="GX423">
        <v>2.35107</v>
      </c>
      <c r="GY423">
        <v>1.44897</v>
      </c>
      <c r="GZ423">
        <v>2.40479</v>
      </c>
      <c r="HA423">
        <v>37.1702</v>
      </c>
      <c r="HB423">
        <v>14.456</v>
      </c>
      <c r="HC423">
        <v>18</v>
      </c>
      <c r="HD423">
        <v>493.24</v>
      </c>
      <c r="HE423">
        <v>473.468</v>
      </c>
      <c r="HF423">
        <v>25.1059</v>
      </c>
      <c r="HG423">
        <v>27.8911</v>
      </c>
      <c r="HH423">
        <v>29.9996</v>
      </c>
      <c r="HI423">
        <v>27.7867</v>
      </c>
      <c r="HJ423">
        <v>27.8703</v>
      </c>
      <c r="HK423">
        <v>19.9437</v>
      </c>
      <c r="HL423">
        <v>11.6113</v>
      </c>
      <c r="HM423">
        <v>100</v>
      </c>
      <c r="HN423">
        <v>25.1082</v>
      </c>
      <c r="HO423">
        <v>353.138</v>
      </c>
      <c r="HP423">
        <v>23.8441</v>
      </c>
      <c r="HQ423">
        <v>100.645</v>
      </c>
      <c r="HR423">
        <v>101.967</v>
      </c>
    </row>
    <row r="424" spans="1:226">
      <c r="A424">
        <v>408</v>
      </c>
      <c r="B424">
        <v>1678297632</v>
      </c>
      <c r="C424">
        <v>5778.900000095367</v>
      </c>
      <c r="D424" t="s">
        <v>1178</v>
      </c>
      <c r="E424" t="s">
        <v>1179</v>
      </c>
      <c r="F424">
        <v>5</v>
      </c>
      <c r="G424" t="s">
        <v>353</v>
      </c>
      <c r="H424" t="s">
        <v>1169</v>
      </c>
      <c r="I424">
        <v>1678297624.5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375.600389621712</v>
      </c>
      <c r="AK424">
        <v>387.0945272727272</v>
      </c>
      <c r="AL424">
        <v>-3.00923412750884</v>
      </c>
      <c r="AM424">
        <v>64.29340212573759</v>
      </c>
      <c r="AN424">
        <f>(AP424 - AO424 + BO424*1E3/(8.314*(BQ424+273.15)) * AR424/BN424 * AQ424) * BN424/(100*BB424) * 1000/(1000 - AP424)</f>
        <v>0</v>
      </c>
      <c r="AO424">
        <v>23.77229980775963</v>
      </c>
      <c r="AP424">
        <v>24.00255272727273</v>
      </c>
      <c r="AQ424">
        <v>1.870631426774898E-05</v>
      </c>
      <c r="AR424">
        <v>96.62572355279771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1.65</v>
      </c>
      <c r="BC424">
        <v>0.5</v>
      </c>
      <c r="BD424" t="s">
        <v>355</v>
      </c>
      <c r="BE424">
        <v>2</v>
      </c>
      <c r="BF424" t="b">
        <v>1</v>
      </c>
      <c r="BG424">
        <v>1678297624.5</v>
      </c>
      <c r="BH424">
        <v>396.6847037037037</v>
      </c>
      <c r="BI424">
        <v>381.8588518518518</v>
      </c>
      <c r="BJ424">
        <v>23.99262962962963</v>
      </c>
      <c r="BK424">
        <v>23.75274444444444</v>
      </c>
      <c r="BL424">
        <v>393.2328888888889</v>
      </c>
      <c r="BM424">
        <v>23.65264814814815</v>
      </c>
      <c r="BN424">
        <v>500.0237777777777</v>
      </c>
      <c r="BO424">
        <v>90.85737037037036</v>
      </c>
      <c r="BP424">
        <v>0.09992357777777779</v>
      </c>
      <c r="BQ424">
        <v>26.95871851851851</v>
      </c>
      <c r="BR424">
        <v>27.49238518518519</v>
      </c>
      <c r="BS424">
        <v>999.9000000000001</v>
      </c>
      <c r="BT424">
        <v>0</v>
      </c>
      <c r="BU424">
        <v>0</v>
      </c>
      <c r="BV424">
        <v>10009.99814814815</v>
      </c>
      <c r="BW424">
        <v>0</v>
      </c>
      <c r="BX424">
        <v>4.807544444444445</v>
      </c>
      <c r="BY424">
        <v>14.82584481481482</v>
      </c>
      <c r="BZ424">
        <v>406.436037037037</v>
      </c>
      <c r="CA424">
        <v>391.1495555555555</v>
      </c>
      <c r="CB424">
        <v>0.2398797037037037</v>
      </c>
      <c r="CC424">
        <v>381.8588518518518</v>
      </c>
      <c r="CD424">
        <v>23.75274444444444</v>
      </c>
      <c r="CE424">
        <v>2.179907407407407</v>
      </c>
      <c r="CF424">
        <v>2.158112222222222</v>
      </c>
      <c r="CG424">
        <v>18.8153962962963</v>
      </c>
      <c r="CH424">
        <v>18.6546962962963</v>
      </c>
      <c r="CI424">
        <v>1999.992962962963</v>
      </c>
      <c r="CJ424">
        <v>0.9799967037037037</v>
      </c>
      <c r="CK424">
        <v>0.02000305925925926</v>
      </c>
      <c r="CL424">
        <v>0</v>
      </c>
      <c r="CM424">
        <v>2.051548148148148</v>
      </c>
      <c r="CN424">
        <v>0</v>
      </c>
      <c r="CO424">
        <v>2940.400370370371</v>
      </c>
      <c r="CP424">
        <v>17338.14814814815</v>
      </c>
      <c r="CQ424">
        <v>38.32844444444444</v>
      </c>
      <c r="CR424">
        <v>38.708</v>
      </c>
      <c r="CS424">
        <v>37.47662962962963</v>
      </c>
      <c r="CT424">
        <v>36.87937037037037</v>
      </c>
      <c r="CU424">
        <v>37.14307407407408</v>
      </c>
      <c r="CV424">
        <v>1959.984814814815</v>
      </c>
      <c r="CW424">
        <v>40.00814814814815</v>
      </c>
      <c r="CX424">
        <v>0</v>
      </c>
      <c r="CY424">
        <v>1678297642</v>
      </c>
      <c r="CZ424">
        <v>0</v>
      </c>
      <c r="DA424">
        <v>0</v>
      </c>
      <c r="DB424" t="s">
        <v>356</v>
      </c>
      <c r="DC424">
        <v>1664468064.5</v>
      </c>
      <c r="DD424">
        <v>1677795524</v>
      </c>
      <c r="DE424">
        <v>0</v>
      </c>
      <c r="DF424">
        <v>-0.419</v>
      </c>
      <c r="DG424">
        <v>-0.001</v>
      </c>
      <c r="DH424">
        <v>3.097</v>
      </c>
      <c r="DI424">
        <v>0.268</v>
      </c>
      <c r="DJ424">
        <v>400</v>
      </c>
      <c r="DK424">
        <v>24</v>
      </c>
      <c r="DL424">
        <v>0.15</v>
      </c>
      <c r="DM424">
        <v>0.13</v>
      </c>
      <c r="DN424">
        <v>10.3083833902439</v>
      </c>
      <c r="DO424">
        <v>66.75141499651566</v>
      </c>
      <c r="DP424">
        <v>6.74912365463972</v>
      </c>
      <c r="DQ424">
        <v>0</v>
      </c>
      <c r="DR424">
        <v>0.2536626097560976</v>
      </c>
      <c r="DS424">
        <v>-0.1817492404181184</v>
      </c>
      <c r="DT424">
        <v>0.01930128442317493</v>
      </c>
      <c r="DU424">
        <v>0</v>
      </c>
      <c r="DV424">
        <v>0</v>
      </c>
      <c r="DW424">
        <v>2</v>
      </c>
      <c r="DX424" t="s">
        <v>369</v>
      </c>
      <c r="DY424">
        <v>2.97844</v>
      </c>
      <c r="DZ424">
        <v>2.72812</v>
      </c>
      <c r="EA424">
        <v>0.0788326</v>
      </c>
      <c r="EB424">
        <v>0.07670440000000001</v>
      </c>
      <c r="EC424">
        <v>0.107319</v>
      </c>
      <c r="ED424">
        <v>0.107483</v>
      </c>
      <c r="EE424">
        <v>27552.4</v>
      </c>
      <c r="EF424">
        <v>27300.5</v>
      </c>
      <c r="EG424">
        <v>30444.6</v>
      </c>
      <c r="EH424">
        <v>29821.4</v>
      </c>
      <c r="EI424">
        <v>37499</v>
      </c>
      <c r="EJ424">
        <v>35034</v>
      </c>
      <c r="EK424">
        <v>46571.4</v>
      </c>
      <c r="EL424">
        <v>44342.2</v>
      </c>
      <c r="EM424">
        <v>1.86383</v>
      </c>
      <c r="EN424">
        <v>1.8765</v>
      </c>
      <c r="EO424">
        <v>0.10059</v>
      </c>
      <c r="EP424">
        <v>0</v>
      </c>
      <c r="EQ424">
        <v>25.8489</v>
      </c>
      <c r="ER424">
        <v>999.9</v>
      </c>
      <c r="ES424">
        <v>48.9</v>
      </c>
      <c r="ET424">
        <v>31.4</v>
      </c>
      <c r="EU424">
        <v>24.8367</v>
      </c>
      <c r="EV424">
        <v>63.0438</v>
      </c>
      <c r="EW424">
        <v>22.3357</v>
      </c>
      <c r="EX424">
        <v>1</v>
      </c>
      <c r="EY424">
        <v>0.061532</v>
      </c>
      <c r="EZ424">
        <v>0.419515</v>
      </c>
      <c r="FA424">
        <v>20.249</v>
      </c>
      <c r="FB424">
        <v>5.23017</v>
      </c>
      <c r="FC424">
        <v>11.968</v>
      </c>
      <c r="FD424">
        <v>4.97045</v>
      </c>
      <c r="FE424">
        <v>3.2896</v>
      </c>
      <c r="FF424">
        <v>9999</v>
      </c>
      <c r="FG424">
        <v>9999</v>
      </c>
      <c r="FH424">
        <v>9999</v>
      </c>
      <c r="FI424">
        <v>999.9</v>
      </c>
      <c r="FJ424">
        <v>4.97276</v>
      </c>
      <c r="FK424">
        <v>1.87698</v>
      </c>
      <c r="FL424">
        <v>1.87502</v>
      </c>
      <c r="FM424">
        <v>1.8779</v>
      </c>
      <c r="FN424">
        <v>1.87454</v>
      </c>
      <c r="FO424">
        <v>1.87819</v>
      </c>
      <c r="FP424">
        <v>1.87527</v>
      </c>
      <c r="FQ424">
        <v>1.87637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3.386</v>
      </c>
      <c r="GF424">
        <v>0.3402</v>
      </c>
      <c r="GG424">
        <v>1.955544260391263</v>
      </c>
      <c r="GH424">
        <v>0.004448784868333973</v>
      </c>
      <c r="GI424">
        <v>-1.803656819089732E-06</v>
      </c>
      <c r="GJ424">
        <v>4.26395578146833E-10</v>
      </c>
      <c r="GK424">
        <v>0.001738939304154581</v>
      </c>
      <c r="GL424">
        <v>0.001829357211096985</v>
      </c>
      <c r="GM424">
        <v>0.000603149683337579</v>
      </c>
      <c r="GN424">
        <v>-3.209321064931282E-06</v>
      </c>
      <c r="GO424">
        <v>-1</v>
      </c>
      <c r="GP424">
        <v>2136</v>
      </c>
      <c r="GQ424">
        <v>1</v>
      </c>
      <c r="GR424">
        <v>23</v>
      </c>
      <c r="GS424">
        <v>230492.8</v>
      </c>
      <c r="GT424">
        <v>8368.5</v>
      </c>
      <c r="GU424">
        <v>0.959473</v>
      </c>
      <c r="GV424">
        <v>2.56592</v>
      </c>
      <c r="GW424">
        <v>1.39893</v>
      </c>
      <c r="GX424">
        <v>2.35229</v>
      </c>
      <c r="GY424">
        <v>1.44897</v>
      </c>
      <c r="GZ424">
        <v>2.37915</v>
      </c>
      <c r="HA424">
        <v>37.1702</v>
      </c>
      <c r="HB424">
        <v>14.456</v>
      </c>
      <c r="HC424">
        <v>18</v>
      </c>
      <c r="HD424">
        <v>493.324</v>
      </c>
      <c r="HE424">
        <v>473.534</v>
      </c>
      <c r="HF424">
        <v>25.1119</v>
      </c>
      <c r="HG424">
        <v>27.884</v>
      </c>
      <c r="HH424">
        <v>29.9997</v>
      </c>
      <c r="HI424">
        <v>27.7808</v>
      </c>
      <c r="HJ424">
        <v>27.8644</v>
      </c>
      <c r="HK424">
        <v>19.1693</v>
      </c>
      <c r="HL424">
        <v>11.6113</v>
      </c>
      <c r="HM424">
        <v>100</v>
      </c>
      <c r="HN424">
        <v>25.1153</v>
      </c>
      <c r="HO424">
        <v>332.723</v>
      </c>
      <c r="HP424">
        <v>23.851</v>
      </c>
      <c r="HQ424">
        <v>100.646</v>
      </c>
      <c r="HR424">
        <v>101.967</v>
      </c>
    </row>
    <row r="425" spans="1:226">
      <c r="A425">
        <v>409</v>
      </c>
      <c r="B425">
        <v>1678297637</v>
      </c>
      <c r="C425">
        <v>5783.900000095367</v>
      </c>
      <c r="D425" t="s">
        <v>1180</v>
      </c>
      <c r="E425" t="s">
        <v>1181</v>
      </c>
      <c r="F425">
        <v>5</v>
      </c>
      <c r="G425" t="s">
        <v>353</v>
      </c>
      <c r="H425" t="s">
        <v>1169</v>
      </c>
      <c r="I425">
        <v>1678297629.214286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358.8693891540171</v>
      </c>
      <c r="AK425">
        <v>371.3168606060606</v>
      </c>
      <c r="AL425">
        <v>-3.198091345247849</v>
      </c>
      <c r="AM425">
        <v>64.29340212573759</v>
      </c>
      <c r="AN425">
        <f>(AP425 - AO425 + BO425*1E3/(8.314*(BQ425+273.15)) * AR425/BN425 * AQ425) * BN425/(100*BB425) * 1000/(1000 - AP425)</f>
        <v>0</v>
      </c>
      <c r="AO425">
        <v>23.77633907423523</v>
      </c>
      <c r="AP425">
        <v>24.01084424242424</v>
      </c>
      <c r="AQ425">
        <v>1.805483898387041E-05</v>
      </c>
      <c r="AR425">
        <v>96.62572355279771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1.65</v>
      </c>
      <c r="BC425">
        <v>0.5</v>
      </c>
      <c r="BD425" t="s">
        <v>355</v>
      </c>
      <c r="BE425">
        <v>2</v>
      </c>
      <c r="BF425" t="b">
        <v>1</v>
      </c>
      <c r="BG425">
        <v>1678297629.214286</v>
      </c>
      <c r="BH425">
        <v>384.0934642857142</v>
      </c>
      <c r="BI425">
        <v>366.5657857142857</v>
      </c>
      <c r="BJ425">
        <v>23.99963571428572</v>
      </c>
      <c r="BK425">
        <v>23.76425</v>
      </c>
      <c r="BL425">
        <v>380.6824999999999</v>
      </c>
      <c r="BM425">
        <v>23.65948571428572</v>
      </c>
      <c r="BN425">
        <v>500.0233571428572</v>
      </c>
      <c r="BO425">
        <v>90.85788928571426</v>
      </c>
      <c r="BP425">
        <v>0.09983683214285714</v>
      </c>
      <c r="BQ425">
        <v>26.95926428571428</v>
      </c>
      <c r="BR425">
        <v>27.49407499999999</v>
      </c>
      <c r="BS425">
        <v>999.9000000000002</v>
      </c>
      <c r="BT425">
        <v>0</v>
      </c>
      <c r="BU425">
        <v>0</v>
      </c>
      <c r="BV425">
        <v>10014.77678571429</v>
      </c>
      <c r="BW425">
        <v>0</v>
      </c>
      <c r="BX425">
        <v>4.761640714285714</v>
      </c>
      <c r="BY425">
        <v>17.52777857142857</v>
      </c>
      <c r="BZ425">
        <v>393.5381785714286</v>
      </c>
      <c r="CA425">
        <v>375.4887857142857</v>
      </c>
      <c r="CB425">
        <v>0.23537275</v>
      </c>
      <c r="CC425">
        <v>366.5657857142857</v>
      </c>
      <c r="CD425">
        <v>23.76425</v>
      </c>
      <c r="CE425">
        <v>2.180555714285715</v>
      </c>
      <c r="CF425">
        <v>2.159170357142857</v>
      </c>
      <c r="CG425">
        <v>18.82015714285714</v>
      </c>
      <c r="CH425">
        <v>18.66253571428571</v>
      </c>
      <c r="CI425">
        <v>1999.966428571428</v>
      </c>
      <c r="CJ425">
        <v>0.9799958928571428</v>
      </c>
      <c r="CK425">
        <v>0.02000384642857142</v>
      </c>
      <c r="CL425">
        <v>0</v>
      </c>
      <c r="CM425">
        <v>2.092582142857143</v>
      </c>
      <c r="CN425">
        <v>0</v>
      </c>
      <c r="CO425">
        <v>2939.684999999999</v>
      </c>
      <c r="CP425">
        <v>17337.91071428571</v>
      </c>
      <c r="CQ425">
        <v>38.33239285714285</v>
      </c>
      <c r="CR425">
        <v>38.69824999999999</v>
      </c>
      <c r="CS425">
        <v>37.42167857142856</v>
      </c>
      <c r="CT425">
        <v>36.86132142857143</v>
      </c>
      <c r="CU425">
        <v>37.11342857142857</v>
      </c>
      <c r="CV425">
        <v>1959.956428571429</v>
      </c>
      <c r="CW425">
        <v>40.01</v>
      </c>
      <c r="CX425">
        <v>0</v>
      </c>
      <c r="CY425">
        <v>1678297646.8</v>
      </c>
      <c r="CZ425">
        <v>0</v>
      </c>
      <c r="DA425">
        <v>0</v>
      </c>
      <c r="DB425" t="s">
        <v>356</v>
      </c>
      <c r="DC425">
        <v>1664468064.5</v>
      </c>
      <c r="DD425">
        <v>1677795524</v>
      </c>
      <c r="DE425">
        <v>0</v>
      </c>
      <c r="DF425">
        <v>-0.419</v>
      </c>
      <c r="DG425">
        <v>-0.001</v>
      </c>
      <c r="DH425">
        <v>3.097</v>
      </c>
      <c r="DI425">
        <v>0.268</v>
      </c>
      <c r="DJ425">
        <v>400</v>
      </c>
      <c r="DK425">
        <v>24</v>
      </c>
      <c r="DL425">
        <v>0.15</v>
      </c>
      <c r="DM425">
        <v>0.13</v>
      </c>
      <c r="DN425">
        <v>15.58208390243902</v>
      </c>
      <c r="DO425">
        <v>36.4485380487805</v>
      </c>
      <c r="DP425">
        <v>3.773021581070508</v>
      </c>
      <c r="DQ425">
        <v>0</v>
      </c>
      <c r="DR425">
        <v>0.2391599024390244</v>
      </c>
      <c r="DS425">
        <v>-0.08268211149825781</v>
      </c>
      <c r="DT425">
        <v>0.01013252391403695</v>
      </c>
      <c r="DU425">
        <v>1</v>
      </c>
      <c r="DV425">
        <v>1</v>
      </c>
      <c r="DW425">
        <v>2</v>
      </c>
      <c r="DX425" t="s">
        <v>357</v>
      </c>
      <c r="DY425">
        <v>2.97852</v>
      </c>
      <c r="DZ425">
        <v>2.7285</v>
      </c>
      <c r="EA425">
        <v>0.0762737</v>
      </c>
      <c r="EB425">
        <v>0.0737857</v>
      </c>
      <c r="EC425">
        <v>0.10734</v>
      </c>
      <c r="ED425">
        <v>0.107489</v>
      </c>
      <c r="EE425">
        <v>27629.5</v>
      </c>
      <c r="EF425">
        <v>27386.6</v>
      </c>
      <c r="EG425">
        <v>30445.2</v>
      </c>
      <c r="EH425">
        <v>29821.2</v>
      </c>
      <c r="EI425">
        <v>37498.6</v>
      </c>
      <c r="EJ425">
        <v>35033.2</v>
      </c>
      <c r="EK425">
        <v>46572.3</v>
      </c>
      <c r="EL425">
        <v>44341.7</v>
      </c>
      <c r="EM425">
        <v>1.86395</v>
      </c>
      <c r="EN425">
        <v>1.87655</v>
      </c>
      <c r="EO425">
        <v>0.100531</v>
      </c>
      <c r="EP425">
        <v>0</v>
      </c>
      <c r="EQ425">
        <v>25.8489</v>
      </c>
      <c r="ER425">
        <v>999.9</v>
      </c>
      <c r="ES425">
        <v>48.9</v>
      </c>
      <c r="ET425">
        <v>31.4</v>
      </c>
      <c r="EU425">
        <v>24.8416</v>
      </c>
      <c r="EV425">
        <v>63.4738</v>
      </c>
      <c r="EW425">
        <v>22.3438</v>
      </c>
      <c r="EX425">
        <v>1</v>
      </c>
      <c r="EY425">
        <v>0.0611179</v>
      </c>
      <c r="EZ425">
        <v>0.422636</v>
      </c>
      <c r="FA425">
        <v>20.249</v>
      </c>
      <c r="FB425">
        <v>5.23092</v>
      </c>
      <c r="FC425">
        <v>11.968</v>
      </c>
      <c r="FD425">
        <v>4.9706</v>
      </c>
      <c r="FE425">
        <v>3.2897</v>
      </c>
      <c r="FF425">
        <v>9999</v>
      </c>
      <c r="FG425">
        <v>9999</v>
      </c>
      <c r="FH425">
        <v>9999</v>
      </c>
      <c r="FI425">
        <v>999.9</v>
      </c>
      <c r="FJ425">
        <v>4.97276</v>
      </c>
      <c r="FK425">
        <v>1.87696</v>
      </c>
      <c r="FL425">
        <v>1.87502</v>
      </c>
      <c r="FM425">
        <v>1.87789</v>
      </c>
      <c r="FN425">
        <v>1.87454</v>
      </c>
      <c r="FO425">
        <v>1.87817</v>
      </c>
      <c r="FP425">
        <v>1.87525</v>
      </c>
      <c r="FQ425">
        <v>1.87638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3.335</v>
      </c>
      <c r="GF425">
        <v>0.3404</v>
      </c>
      <c r="GG425">
        <v>1.955544260391263</v>
      </c>
      <c r="GH425">
        <v>0.004448784868333973</v>
      </c>
      <c r="GI425">
        <v>-1.803656819089732E-06</v>
      </c>
      <c r="GJ425">
        <v>4.26395578146833E-10</v>
      </c>
      <c r="GK425">
        <v>0.001738939304154581</v>
      </c>
      <c r="GL425">
        <v>0.001829357211096985</v>
      </c>
      <c r="GM425">
        <v>0.000603149683337579</v>
      </c>
      <c r="GN425">
        <v>-3.209321064931282E-06</v>
      </c>
      <c r="GO425">
        <v>-1</v>
      </c>
      <c r="GP425">
        <v>2136</v>
      </c>
      <c r="GQ425">
        <v>1</v>
      </c>
      <c r="GR425">
        <v>23</v>
      </c>
      <c r="GS425">
        <v>230492.9</v>
      </c>
      <c r="GT425">
        <v>8368.5</v>
      </c>
      <c r="GU425">
        <v>0.922852</v>
      </c>
      <c r="GV425">
        <v>2.55249</v>
      </c>
      <c r="GW425">
        <v>1.39893</v>
      </c>
      <c r="GX425">
        <v>2.35229</v>
      </c>
      <c r="GY425">
        <v>1.44897</v>
      </c>
      <c r="GZ425">
        <v>2.43042</v>
      </c>
      <c r="HA425">
        <v>37.1702</v>
      </c>
      <c r="HB425">
        <v>14.4735</v>
      </c>
      <c r="HC425">
        <v>18</v>
      </c>
      <c r="HD425">
        <v>493.353</v>
      </c>
      <c r="HE425">
        <v>473.518</v>
      </c>
      <c r="HF425">
        <v>25.1179</v>
      </c>
      <c r="HG425">
        <v>27.8769</v>
      </c>
      <c r="HH425">
        <v>29.9997</v>
      </c>
      <c r="HI425">
        <v>27.7749</v>
      </c>
      <c r="HJ425">
        <v>27.8585</v>
      </c>
      <c r="HK425">
        <v>18.4658</v>
      </c>
      <c r="HL425">
        <v>11.3349</v>
      </c>
      <c r="HM425">
        <v>100</v>
      </c>
      <c r="HN425">
        <v>25.1191</v>
      </c>
      <c r="HO425">
        <v>319.341</v>
      </c>
      <c r="HP425">
        <v>23.8548</v>
      </c>
      <c r="HQ425">
        <v>100.648</v>
      </c>
      <c r="HR425">
        <v>101.966</v>
      </c>
    </row>
    <row r="426" spans="1:226">
      <c r="A426">
        <v>410</v>
      </c>
      <c r="B426">
        <v>1678297642</v>
      </c>
      <c r="C426">
        <v>5788.900000095367</v>
      </c>
      <c r="D426" t="s">
        <v>1182</v>
      </c>
      <c r="E426" t="s">
        <v>1183</v>
      </c>
      <c r="F426">
        <v>5</v>
      </c>
      <c r="G426" t="s">
        <v>353</v>
      </c>
      <c r="H426" t="s">
        <v>1169</v>
      </c>
      <c r="I426">
        <v>1678297634.5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341.3911085723602</v>
      </c>
      <c r="AK426">
        <v>354.6990363636363</v>
      </c>
      <c r="AL426">
        <v>-3.340394925377425</v>
      </c>
      <c r="AM426">
        <v>64.29340212573759</v>
      </c>
      <c r="AN426">
        <f>(AP426 - AO426 + BO426*1E3/(8.314*(BQ426+273.15)) * AR426/BN426 * AQ426) * BN426/(100*BB426) * 1000/(1000 - AP426)</f>
        <v>0</v>
      </c>
      <c r="AO426">
        <v>23.78584453444271</v>
      </c>
      <c r="AP426">
        <v>24.01069454545454</v>
      </c>
      <c r="AQ426">
        <v>4.67222139138394E-06</v>
      </c>
      <c r="AR426">
        <v>96.62572355279771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1.65</v>
      </c>
      <c r="BC426">
        <v>0.5</v>
      </c>
      <c r="BD426" t="s">
        <v>355</v>
      </c>
      <c r="BE426">
        <v>2</v>
      </c>
      <c r="BF426" t="b">
        <v>1</v>
      </c>
      <c r="BG426">
        <v>1678297634.5</v>
      </c>
      <c r="BH426">
        <v>368.3606296296297</v>
      </c>
      <c r="BI426">
        <v>349.0717407407407</v>
      </c>
      <c r="BJ426">
        <v>24.0055</v>
      </c>
      <c r="BK426">
        <v>23.77601481481481</v>
      </c>
      <c r="BL426">
        <v>365.0010740740741</v>
      </c>
      <c r="BM426">
        <v>23.6652037037037</v>
      </c>
      <c r="BN426">
        <v>500.0192962962963</v>
      </c>
      <c r="BO426">
        <v>90.85801481481482</v>
      </c>
      <c r="BP426">
        <v>0.09990069999999998</v>
      </c>
      <c r="BQ426">
        <v>26.95914814814815</v>
      </c>
      <c r="BR426">
        <v>27.49411481481481</v>
      </c>
      <c r="BS426">
        <v>999.9000000000001</v>
      </c>
      <c r="BT426">
        <v>0</v>
      </c>
      <c r="BU426">
        <v>0</v>
      </c>
      <c r="BV426">
        <v>10008.62851851852</v>
      </c>
      <c r="BW426">
        <v>0</v>
      </c>
      <c r="BX426">
        <v>4.56604962962963</v>
      </c>
      <c r="BY426">
        <v>19.2889037037037</v>
      </c>
      <c r="BZ426">
        <v>377.4207407407408</v>
      </c>
      <c r="CA426">
        <v>357.5732222222222</v>
      </c>
      <c r="CB426">
        <v>0.2294609259259259</v>
      </c>
      <c r="CC426">
        <v>349.0717407407407</v>
      </c>
      <c r="CD426">
        <v>23.77601481481481</v>
      </c>
      <c r="CE426">
        <v>2.181091481481481</v>
      </c>
      <c r="CF426">
        <v>2.160242962962963</v>
      </c>
      <c r="CG426">
        <v>18.8240962962963</v>
      </c>
      <c r="CH426">
        <v>18.67047777777778</v>
      </c>
      <c r="CI426">
        <v>1999.96074074074</v>
      </c>
      <c r="CJ426">
        <v>0.9799935185185185</v>
      </c>
      <c r="CK426">
        <v>0.02000619259259259</v>
      </c>
      <c r="CL426">
        <v>0</v>
      </c>
      <c r="CM426">
        <v>2.098311111111111</v>
      </c>
      <c r="CN426">
        <v>0</v>
      </c>
      <c r="CO426">
        <v>2939.167777777777</v>
      </c>
      <c r="CP426">
        <v>17337.84444444444</v>
      </c>
      <c r="CQ426">
        <v>38.39096296296297</v>
      </c>
      <c r="CR426">
        <v>38.687</v>
      </c>
      <c r="CS426">
        <v>37.45348148148148</v>
      </c>
      <c r="CT426">
        <v>36.82837037037037</v>
      </c>
      <c r="CU426">
        <v>37.08059259259259</v>
      </c>
      <c r="CV426">
        <v>1959.945185185185</v>
      </c>
      <c r="CW426">
        <v>40.01481481481482</v>
      </c>
      <c r="CX426">
        <v>0</v>
      </c>
      <c r="CY426">
        <v>1678297652.2</v>
      </c>
      <c r="CZ426">
        <v>0</v>
      </c>
      <c r="DA426">
        <v>0</v>
      </c>
      <c r="DB426" t="s">
        <v>356</v>
      </c>
      <c r="DC426">
        <v>1664468064.5</v>
      </c>
      <c r="DD426">
        <v>1677795524</v>
      </c>
      <c r="DE426">
        <v>0</v>
      </c>
      <c r="DF426">
        <v>-0.419</v>
      </c>
      <c r="DG426">
        <v>-0.001</v>
      </c>
      <c r="DH426">
        <v>3.097</v>
      </c>
      <c r="DI426">
        <v>0.268</v>
      </c>
      <c r="DJ426">
        <v>400</v>
      </c>
      <c r="DK426">
        <v>24</v>
      </c>
      <c r="DL426">
        <v>0.15</v>
      </c>
      <c r="DM426">
        <v>0.13</v>
      </c>
      <c r="DN426">
        <v>17.76243902439024</v>
      </c>
      <c r="DO426">
        <v>23.14272961672473</v>
      </c>
      <c r="DP426">
        <v>2.374884338634564</v>
      </c>
      <c r="DQ426">
        <v>0</v>
      </c>
      <c r="DR426">
        <v>0.2345904634146341</v>
      </c>
      <c r="DS426">
        <v>-0.04477141463414634</v>
      </c>
      <c r="DT426">
        <v>0.006115841876505441</v>
      </c>
      <c r="DU426">
        <v>1</v>
      </c>
      <c r="DV426">
        <v>1</v>
      </c>
      <c r="DW426">
        <v>2</v>
      </c>
      <c r="DX426" t="s">
        <v>357</v>
      </c>
      <c r="DY426">
        <v>2.97844</v>
      </c>
      <c r="DZ426">
        <v>2.72803</v>
      </c>
      <c r="EA426">
        <v>0.0735445</v>
      </c>
      <c r="EB426">
        <v>0.0709505</v>
      </c>
      <c r="EC426">
        <v>0.107345</v>
      </c>
      <c r="ED426">
        <v>0.107573</v>
      </c>
      <c r="EE426">
        <v>27711.3</v>
      </c>
      <c r="EF426">
        <v>27470.9</v>
      </c>
      <c r="EG426">
        <v>30445.3</v>
      </c>
      <c r="EH426">
        <v>29821.7</v>
      </c>
      <c r="EI426">
        <v>37498.6</v>
      </c>
      <c r="EJ426">
        <v>35030.1</v>
      </c>
      <c r="EK426">
        <v>46572.8</v>
      </c>
      <c r="EL426">
        <v>44342.3</v>
      </c>
      <c r="EM426">
        <v>1.86385</v>
      </c>
      <c r="EN426">
        <v>1.8766</v>
      </c>
      <c r="EO426">
        <v>0.100516</v>
      </c>
      <c r="EP426">
        <v>0</v>
      </c>
      <c r="EQ426">
        <v>25.8489</v>
      </c>
      <c r="ER426">
        <v>999.9</v>
      </c>
      <c r="ES426">
        <v>48.9</v>
      </c>
      <c r="ET426">
        <v>31.4</v>
      </c>
      <c r="EU426">
        <v>24.8389</v>
      </c>
      <c r="EV426">
        <v>63.3038</v>
      </c>
      <c r="EW426">
        <v>22.3678</v>
      </c>
      <c r="EX426">
        <v>1</v>
      </c>
      <c r="EY426">
        <v>0.0607673</v>
      </c>
      <c r="EZ426">
        <v>0.430392</v>
      </c>
      <c r="FA426">
        <v>20.2489</v>
      </c>
      <c r="FB426">
        <v>5.23017</v>
      </c>
      <c r="FC426">
        <v>11.968</v>
      </c>
      <c r="FD426">
        <v>4.97015</v>
      </c>
      <c r="FE426">
        <v>3.2896</v>
      </c>
      <c r="FF426">
        <v>9999</v>
      </c>
      <c r="FG426">
        <v>9999</v>
      </c>
      <c r="FH426">
        <v>9999</v>
      </c>
      <c r="FI426">
        <v>999.9</v>
      </c>
      <c r="FJ426">
        <v>4.97277</v>
      </c>
      <c r="FK426">
        <v>1.87698</v>
      </c>
      <c r="FL426">
        <v>1.87509</v>
      </c>
      <c r="FM426">
        <v>1.87789</v>
      </c>
      <c r="FN426">
        <v>1.87454</v>
      </c>
      <c r="FO426">
        <v>1.8782</v>
      </c>
      <c r="FP426">
        <v>1.87531</v>
      </c>
      <c r="FQ426">
        <v>1.87638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3.281</v>
      </c>
      <c r="GF426">
        <v>0.3405</v>
      </c>
      <c r="GG426">
        <v>1.955544260391263</v>
      </c>
      <c r="GH426">
        <v>0.004448784868333973</v>
      </c>
      <c r="GI426">
        <v>-1.803656819089732E-06</v>
      </c>
      <c r="GJ426">
        <v>4.26395578146833E-10</v>
      </c>
      <c r="GK426">
        <v>0.001738939304154581</v>
      </c>
      <c r="GL426">
        <v>0.001829357211096985</v>
      </c>
      <c r="GM426">
        <v>0.000603149683337579</v>
      </c>
      <c r="GN426">
        <v>-3.209321064931282E-06</v>
      </c>
      <c r="GO426">
        <v>-1</v>
      </c>
      <c r="GP426">
        <v>2136</v>
      </c>
      <c r="GQ426">
        <v>1</v>
      </c>
      <c r="GR426">
        <v>23</v>
      </c>
      <c r="GS426">
        <v>230493</v>
      </c>
      <c r="GT426">
        <v>8368.6</v>
      </c>
      <c r="GU426">
        <v>0.88501</v>
      </c>
      <c r="GV426">
        <v>2.54883</v>
      </c>
      <c r="GW426">
        <v>1.39893</v>
      </c>
      <c r="GX426">
        <v>2.35229</v>
      </c>
      <c r="GY426">
        <v>1.44897</v>
      </c>
      <c r="GZ426">
        <v>2.46582</v>
      </c>
      <c r="HA426">
        <v>37.1702</v>
      </c>
      <c r="HB426">
        <v>14.4648</v>
      </c>
      <c r="HC426">
        <v>18</v>
      </c>
      <c r="HD426">
        <v>493.257</v>
      </c>
      <c r="HE426">
        <v>473.513</v>
      </c>
      <c r="HF426">
        <v>25.1207</v>
      </c>
      <c r="HG426">
        <v>27.8709</v>
      </c>
      <c r="HH426">
        <v>29.9997</v>
      </c>
      <c r="HI426">
        <v>27.769</v>
      </c>
      <c r="HJ426">
        <v>27.8538</v>
      </c>
      <c r="HK426">
        <v>17.691</v>
      </c>
      <c r="HL426">
        <v>11.3349</v>
      </c>
      <c r="HM426">
        <v>100</v>
      </c>
      <c r="HN426">
        <v>25.1204</v>
      </c>
      <c r="HO426">
        <v>299.215</v>
      </c>
      <c r="HP426">
        <v>23.8628</v>
      </c>
      <c r="HQ426">
        <v>100.649</v>
      </c>
      <c r="HR426">
        <v>101.968</v>
      </c>
    </row>
    <row r="427" spans="1:226">
      <c r="A427">
        <v>411</v>
      </c>
      <c r="B427">
        <v>1678297647</v>
      </c>
      <c r="C427">
        <v>5793.900000095367</v>
      </c>
      <c r="D427" t="s">
        <v>1184</v>
      </c>
      <c r="E427" t="s">
        <v>1185</v>
      </c>
      <c r="F427">
        <v>5</v>
      </c>
      <c r="G427" t="s">
        <v>353</v>
      </c>
      <c r="H427" t="s">
        <v>1169</v>
      </c>
      <c r="I427">
        <v>1678297639.214286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324.7924919506926</v>
      </c>
      <c r="AK427">
        <v>338.1345999999998</v>
      </c>
      <c r="AL427">
        <v>-3.317350546681724</v>
      </c>
      <c r="AM427">
        <v>64.29340212573759</v>
      </c>
      <c r="AN427">
        <f>(AP427 - AO427 + BO427*1E3/(8.314*(BQ427+273.15)) * AR427/BN427 * AQ427) * BN427/(100*BB427) * 1000/(1000 - AP427)</f>
        <v>0</v>
      </c>
      <c r="AO427">
        <v>23.81865458843975</v>
      </c>
      <c r="AP427">
        <v>24.02446666666667</v>
      </c>
      <c r="AQ427">
        <v>2.58144744626097E-05</v>
      </c>
      <c r="AR427">
        <v>96.62572355279771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1.65</v>
      </c>
      <c r="BC427">
        <v>0.5</v>
      </c>
      <c r="BD427" t="s">
        <v>355</v>
      </c>
      <c r="BE427">
        <v>2</v>
      </c>
      <c r="BF427" t="b">
        <v>1</v>
      </c>
      <c r="BG427">
        <v>1678297639.214286</v>
      </c>
      <c r="BH427">
        <v>353.5288928571428</v>
      </c>
      <c r="BI427">
        <v>333.4450357142857</v>
      </c>
      <c r="BJ427">
        <v>24.01183928571428</v>
      </c>
      <c r="BK427">
        <v>23.7911</v>
      </c>
      <c r="BL427">
        <v>350.2184285714285</v>
      </c>
      <c r="BM427">
        <v>23.67139642857143</v>
      </c>
      <c r="BN427">
        <v>500.0163214285715</v>
      </c>
      <c r="BO427">
        <v>90.85754999999999</v>
      </c>
      <c r="BP427">
        <v>0.09987512857142856</v>
      </c>
      <c r="BQ427">
        <v>26.95915714285714</v>
      </c>
      <c r="BR427">
        <v>27.49713571428572</v>
      </c>
      <c r="BS427">
        <v>999.9000000000002</v>
      </c>
      <c r="BT427">
        <v>0</v>
      </c>
      <c r="BU427">
        <v>0</v>
      </c>
      <c r="BV427">
        <v>10001.73464285714</v>
      </c>
      <c r="BW427">
        <v>0</v>
      </c>
      <c r="BX427">
        <v>4.365494642857143</v>
      </c>
      <c r="BY427">
        <v>20.08390357142857</v>
      </c>
      <c r="BZ427">
        <v>362.2265357142857</v>
      </c>
      <c r="CA427">
        <v>341.5710714285714</v>
      </c>
      <c r="CB427">
        <v>0.2207158214285714</v>
      </c>
      <c r="CC427">
        <v>333.4450357142857</v>
      </c>
      <c r="CD427">
        <v>23.7911</v>
      </c>
      <c r="CE427">
        <v>2.181655714285714</v>
      </c>
      <c r="CF427">
        <v>2.1616025</v>
      </c>
      <c r="CG427">
        <v>18.82824285714286</v>
      </c>
      <c r="CH427">
        <v>18.68053928571429</v>
      </c>
      <c r="CI427">
        <v>1999.997857142858</v>
      </c>
      <c r="CJ427">
        <v>0.9799925714285715</v>
      </c>
      <c r="CK427">
        <v>0.02000711428571428</v>
      </c>
      <c r="CL427">
        <v>0</v>
      </c>
      <c r="CM427">
        <v>2.126203571428571</v>
      </c>
      <c r="CN427">
        <v>0</v>
      </c>
      <c r="CO427">
        <v>2939.176071428571</v>
      </c>
      <c r="CP427">
        <v>17338.17142857143</v>
      </c>
      <c r="CQ427">
        <v>38.34792857142857</v>
      </c>
      <c r="CR427">
        <v>38.687</v>
      </c>
      <c r="CS427">
        <v>37.44835714285714</v>
      </c>
      <c r="CT427">
        <v>36.84564285714286</v>
      </c>
      <c r="CU427">
        <v>37.0845</v>
      </c>
      <c r="CV427">
        <v>1959.979285714286</v>
      </c>
      <c r="CW427">
        <v>40.01714285714286</v>
      </c>
      <c r="CX427">
        <v>0</v>
      </c>
      <c r="CY427">
        <v>1678297657</v>
      </c>
      <c r="CZ427">
        <v>0</v>
      </c>
      <c r="DA427">
        <v>0</v>
      </c>
      <c r="DB427" t="s">
        <v>356</v>
      </c>
      <c r="DC427">
        <v>1664468064.5</v>
      </c>
      <c r="DD427">
        <v>1677795524</v>
      </c>
      <c r="DE427">
        <v>0</v>
      </c>
      <c r="DF427">
        <v>-0.419</v>
      </c>
      <c r="DG427">
        <v>-0.001</v>
      </c>
      <c r="DH427">
        <v>3.097</v>
      </c>
      <c r="DI427">
        <v>0.268</v>
      </c>
      <c r="DJ427">
        <v>400</v>
      </c>
      <c r="DK427">
        <v>24</v>
      </c>
      <c r="DL427">
        <v>0.15</v>
      </c>
      <c r="DM427">
        <v>0.13</v>
      </c>
      <c r="DN427">
        <v>19.49425365853659</v>
      </c>
      <c r="DO427">
        <v>11.03265365853661</v>
      </c>
      <c r="DP427">
        <v>1.155311606598096</v>
      </c>
      <c r="DQ427">
        <v>0</v>
      </c>
      <c r="DR427">
        <v>0.2238641219512195</v>
      </c>
      <c r="DS427">
        <v>-0.1038582439024387</v>
      </c>
      <c r="DT427">
        <v>0.01242239074471562</v>
      </c>
      <c r="DU427">
        <v>0</v>
      </c>
      <c r="DV427">
        <v>0</v>
      </c>
      <c r="DW427">
        <v>2</v>
      </c>
      <c r="DX427" t="s">
        <v>369</v>
      </c>
      <c r="DY427">
        <v>2.97871</v>
      </c>
      <c r="DZ427">
        <v>2.72872</v>
      </c>
      <c r="EA427">
        <v>0.0707686</v>
      </c>
      <c r="EB427">
        <v>0.0679662</v>
      </c>
      <c r="EC427">
        <v>0.107388</v>
      </c>
      <c r="ED427">
        <v>0.107627</v>
      </c>
      <c r="EE427">
        <v>27794.6</v>
      </c>
      <c r="EF427">
        <v>27559.6</v>
      </c>
      <c r="EG427">
        <v>30445.5</v>
      </c>
      <c r="EH427">
        <v>29822.1</v>
      </c>
      <c r="EI427">
        <v>37496.7</v>
      </c>
      <c r="EJ427">
        <v>35028.2</v>
      </c>
      <c r="EK427">
        <v>46573</v>
      </c>
      <c r="EL427">
        <v>44342.9</v>
      </c>
      <c r="EM427">
        <v>1.864</v>
      </c>
      <c r="EN427">
        <v>1.87628</v>
      </c>
      <c r="EO427">
        <v>0.101</v>
      </c>
      <c r="EP427">
        <v>0</v>
      </c>
      <c r="EQ427">
        <v>25.8489</v>
      </c>
      <c r="ER427">
        <v>999.9</v>
      </c>
      <c r="ES427">
        <v>48.9</v>
      </c>
      <c r="ET427">
        <v>31.4</v>
      </c>
      <c r="EU427">
        <v>24.8405</v>
      </c>
      <c r="EV427">
        <v>63.1338</v>
      </c>
      <c r="EW427">
        <v>22.1274</v>
      </c>
      <c r="EX427">
        <v>1</v>
      </c>
      <c r="EY427">
        <v>0.0602033</v>
      </c>
      <c r="EZ427">
        <v>0.409235</v>
      </c>
      <c r="FA427">
        <v>20.2491</v>
      </c>
      <c r="FB427">
        <v>5.23017</v>
      </c>
      <c r="FC427">
        <v>11.968</v>
      </c>
      <c r="FD427">
        <v>4.9702</v>
      </c>
      <c r="FE427">
        <v>3.2895</v>
      </c>
      <c r="FF427">
        <v>9999</v>
      </c>
      <c r="FG427">
        <v>9999</v>
      </c>
      <c r="FH427">
        <v>9999</v>
      </c>
      <c r="FI427">
        <v>999.9</v>
      </c>
      <c r="FJ427">
        <v>4.97275</v>
      </c>
      <c r="FK427">
        <v>1.87696</v>
      </c>
      <c r="FL427">
        <v>1.875</v>
      </c>
      <c r="FM427">
        <v>1.87789</v>
      </c>
      <c r="FN427">
        <v>1.87454</v>
      </c>
      <c r="FO427">
        <v>1.87817</v>
      </c>
      <c r="FP427">
        <v>1.87528</v>
      </c>
      <c r="FQ427">
        <v>1.87638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3.226</v>
      </c>
      <c r="GF427">
        <v>0.3407</v>
      </c>
      <c r="GG427">
        <v>1.955544260391263</v>
      </c>
      <c r="GH427">
        <v>0.004448784868333973</v>
      </c>
      <c r="GI427">
        <v>-1.803656819089732E-06</v>
      </c>
      <c r="GJ427">
        <v>4.26395578146833E-10</v>
      </c>
      <c r="GK427">
        <v>0.001738939304154581</v>
      </c>
      <c r="GL427">
        <v>0.001829357211096985</v>
      </c>
      <c r="GM427">
        <v>0.000603149683337579</v>
      </c>
      <c r="GN427">
        <v>-3.209321064931282E-06</v>
      </c>
      <c r="GO427">
        <v>-1</v>
      </c>
      <c r="GP427">
        <v>2136</v>
      </c>
      <c r="GQ427">
        <v>1</v>
      </c>
      <c r="GR427">
        <v>23</v>
      </c>
      <c r="GS427">
        <v>230493</v>
      </c>
      <c r="GT427">
        <v>8368.700000000001</v>
      </c>
      <c r="GU427">
        <v>0.8496089999999999</v>
      </c>
      <c r="GV427">
        <v>2.55127</v>
      </c>
      <c r="GW427">
        <v>1.39893</v>
      </c>
      <c r="GX427">
        <v>2.35229</v>
      </c>
      <c r="GY427">
        <v>1.44897</v>
      </c>
      <c r="GZ427">
        <v>2.49268</v>
      </c>
      <c r="HA427">
        <v>37.1702</v>
      </c>
      <c r="HB427">
        <v>14.4735</v>
      </c>
      <c r="HC427">
        <v>18</v>
      </c>
      <c r="HD427">
        <v>493.3</v>
      </c>
      <c r="HE427">
        <v>473.252</v>
      </c>
      <c r="HF427">
        <v>25.1239</v>
      </c>
      <c r="HG427">
        <v>27.8638</v>
      </c>
      <c r="HH427">
        <v>29.9997</v>
      </c>
      <c r="HI427">
        <v>27.7631</v>
      </c>
      <c r="HJ427">
        <v>27.8479</v>
      </c>
      <c r="HK427">
        <v>16.9785</v>
      </c>
      <c r="HL427">
        <v>11.3349</v>
      </c>
      <c r="HM427">
        <v>100</v>
      </c>
      <c r="HN427">
        <v>25.1269</v>
      </c>
      <c r="HO427">
        <v>285.856</v>
      </c>
      <c r="HP427">
        <v>23.8578</v>
      </c>
      <c r="HQ427">
        <v>100.649</v>
      </c>
      <c r="HR427">
        <v>101.969</v>
      </c>
    </row>
    <row r="428" spans="1:226">
      <c r="A428">
        <v>412</v>
      </c>
      <c r="B428">
        <v>1678297652</v>
      </c>
      <c r="C428">
        <v>5798.900000095367</v>
      </c>
      <c r="D428" t="s">
        <v>1186</v>
      </c>
      <c r="E428" t="s">
        <v>1187</v>
      </c>
      <c r="F428">
        <v>5</v>
      </c>
      <c r="G428" t="s">
        <v>353</v>
      </c>
      <c r="H428" t="s">
        <v>1169</v>
      </c>
      <c r="I428">
        <v>1678297644.5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307.2982525014448</v>
      </c>
      <c r="AK428">
        <v>321.1799818181818</v>
      </c>
      <c r="AL428">
        <v>-3.397137223627674</v>
      </c>
      <c r="AM428">
        <v>64.29340212573759</v>
      </c>
      <c r="AN428">
        <f>(AP428 - AO428 + BO428*1E3/(8.314*(BQ428+273.15)) * AR428/BN428 * AQ428) * BN428/(100*BB428) * 1000/(1000 - AP428)</f>
        <v>0</v>
      </c>
      <c r="AO428">
        <v>23.8202171996759</v>
      </c>
      <c r="AP428">
        <v>24.03190060606061</v>
      </c>
      <c r="AQ428">
        <v>1.130110051221586E-05</v>
      </c>
      <c r="AR428">
        <v>96.62572355279771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1.65</v>
      </c>
      <c r="BC428">
        <v>0.5</v>
      </c>
      <c r="BD428" t="s">
        <v>355</v>
      </c>
      <c r="BE428">
        <v>2</v>
      </c>
      <c r="BF428" t="b">
        <v>1</v>
      </c>
      <c r="BG428">
        <v>1678297644.5</v>
      </c>
      <c r="BH428">
        <v>336.4340370370371</v>
      </c>
      <c r="BI428">
        <v>315.7243333333333</v>
      </c>
      <c r="BJ428">
        <v>24.01953333333333</v>
      </c>
      <c r="BK428">
        <v>23.80652592592592</v>
      </c>
      <c r="BL428">
        <v>333.1808518518519</v>
      </c>
      <c r="BM428">
        <v>23.6788962962963</v>
      </c>
      <c r="BN428">
        <v>500.0415185185186</v>
      </c>
      <c r="BO428">
        <v>90.85739259259259</v>
      </c>
      <c r="BP428">
        <v>0.1000537592592592</v>
      </c>
      <c r="BQ428">
        <v>26.95832222222223</v>
      </c>
      <c r="BR428">
        <v>27.49692962962963</v>
      </c>
      <c r="BS428">
        <v>999.9000000000001</v>
      </c>
      <c r="BT428">
        <v>0</v>
      </c>
      <c r="BU428">
        <v>0</v>
      </c>
      <c r="BV428">
        <v>9996.380000000001</v>
      </c>
      <c r="BW428">
        <v>0</v>
      </c>
      <c r="BX428">
        <v>4.278941111111111</v>
      </c>
      <c r="BY428">
        <v>20.7095962962963</v>
      </c>
      <c r="BZ428">
        <v>344.7137407407408</v>
      </c>
      <c r="CA428">
        <v>323.4237037037037</v>
      </c>
      <c r="CB428">
        <v>0.2129966666666666</v>
      </c>
      <c r="CC428">
        <v>315.7243333333333</v>
      </c>
      <c r="CD428">
        <v>23.80652592592592</v>
      </c>
      <c r="CE428">
        <v>2.182351111111111</v>
      </c>
      <c r="CF428">
        <v>2.162998518518518</v>
      </c>
      <c r="CG428">
        <v>18.83335185185185</v>
      </c>
      <c r="CH428">
        <v>18.69086296296296</v>
      </c>
      <c r="CI428">
        <v>2000.001851851852</v>
      </c>
      <c r="CJ428">
        <v>0.9799932592592592</v>
      </c>
      <c r="CK428">
        <v>0.02000644814814815</v>
      </c>
      <c r="CL428">
        <v>0</v>
      </c>
      <c r="CM428">
        <v>2.069544444444444</v>
      </c>
      <c r="CN428">
        <v>0</v>
      </c>
      <c r="CO428">
        <v>2939.586666666667</v>
      </c>
      <c r="CP428">
        <v>17338.21111111111</v>
      </c>
      <c r="CQ428">
        <v>38.32603703703704</v>
      </c>
      <c r="CR428">
        <v>38.687</v>
      </c>
      <c r="CS428">
        <v>37.4534074074074</v>
      </c>
      <c r="CT428">
        <v>36.83762962962963</v>
      </c>
      <c r="CU428">
        <v>37.10385185185185</v>
      </c>
      <c r="CV428">
        <v>1959.984814814815</v>
      </c>
      <c r="CW428">
        <v>40.01296296296296</v>
      </c>
      <c r="CX428">
        <v>0</v>
      </c>
      <c r="CY428">
        <v>1678297661.8</v>
      </c>
      <c r="CZ428">
        <v>0</v>
      </c>
      <c r="DA428">
        <v>0</v>
      </c>
      <c r="DB428" t="s">
        <v>356</v>
      </c>
      <c r="DC428">
        <v>1664468064.5</v>
      </c>
      <c r="DD428">
        <v>1677795524</v>
      </c>
      <c r="DE428">
        <v>0</v>
      </c>
      <c r="DF428">
        <v>-0.419</v>
      </c>
      <c r="DG428">
        <v>-0.001</v>
      </c>
      <c r="DH428">
        <v>3.097</v>
      </c>
      <c r="DI428">
        <v>0.268</v>
      </c>
      <c r="DJ428">
        <v>400</v>
      </c>
      <c r="DK428">
        <v>24</v>
      </c>
      <c r="DL428">
        <v>0.15</v>
      </c>
      <c r="DM428">
        <v>0.13</v>
      </c>
      <c r="DN428">
        <v>20.30893658536585</v>
      </c>
      <c r="DO428">
        <v>7.002215331010495</v>
      </c>
      <c r="DP428">
        <v>0.7545646319457745</v>
      </c>
      <c r="DQ428">
        <v>0</v>
      </c>
      <c r="DR428">
        <v>0.2180978048780488</v>
      </c>
      <c r="DS428">
        <v>-0.1017762229965151</v>
      </c>
      <c r="DT428">
        <v>0.01235963670675247</v>
      </c>
      <c r="DU428">
        <v>0</v>
      </c>
      <c r="DV428">
        <v>0</v>
      </c>
      <c r="DW428">
        <v>2</v>
      </c>
      <c r="DX428" t="s">
        <v>369</v>
      </c>
      <c r="DY428">
        <v>2.97853</v>
      </c>
      <c r="DZ428">
        <v>2.7284</v>
      </c>
      <c r="EA428">
        <v>0.0678719</v>
      </c>
      <c r="EB428">
        <v>0.06494759999999999</v>
      </c>
      <c r="EC428">
        <v>0.107412</v>
      </c>
      <c r="ED428">
        <v>0.107628</v>
      </c>
      <c r="EE428">
        <v>27881.8</v>
      </c>
      <c r="EF428">
        <v>27649.4</v>
      </c>
      <c r="EG428">
        <v>30446.1</v>
      </c>
      <c r="EH428">
        <v>29822.7</v>
      </c>
      <c r="EI428">
        <v>37496.3</v>
      </c>
      <c r="EJ428">
        <v>35028.5</v>
      </c>
      <c r="EK428">
        <v>46574</v>
      </c>
      <c r="EL428">
        <v>44343.6</v>
      </c>
      <c r="EM428">
        <v>1.86388</v>
      </c>
      <c r="EN428">
        <v>1.87672</v>
      </c>
      <c r="EO428">
        <v>0.10065</v>
      </c>
      <c r="EP428">
        <v>0</v>
      </c>
      <c r="EQ428">
        <v>25.8468</v>
      </c>
      <c r="ER428">
        <v>999.9</v>
      </c>
      <c r="ES428">
        <v>48.9</v>
      </c>
      <c r="ET428">
        <v>31.4</v>
      </c>
      <c r="EU428">
        <v>24.8394</v>
      </c>
      <c r="EV428">
        <v>63.3838</v>
      </c>
      <c r="EW428">
        <v>22.0032</v>
      </c>
      <c r="EX428">
        <v>1</v>
      </c>
      <c r="EY428">
        <v>0.0597256</v>
      </c>
      <c r="EZ428">
        <v>0.496196</v>
      </c>
      <c r="FA428">
        <v>20.2488</v>
      </c>
      <c r="FB428">
        <v>5.22972</v>
      </c>
      <c r="FC428">
        <v>11.968</v>
      </c>
      <c r="FD428">
        <v>4.97045</v>
      </c>
      <c r="FE428">
        <v>3.28958</v>
      </c>
      <c r="FF428">
        <v>9999</v>
      </c>
      <c r="FG428">
        <v>9999</v>
      </c>
      <c r="FH428">
        <v>9999</v>
      </c>
      <c r="FI428">
        <v>999.9</v>
      </c>
      <c r="FJ428">
        <v>4.97276</v>
      </c>
      <c r="FK428">
        <v>1.87696</v>
      </c>
      <c r="FL428">
        <v>1.87501</v>
      </c>
      <c r="FM428">
        <v>1.8779</v>
      </c>
      <c r="FN428">
        <v>1.87454</v>
      </c>
      <c r="FO428">
        <v>1.87817</v>
      </c>
      <c r="FP428">
        <v>1.87528</v>
      </c>
      <c r="FQ428">
        <v>1.87638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3.169</v>
      </c>
      <c r="GF428">
        <v>0.341</v>
      </c>
      <c r="GG428">
        <v>1.955544260391263</v>
      </c>
      <c r="GH428">
        <v>0.004448784868333973</v>
      </c>
      <c r="GI428">
        <v>-1.803656819089732E-06</v>
      </c>
      <c r="GJ428">
        <v>4.26395578146833E-10</v>
      </c>
      <c r="GK428">
        <v>0.001738939304154581</v>
      </c>
      <c r="GL428">
        <v>0.001829357211096985</v>
      </c>
      <c r="GM428">
        <v>0.000603149683337579</v>
      </c>
      <c r="GN428">
        <v>-3.209321064931282E-06</v>
      </c>
      <c r="GO428">
        <v>-1</v>
      </c>
      <c r="GP428">
        <v>2136</v>
      </c>
      <c r="GQ428">
        <v>1</v>
      </c>
      <c r="GR428">
        <v>23</v>
      </c>
      <c r="GS428">
        <v>230493.1</v>
      </c>
      <c r="GT428">
        <v>8368.799999999999</v>
      </c>
      <c r="GU428">
        <v>0.809326</v>
      </c>
      <c r="GV428">
        <v>2.55859</v>
      </c>
      <c r="GW428">
        <v>1.39893</v>
      </c>
      <c r="GX428">
        <v>2.35229</v>
      </c>
      <c r="GY428">
        <v>1.44897</v>
      </c>
      <c r="GZ428">
        <v>2.48413</v>
      </c>
      <c r="HA428">
        <v>37.1702</v>
      </c>
      <c r="HB428">
        <v>14.4648</v>
      </c>
      <c r="HC428">
        <v>18</v>
      </c>
      <c r="HD428">
        <v>493.19</v>
      </c>
      <c r="HE428">
        <v>473.497</v>
      </c>
      <c r="HF428">
        <v>25.1196</v>
      </c>
      <c r="HG428">
        <v>27.8576</v>
      </c>
      <c r="HH428">
        <v>29.9996</v>
      </c>
      <c r="HI428">
        <v>27.7571</v>
      </c>
      <c r="HJ428">
        <v>27.842</v>
      </c>
      <c r="HK428">
        <v>16.1824</v>
      </c>
      <c r="HL428">
        <v>11.3349</v>
      </c>
      <c r="HM428">
        <v>100</v>
      </c>
      <c r="HN428">
        <v>25.1088</v>
      </c>
      <c r="HO428">
        <v>265.763</v>
      </c>
      <c r="HP428">
        <v>23.8574</v>
      </c>
      <c r="HQ428">
        <v>100.651</v>
      </c>
      <c r="HR428">
        <v>101.971</v>
      </c>
    </row>
    <row r="429" spans="1:226">
      <c r="A429">
        <v>413</v>
      </c>
      <c r="B429">
        <v>1678297657</v>
      </c>
      <c r="C429">
        <v>5803.900000095367</v>
      </c>
      <c r="D429" t="s">
        <v>1188</v>
      </c>
      <c r="E429" t="s">
        <v>1189</v>
      </c>
      <c r="F429">
        <v>5</v>
      </c>
      <c r="G429" t="s">
        <v>353</v>
      </c>
      <c r="H429" t="s">
        <v>1169</v>
      </c>
      <c r="I429">
        <v>1678297649.214286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290.3291230791233</v>
      </c>
      <c r="AK429">
        <v>304.2966363636363</v>
      </c>
      <c r="AL429">
        <v>-3.376138165950631</v>
      </c>
      <c r="AM429">
        <v>64.29340212573759</v>
      </c>
      <c r="AN429">
        <f>(AP429 - AO429 + BO429*1E3/(8.314*(BQ429+273.15)) * AR429/BN429 * AQ429) * BN429/(100*BB429) * 1000/(1000 - AP429)</f>
        <v>0</v>
      </c>
      <c r="AO429">
        <v>23.81660038430213</v>
      </c>
      <c r="AP429">
        <v>24.03324181818182</v>
      </c>
      <c r="AQ429">
        <v>2.079246242082898E-06</v>
      </c>
      <c r="AR429">
        <v>96.62572355279771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1.65</v>
      </c>
      <c r="BC429">
        <v>0.5</v>
      </c>
      <c r="BD429" t="s">
        <v>355</v>
      </c>
      <c r="BE429">
        <v>2</v>
      </c>
      <c r="BF429" t="b">
        <v>1</v>
      </c>
      <c r="BG429">
        <v>1678297649.214286</v>
      </c>
      <c r="BH429">
        <v>320.9892857142858</v>
      </c>
      <c r="BI429">
        <v>300.0259285714286</v>
      </c>
      <c r="BJ429">
        <v>24.02657142857143</v>
      </c>
      <c r="BK429">
        <v>23.81702142857143</v>
      </c>
      <c r="BL429">
        <v>317.7886785714286</v>
      </c>
      <c r="BM429">
        <v>23.68576071428572</v>
      </c>
      <c r="BN429">
        <v>500.0501071428572</v>
      </c>
      <c r="BO429">
        <v>90.85716428571428</v>
      </c>
      <c r="BP429">
        <v>0.1000444321428571</v>
      </c>
      <c r="BQ429">
        <v>26.95614285714285</v>
      </c>
      <c r="BR429">
        <v>27.497525</v>
      </c>
      <c r="BS429">
        <v>999.9000000000002</v>
      </c>
      <c r="BT429">
        <v>0</v>
      </c>
      <c r="BU429">
        <v>0</v>
      </c>
      <c r="BV429">
        <v>9992.894642857142</v>
      </c>
      <c r="BW429">
        <v>0</v>
      </c>
      <c r="BX429">
        <v>4.455677499999999</v>
      </c>
      <c r="BY429">
        <v>20.96326428571428</v>
      </c>
      <c r="BZ429">
        <v>328.8912857142856</v>
      </c>
      <c r="CA429">
        <v>307.3460357142857</v>
      </c>
      <c r="CB429">
        <v>0.2095471071428571</v>
      </c>
      <c r="CC429">
        <v>300.0259285714286</v>
      </c>
      <c r="CD429">
        <v>23.81702142857143</v>
      </c>
      <c r="CE429">
        <v>2.182986071428572</v>
      </c>
      <c r="CF429">
        <v>2.163946071428571</v>
      </c>
      <c r="CG429">
        <v>18.838</v>
      </c>
      <c r="CH429">
        <v>18.69786428571429</v>
      </c>
      <c r="CI429">
        <v>1999.995357142857</v>
      </c>
      <c r="CJ429">
        <v>0.9799950714285713</v>
      </c>
      <c r="CK429">
        <v>0.02000467142857143</v>
      </c>
      <c r="CL429">
        <v>0</v>
      </c>
      <c r="CM429">
        <v>2.0927</v>
      </c>
      <c r="CN429">
        <v>0</v>
      </c>
      <c r="CO429">
        <v>2940.265</v>
      </c>
      <c r="CP429">
        <v>17338.16428571429</v>
      </c>
      <c r="CQ429">
        <v>38.37910714285714</v>
      </c>
      <c r="CR429">
        <v>38.687</v>
      </c>
      <c r="CS429">
        <v>37.38585714285714</v>
      </c>
      <c r="CT429">
        <v>36.82564285714285</v>
      </c>
      <c r="CU429">
        <v>37.09792857142857</v>
      </c>
      <c r="CV429">
        <v>1959.9825</v>
      </c>
      <c r="CW429">
        <v>40.0075</v>
      </c>
      <c r="CX429">
        <v>0</v>
      </c>
      <c r="CY429">
        <v>1678297667.2</v>
      </c>
      <c r="CZ429">
        <v>0</v>
      </c>
      <c r="DA429">
        <v>0</v>
      </c>
      <c r="DB429" t="s">
        <v>356</v>
      </c>
      <c r="DC429">
        <v>1664468064.5</v>
      </c>
      <c r="DD429">
        <v>1677795524</v>
      </c>
      <c r="DE429">
        <v>0</v>
      </c>
      <c r="DF429">
        <v>-0.419</v>
      </c>
      <c r="DG429">
        <v>-0.001</v>
      </c>
      <c r="DH429">
        <v>3.097</v>
      </c>
      <c r="DI429">
        <v>0.268</v>
      </c>
      <c r="DJ429">
        <v>400</v>
      </c>
      <c r="DK429">
        <v>24</v>
      </c>
      <c r="DL429">
        <v>0.15</v>
      </c>
      <c r="DM429">
        <v>0.13</v>
      </c>
      <c r="DN429">
        <v>20.73564390243903</v>
      </c>
      <c r="DO429">
        <v>3.978359581881521</v>
      </c>
      <c r="DP429">
        <v>0.4168708872170872</v>
      </c>
      <c r="DQ429">
        <v>0</v>
      </c>
      <c r="DR429">
        <v>0.2151418780487805</v>
      </c>
      <c r="DS429">
        <v>-0.05959818815331024</v>
      </c>
      <c r="DT429">
        <v>0.01078854440371738</v>
      </c>
      <c r="DU429">
        <v>1</v>
      </c>
      <c r="DV429">
        <v>1</v>
      </c>
      <c r="DW429">
        <v>2</v>
      </c>
      <c r="DX429" t="s">
        <v>357</v>
      </c>
      <c r="DY429">
        <v>2.97859</v>
      </c>
      <c r="DZ429">
        <v>2.72839</v>
      </c>
      <c r="EA429">
        <v>0.0649209</v>
      </c>
      <c r="EB429">
        <v>0.0618364</v>
      </c>
      <c r="EC429">
        <v>0.107412</v>
      </c>
      <c r="ED429">
        <v>0.10762</v>
      </c>
      <c r="EE429">
        <v>27970.2</v>
      </c>
      <c r="EF429">
        <v>27741.4</v>
      </c>
      <c r="EG429">
        <v>30446.3</v>
      </c>
      <c r="EH429">
        <v>29822.7</v>
      </c>
      <c r="EI429">
        <v>37496.4</v>
      </c>
      <c r="EJ429">
        <v>35028.4</v>
      </c>
      <c r="EK429">
        <v>46574.4</v>
      </c>
      <c r="EL429">
        <v>44343.4</v>
      </c>
      <c r="EM429">
        <v>1.86402</v>
      </c>
      <c r="EN429">
        <v>1.8766</v>
      </c>
      <c r="EO429">
        <v>0.101089</v>
      </c>
      <c r="EP429">
        <v>0</v>
      </c>
      <c r="EQ429">
        <v>25.8449</v>
      </c>
      <c r="ER429">
        <v>999.9</v>
      </c>
      <c r="ES429">
        <v>48.9</v>
      </c>
      <c r="ET429">
        <v>31.4</v>
      </c>
      <c r="EU429">
        <v>24.8407</v>
      </c>
      <c r="EV429">
        <v>63.3338</v>
      </c>
      <c r="EW429">
        <v>21.9271</v>
      </c>
      <c r="EX429">
        <v>1</v>
      </c>
      <c r="EY429">
        <v>0.0594436</v>
      </c>
      <c r="EZ429">
        <v>0.446174</v>
      </c>
      <c r="FA429">
        <v>20.2488</v>
      </c>
      <c r="FB429">
        <v>5.23032</v>
      </c>
      <c r="FC429">
        <v>11.968</v>
      </c>
      <c r="FD429">
        <v>4.97085</v>
      </c>
      <c r="FE429">
        <v>3.2898</v>
      </c>
      <c r="FF429">
        <v>9999</v>
      </c>
      <c r="FG429">
        <v>9999</v>
      </c>
      <c r="FH429">
        <v>9999</v>
      </c>
      <c r="FI429">
        <v>999.9</v>
      </c>
      <c r="FJ429">
        <v>4.97277</v>
      </c>
      <c r="FK429">
        <v>1.87694</v>
      </c>
      <c r="FL429">
        <v>1.87501</v>
      </c>
      <c r="FM429">
        <v>1.87787</v>
      </c>
      <c r="FN429">
        <v>1.87454</v>
      </c>
      <c r="FO429">
        <v>1.87816</v>
      </c>
      <c r="FP429">
        <v>1.87525</v>
      </c>
      <c r="FQ429">
        <v>1.87637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3.112</v>
      </c>
      <c r="GF429">
        <v>0.341</v>
      </c>
      <c r="GG429">
        <v>1.955544260391263</v>
      </c>
      <c r="GH429">
        <v>0.004448784868333973</v>
      </c>
      <c r="GI429">
        <v>-1.803656819089732E-06</v>
      </c>
      <c r="GJ429">
        <v>4.26395578146833E-10</v>
      </c>
      <c r="GK429">
        <v>0.001738939304154581</v>
      </c>
      <c r="GL429">
        <v>0.001829357211096985</v>
      </c>
      <c r="GM429">
        <v>0.000603149683337579</v>
      </c>
      <c r="GN429">
        <v>-3.209321064931282E-06</v>
      </c>
      <c r="GO429">
        <v>-1</v>
      </c>
      <c r="GP429">
        <v>2136</v>
      </c>
      <c r="GQ429">
        <v>1</v>
      </c>
      <c r="GR429">
        <v>23</v>
      </c>
      <c r="GS429">
        <v>230493.2</v>
      </c>
      <c r="GT429">
        <v>8368.9</v>
      </c>
      <c r="GU429">
        <v>0.773926</v>
      </c>
      <c r="GV429">
        <v>2.56714</v>
      </c>
      <c r="GW429">
        <v>1.39893</v>
      </c>
      <c r="GX429">
        <v>2.35229</v>
      </c>
      <c r="GY429">
        <v>1.44897</v>
      </c>
      <c r="GZ429">
        <v>2.48169</v>
      </c>
      <c r="HA429">
        <v>37.1702</v>
      </c>
      <c r="HB429">
        <v>14.4648</v>
      </c>
      <c r="HC429">
        <v>18</v>
      </c>
      <c r="HD429">
        <v>493.233</v>
      </c>
      <c r="HE429">
        <v>473.369</v>
      </c>
      <c r="HF429">
        <v>25.1097</v>
      </c>
      <c r="HG429">
        <v>27.8508</v>
      </c>
      <c r="HH429">
        <v>29.9997</v>
      </c>
      <c r="HI429">
        <v>27.7512</v>
      </c>
      <c r="HJ429">
        <v>27.8363</v>
      </c>
      <c r="HK429">
        <v>15.4702</v>
      </c>
      <c r="HL429">
        <v>11.3349</v>
      </c>
      <c r="HM429">
        <v>100</v>
      </c>
      <c r="HN429">
        <v>25.1122</v>
      </c>
      <c r="HO429">
        <v>252.368</v>
      </c>
      <c r="HP429">
        <v>23.8596</v>
      </c>
      <c r="HQ429">
        <v>100.652</v>
      </c>
      <c r="HR429">
        <v>101.971</v>
      </c>
    </row>
    <row r="430" spans="1:226">
      <c r="A430">
        <v>414</v>
      </c>
      <c r="B430">
        <v>1678297662</v>
      </c>
      <c r="C430">
        <v>5808.900000095367</v>
      </c>
      <c r="D430" t="s">
        <v>1190</v>
      </c>
      <c r="E430" t="s">
        <v>1191</v>
      </c>
      <c r="F430">
        <v>5</v>
      </c>
      <c r="G430" t="s">
        <v>353</v>
      </c>
      <c r="H430" t="s">
        <v>1169</v>
      </c>
      <c r="I430">
        <v>1678297654.5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273.1878719217195</v>
      </c>
      <c r="AK430">
        <v>287.4215575757575</v>
      </c>
      <c r="AL430">
        <v>-3.369613788003777</v>
      </c>
      <c r="AM430">
        <v>64.29340212573759</v>
      </c>
      <c r="AN430">
        <f>(AP430 - AO430 + BO430*1E3/(8.314*(BQ430+273.15)) * AR430/BN430 * AQ430) * BN430/(100*BB430) * 1000/(1000 - AP430)</f>
        <v>0</v>
      </c>
      <c r="AO430">
        <v>23.81977560892786</v>
      </c>
      <c r="AP430">
        <v>24.03373696969696</v>
      </c>
      <c r="AQ430">
        <v>-6.489709079432451E-07</v>
      </c>
      <c r="AR430">
        <v>96.62572355279771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1.65</v>
      </c>
      <c r="BC430">
        <v>0.5</v>
      </c>
      <c r="BD430" t="s">
        <v>355</v>
      </c>
      <c r="BE430">
        <v>2</v>
      </c>
      <c r="BF430" t="b">
        <v>1</v>
      </c>
      <c r="BG430">
        <v>1678297654.5</v>
      </c>
      <c r="BH430">
        <v>303.5838518518519</v>
      </c>
      <c r="BI430">
        <v>282.3278148148148</v>
      </c>
      <c r="BJ430">
        <v>24.03202592592593</v>
      </c>
      <c r="BK430">
        <v>23.81893333333333</v>
      </c>
      <c r="BL430">
        <v>300.4432222222222</v>
      </c>
      <c r="BM430">
        <v>23.69108518518519</v>
      </c>
      <c r="BN430">
        <v>500.060962962963</v>
      </c>
      <c r="BO430">
        <v>90.85606666666665</v>
      </c>
      <c r="BP430">
        <v>0.1001610074074074</v>
      </c>
      <c r="BQ430">
        <v>26.95464444444445</v>
      </c>
      <c r="BR430">
        <v>27.49921111111111</v>
      </c>
      <c r="BS430">
        <v>999.9000000000001</v>
      </c>
      <c r="BT430">
        <v>0</v>
      </c>
      <c r="BU430">
        <v>0</v>
      </c>
      <c r="BV430">
        <v>9991.777777777777</v>
      </c>
      <c r="BW430">
        <v>0</v>
      </c>
      <c r="BX430">
        <v>4.692467407407407</v>
      </c>
      <c r="BY430">
        <v>21.25596296296296</v>
      </c>
      <c r="BZ430">
        <v>311.0591481481482</v>
      </c>
      <c r="CA430">
        <v>289.2167407407408</v>
      </c>
      <c r="CB430">
        <v>0.2131021851851852</v>
      </c>
      <c r="CC430">
        <v>282.3278148148148</v>
      </c>
      <c r="CD430">
        <v>23.81893333333333</v>
      </c>
      <c r="CE430">
        <v>2.183455925925926</v>
      </c>
      <c r="CF430">
        <v>2.164092592592592</v>
      </c>
      <c r="CG430">
        <v>18.84144074074074</v>
      </c>
      <c r="CH430">
        <v>18.69894444444444</v>
      </c>
      <c r="CI430">
        <v>2000.006296296296</v>
      </c>
      <c r="CJ430">
        <v>0.9799947037037037</v>
      </c>
      <c r="CK430">
        <v>0.02000501481481481</v>
      </c>
      <c r="CL430">
        <v>0</v>
      </c>
      <c r="CM430">
        <v>2.011429629629629</v>
      </c>
      <c r="CN430">
        <v>0</v>
      </c>
      <c r="CO430">
        <v>2941.48037037037</v>
      </c>
      <c r="CP430">
        <v>17338.25555555556</v>
      </c>
      <c r="CQ430">
        <v>38.39781481481482</v>
      </c>
      <c r="CR430">
        <v>38.67322222222222</v>
      </c>
      <c r="CS430">
        <v>37.33311111111112</v>
      </c>
      <c r="CT430">
        <v>36.79377777777778</v>
      </c>
      <c r="CU430">
        <v>37.07837037037037</v>
      </c>
      <c r="CV430">
        <v>1959.992222222222</v>
      </c>
      <c r="CW430">
        <v>40.0062962962963</v>
      </c>
      <c r="CX430">
        <v>0</v>
      </c>
      <c r="CY430">
        <v>1678297672</v>
      </c>
      <c r="CZ430">
        <v>0</v>
      </c>
      <c r="DA430">
        <v>0</v>
      </c>
      <c r="DB430" t="s">
        <v>356</v>
      </c>
      <c r="DC430">
        <v>1664468064.5</v>
      </c>
      <c r="DD430">
        <v>1677795524</v>
      </c>
      <c r="DE430">
        <v>0</v>
      </c>
      <c r="DF430">
        <v>-0.419</v>
      </c>
      <c r="DG430">
        <v>-0.001</v>
      </c>
      <c r="DH430">
        <v>3.097</v>
      </c>
      <c r="DI430">
        <v>0.268</v>
      </c>
      <c r="DJ430">
        <v>400</v>
      </c>
      <c r="DK430">
        <v>24</v>
      </c>
      <c r="DL430">
        <v>0.15</v>
      </c>
      <c r="DM430">
        <v>0.13</v>
      </c>
      <c r="DN430">
        <v>21.0513125</v>
      </c>
      <c r="DO430">
        <v>3.405121575984901</v>
      </c>
      <c r="DP430">
        <v>0.3633562612557407</v>
      </c>
      <c r="DQ430">
        <v>0</v>
      </c>
      <c r="DR430">
        <v>0.210602025</v>
      </c>
      <c r="DS430">
        <v>0.04192738086303893</v>
      </c>
      <c r="DT430">
        <v>0.004883838462149929</v>
      </c>
      <c r="DU430">
        <v>1</v>
      </c>
      <c r="DV430">
        <v>1</v>
      </c>
      <c r="DW430">
        <v>2</v>
      </c>
      <c r="DX430" t="s">
        <v>357</v>
      </c>
      <c r="DY430">
        <v>2.97842</v>
      </c>
      <c r="DZ430">
        <v>2.72825</v>
      </c>
      <c r="EA430">
        <v>0.0619162</v>
      </c>
      <c r="EB430">
        <v>0.0587821</v>
      </c>
      <c r="EC430">
        <v>0.107413</v>
      </c>
      <c r="ED430">
        <v>0.107624</v>
      </c>
      <c r="EE430">
        <v>28060.7</v>
      </c>
      <c r="EF430">
        <v>27832.2</v>
      </c>
      <c r="EG430">
        <v>30446.9</v>
      </c>
      <c r="EH430">
        <v>29823.2</v>
      </c>
      <c r="EI430">
        <v>37496.6</v>
      </c>
      <c r="EJ430">
        <v>35028.7</v>
      </c>
      <c r="EK430">
        <v>46575.1</v>
      </c>
      <c r="EL430">
        <v>44344.3</v>
      </c>
      <c r="EM430">
        <v>1.86415</v>
      </c>
      <c r="EN430">
        <v>1.87668</v>
      </c>
      <c r="EO430">
        <v>0.101589</v>
      </c>
      <c r="EP430">
        <v>0</v>
      </c>
      <c r="EQ430">
        <v>25.8424</v>
      </c>
      <c r="ER430">
        <v>999.9</v>
      </c>
      <c r="ES430">
        <v>48.9</v>
      </c>
      <c r="ET430">
        <v>31.4</v>
      </c>
      <c r="EU430">
        <v>24.8393</v>
      </c>
      <c r="EV430">
        <v>63.1038</v>
      </c>
      <c r="EW430">
        <v>22.1114</v>
      </c>
      <c r="EX430">
        <v>1</v>
      </c>
      <c r="EY430">
        <v>0.0589761</v>
      </c>
      <c r="EZ430">
        <v>0.424284</v>
      </c>
      <c r="FA430">
        <v>20.2489</v>
      </c>
      <c r="FB430">
        <v>5.22972</v>
      </c>
      <c r="FC430">
        <v>11.968</v>
      </c>
      <c r="FD430">
        <v>4.97045</v>
      </c>
      <c r="FE430">
        <v>3.28953</v>
      </c>
      <c r="FF430">
        <v>9999</v>
      </c>
      <c r="FG430">
        <v>9999</v>
      </c>
      <c r="FH430">
        <v>9999</v>
      </c>
      <c r="FI430">
        <v>999.9</v>
      </c>
      <c r="FJ430">
        <v>4.97276</v>
      </c>
      <c r="FK430">
        <v>1.87698</v>
      </c>
      <c r="FL430">
        <v>1.87502</v>
      </c>
      <c r="FM430">
        <v>1.87789</v>
      </c>
      <c r="FN430">
        <v>1.87455</v>
      </c>
      <c r="FO430">
        <v>1.87819</v>
      </c>
      <c r="FP430">
        <v>1.87529</v>
      </c>
      <c r="FQ430">
        <v>1.87637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3.054</v>
      </c>
      <c r="GF430">
        <v>0.341</v>
      </c>
      <c r="GG430">
        <v>1.955544260391263</v>
      </c>
      <c r="GH430">
        <v>0.004448784868333973</v>
      </c>
      <c r="GI430">
        <v>-1.803656819089732E-06</v>
      </c>
      <c r="GJ430">
        <v>4.26395578146833E-10</v>
      </c>
      <c r="GK430">
        <v>0.001738939304154581</v>
      </c>
      <c r="GL430">
        <v>0.001829357211096985</v>
      </c>
      <c r="GM430">
        <v>0.000603149683337579</v>
      </c>
      <c r="GN430">
        <v>-3.209321064931282E-06</v>
      </c>
      <c r="GO430">
        <v>-1</v>
      </c>
      <c r="GP430">
        <v>2136</v>
      </c>
      <c r="GQ430">
        <v>1</v>
      </c>
      <c r="GR430">
        <v>23</v>
      </c>
      <c r="GS430">
        <v>230493.3</v>
      </c>
      <c r="GT430">
        <v>8369</v>
      </c>
      <c r="GU430">
        <v>0.734863</v>
      </c>
      <c r="GV430">
        <v>2.57446</v>
      </c>
      <c r="GW430">
        <v>1.39893</v>
      </c>
      <c r="GX430">
        <v>2.35229</v>
      </c>
      <c r="GY430">
        <v>1.44897</v>
      </c>
      <c r="GZ430">
        <v>2.44019</v>
      </c>
      <c r="HA430">
        <v>37.1702</v>
      </c>
      <c r="HB430">
        <v>14.4472</v>
      </c>
      <c r="HC430">
        <v>18</v>
      </c>
      <c r="HD430">
        <v>493.266</v>
      </c>
      <c r="HE430">
        <v>473.373</v>
      </c>
      <c r="HF430">
        <v>25.1119</v>
      </c>
      <c r="HG430">
        <v>27.8449</v>
      </c>
      <c r="HH430">
        <v>29.9997</v>
      </c>
      <c r="HI430">
        <v>27.7459</v>
      </c>
      <c r="HJ430">
        <v>27.8308</v>
      </c>
      <c r="HK430">
        <v>14.6797</v>
      </c>
      <c r="HL430">
        <v>11.3349</v>
      </c>
      <c r="HM430">
        <v>100</v>
      </c>
      <c r="HN430">
        <v>25.1159</v>
      </c>
      <c r="HO430">
        <v>232.333</v>
      </c>
      <c r="HP430">
        <v>23.8631</v>
      </c>
      <c r="HQ430">
        <v>100.654</v>
      </c>
      <c r="HR430">
        <v>101.973</v>
      </c>
    </row>
    <row r="431" spans="1:226">
      <c r="A431">
        <v>415</v>
      </c>
      <c r="B431">
        <v>1678297667</v>
      </c>
      <c r="C431">
        <v>5813.900000095367</v>
      </c>
      <c r="D431" t="s">
        <v>1192</v>
      </c>
      <c r="E431" t="s">
        <v>1193</v>
      </c>
      <c r="F431">
        <v>5</v>
      </c>
      <c r="G431" t="s">
        <v>353</v>
      </c>
      <c r="H431" t="s">
        <v>1169</v>
      </c>
      <c r="I431">
        <v>1678297659.214286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256.6765228200854</v>
      </c>
      <c r="AK431">
        <v>270.7572484848483</v>
      </c>
      <c r="AL431">
        <v>-3.331124610421796</v>
      </c>
      <c r="AM431">
        <v>64.29340212573759</v>
      </c>
      <c r="AN431">
        <f>(AP431 - AO431 + BO431*1E3/(8.314*(BQ431+273.15)) * AR431/BN431 * AQ431) * BN431/(100*BB431) * 1000/(1000 - AP431)</f>
        <v>0</v>
      </c>
      <c r="AO431">
        <v>23.81842689136265</v>
      </c>
      <c r="AP431">
        <v>24.03318666666667</v>
      </c>
      <c r="AQ431">
        <v>-1.60420714419633E-06</v>
      </c>
      <c r="AR431">
        <v>96.62572355279771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1.65</v>
      </c>
      <c r="BC431">
        <v>0.5</v>
      </c>
      <c r="BD431" t="s">
        <v>355</v>
      </c>
      <c r="BE431">
        <v>2</v>
      </c>
      <c r="BF431" t="b">
        <v>1</v>
      </c>
      <c r="BG431">
        <v>1678297659.214286</v>
      </c>
      <c r="BH431">
        <v>288.0765</v>
      </c>
      <c r="BI431">
        <v>266.7799642857143</v>
      </c>
      <c r="BJ431">
        <v>24.03332142857143</v>
      </c>
      <c r="BK431">
        <v>23.81846785714286</v>
      </c>
      <c r="BL431">
        <v>284.9900357142857</v>
      </c>
      <c r="BM431">
        <v>23.69236785714286</v>
      </c>
      <c r="BN431">
        <v>500.0384642857143</v>
      </c>
      <c r="BO431">
        <v>90.85485000000001</v>
      </c>
      <c r="BP431">
        <v>0.1000022</v>
      </c>
      <c r="BQ431">
        <v>26.95383571428572</v>
      </c>
      <c r="BR431">
        <v>27.50135714285714</v>
      </c>
      <c r="BS431">
        <v>999.9000000000002</v>
      </c>
      <c r="BT431">
        <v>0</v>
      </c>
      <c r="BU431">
        <v>0</v>
      </c>
      <c r="BV431">
        <v>9997.720714285713</v>
      </c>
      <c r="BW431">
        <v>0</v>
      </c>
      <c r="BX431">
        <v>4.815968214285715</v>
      </c>
      <c r="BY431">
        <v>21.29650357142857</v>
      </c>
      <c r="BZ431">
        <v>295.1703928571428</v>
      </c>
      <c r="CA431">
        <v>273.2893571428571</v>
      </c>
      <c r="CB431">
        <v>0.2148669642857143</v>
      </c>
      <c r="CC431">
        <v>266.7799642857143</v>
      </c>
      <c r="CD431">
        <v>23.81846785714286</v>
      </c>
      <c r="CE431">
        <v>2.183545</v>
      </c>
      <c r="CF431">
        <v>2.1640225</v>
      </c>
      <c r="CG431">
        <v>18.84209285714286</v>
      </c>
      <c r="CH431">
        <v>18.69842142857143</v>
      </c>
      <c r="CI431">
        <v>2000.017857142857</v>
      </c>
      <c r="CJ431">
        <v>0.9799939642857142</v>
      </c>
      <c r="CK431">
        <v>0.02000573214285714</v>
      </c>
      <c r="CL431">
        <v>0</v>
      </c>
      <c r="CM431">
        <v>2.040296428571429</v>
      </c>
      <c r="CN431">
        <v>0</v>
      </c>
      <c r="CO431">
        <v>2942.603214285715</v>
      </c>
      <c r="CP431">
        <v>17338.34285714286</v>
      </c>
      <c r="CQ431">
        <v>38.48403571428571</v>
      </c>
      <c r="CR431">
        <v>38.65821428571429</v>
      </c>
      <c r="CS431">
        <v>37.30778571428571</v>
      </c>
      <c r="CT431">
        <v>36.77214285714285</v>
      </c>
      <c r="CU431">
        <v>37.031</v>
      </c>
      <c r="CV431">
        <v>1960.003571428571</v>
      </c>
      <c r="CW431">
        <v>40.00821428571429</v>
      </c>
      <c r="CX431">
        <v>0</v>
      </c>
      <c r="CY431">
        <v>1678297676.8</v>
      </c>
      <c r="CZ431">
        <v>0</v>
      </c>
      <c r="DA431">
        <v>0</v>
      </c>
      <c r="DB431" t="s">
        <v>356</v>
      </c>
      <c r="DC431">
        <v>1664468064.5</v>
      </c>
      <c r="DD431">
        <v>1677795524</v>
      </c>
      <c r="DE431">
        <v>0</v>
      </c>
      <c r="DF431">
        <v>-0.419</v>
      </c>
      <c r="DG431">
        <v>-0.001</v>
      </c>
      <c r="DH431">
        <v>3.097</v>
      </c>
      <c r="DI431">
        <v>0.268</v>
      </c>
      <c r="DJ431">
        <v>400</v>
      </c>
      <c r="DK431">
        <v>24</v>
      </c>
      <c r="DL431">
        <v>0.15</v>
      </c>
      <c r="DM431">
        <v>0.13</v>
      </c>
      <c r="DN431">
        <v>21.237305</v>
      </c>
      <c r="DO431">
        <v>0.8065981238273585</v>
      </c>
      <c r="DP431">
        <v>0.1470757695033412</v>
      </c>
      <c r="DQ431">
        <v>0</v>
      </c>
      <c r="DR431">
        <v>0.213165075</v>
      </c>
      <c r="DS431">
        <v>0.02398213508442718</v>
      </c>
      <c r="DT431">
        <v>0.003181409274107153</v>
      </c>
      <c r="DU431">
        <v>1</v>
      </c>
      <c r="DV431">
        <v>1</v>
      </c>
      <c r="DW431">
        <v>2</v>
      </c>
      <c r="DX431" t="s">
        <v>357</v>
      </c>
      <c r="DY431">
        <v>2.97842</v>
      </c>
      <c r="DZ431">
        <v>2.72836</v>
      </c>
      <c r="EA431">
        <v>0.0588763</v>
      </c>
      <c r="EB431">
        <v>0.0555446</v>
      </c>
      <c r="EC431">
        <v>0.107415</v>
      </c>
      <c r="ED431">
        <v>0.107623</v>
      </c>
      <c r="EE431">
        <v>28152.3</v>
      </c>
      <c r="EF431">
        <v>27928.3</v>
      </c>
      <c r="EG431">
        <v>30447.6</v>
      </c>
      <c r="EH431">
        <v>29823.5</v>
      </c>
      <c r="EI431">
        <v>37496.9</v>
      </c>
      <c r="EJ431">
        <v>35028.8</v>
      </c>
      <c r="EK431">
        <v>46575.9</v>
      </c>
      <c r="EL431">
        <v>44344.7</v>
      </c>
      <c r="EM431">
        <v>1.86413</v>
      </c>
      <c r="EN431">
        <v>1.87658</v>
      </c>
      <c r="EO431">
        <v>0.101253</v>
      </c>
      <c r="EP431">
        <v>0</v>
      </c>
      <c r="EQ431">
        <v>25.8424</v>
      </c>
      <c r="ER431">
        <v>999.9</v>
      </c>
      <c r="ES431">
        <v>48.9</v>
      </c>
      <c r="ET431">
        <v>31.4</v>
      </c>
      <c r="EU431">
        <v>24.841</v>
      </c>
      <c r="EV431">
        <v>63.3238</v>
      </c>
      <c r="EW431">
        <v>22.3037</v>
      </c>
      <c r="EX431">
        <v>1</v>
      </c>
      <c r="EY431">
        <v>0.0584299</v>
      </c>
      <c r="EZ431">
        <v>0.439728</v>
      </c>
      <c r="FA431">
        <v>20.2489</v>
      </c>
      <c r="FB431">
        <v>5.22957</v>
      </c>
      <c r="FC431">
        <v>11.968</v>
      </c>
      <c r="FD431">
        <v>4.9703</v>
      </c>
      <c r="FE431">
        <v>3.28955</v>
      </c>
      <c r="FF431">
        <v>9999</v>
      </c>
      <c r="FG431">
        <v>9999</v>
      </c>
      <c r="FH431">
        <v>9999</v>
      </c>
      <c r="FI431">
        <v>999.9</v>
      </c>
      <c r="FJ431">
        <v>4.97274</v>
      </c>
      <c r="FK431">
        <v>1.87698</v>
      </c>
      <c r="FL431">
        <v>1.87505</v>
      </c>
      <c r="FM431">
        <v>1.8779</v>
      </c>
      <c r="FN431">
        <v>1.87455</v>
      </c>
      <c r="FO431">
        <v>1.8782</v>
      </c>
      <c r="FP431">
        <v>1.87529</v>
      </c>
      <c r="FQ431">
        <v>1.87639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2.997</v>
      </c>
      <c r="GF431">
        <v>0.3409</v>
      </c>
      <c r="GG431">
        <v>1.955544260391263</v>
      </c>
      <c r="GH431">
        <v>0.004448784868333973</v>
      </c>
      <c r="GI431">
        <v>-1.803656819089732E-06</v>
      </c>
      <c r="GJ431">
        <v>4.26395578146833E-10</v>
      </c>
      <c r="GK431">
        <v>0.001738939304154581</v>
      </c>
      <c r="GL431">
        <v>0.001829357211096985</v>
      </c>
      <c r="GM431">
        <v>0.000603149683337579</v>
      </c>
      <c r="GN431">
        <v>-3.209321064931282E-06</v>
      </c>
      <c r="GO431">
        <v>-1</v>
      </c>
      <c r="GP431">
        <v>2136</v>
      </c>
      <c r="GQ431">
        <v>1</v>
      </c>
      <c r="GR431">
        <v>23</v>
      </c>
      <c r="GS431">
        <v>230493.4</v>
      </c>
      <c r="GT431">
        <v>8369</v>
      </c>
      <c r="GU431">
        <v>0.697021</v>
      </c>
      <c r="GV431">
        <v>2.57202</v>
      </c>
      <c r="GW431">
        <v>1.39893</v>
      </c>
      <c r="GX431">
        <v>2.35229</v>
      </c>
      <c r="GY431">
        <v>1.44897</v>
      </c>
      <c r="GZ431">
        <v>2.39502</v>
      </c>
      <c r="HA431">
        <v>37.1702</v>
      </c>
      <c r="HB431">
        <v>14.4472</v>
      </c>
      <c r="HC431">
        <v>18</v>
      </c>
      <c r="HD431">
        <v>493.216</v>
      </c>
      <c r="HE431">
        <v>473.264</v>
      </c>
      <c r="HF431">
        <v>25.1131</v>
      </c>
      <c r="HG431">
        <v>27.8378</v>
      </c>
      <c r="HH431">
        <v>29.9997</v>
      </c>
      <c r="HI431">
        <v>27.7406</v>
      </c>
      <c r="HJ431">
        <v>27.8254</v>
      </c>
      <c r="HK431">
        <v>13.9455</v>
      </c>
      <c r="HL431">
        <v>11.3349</v>
      </c>
      <c r="HM431">
        <v>100</v>
      </c>
      <c r="HN431">
        <v>25.1125</v>
      </c>
      <c r="HO431">
        <v>218.978</v>
      </c>
      <c r="HP431">
        <v>23.8656</v>
      </c>
      <c r="HQ431">
        <v>100.656</v>
      </c>
      <c r="HR431">
        <v>101.974</v>
      </c>
    </row>
    <row r="432" spans="1:226">
      <c r="A432">
        <v>416</v>
      </c>
      <c r="B432">
        <v>1678297672</v>
      </c>
      <c r="C432">
        <v>5818.900000095367</v>
      </c>
      <c r="D432" t="s">
        <v>1194</v>
      </c>
      <c r="E432" t="s">
        <v>1195</v>
      </c>
      <c r="F432">
        <v>5</v>
      </c>
      <c r="G432" t="s">
        <v>353</v>
      </c>
      <c r="H432" t="s">
        <v>1169</v>
      </c>
      <c r="I432">
        <v>1678297664.5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239.4411967218252</v>
      </c>
      <c r="AK432">
        <v>253.9210727272727</v>
      </c>
      <c r="AL432">
        <v>-3.375264259888457</v>
      </c>
      <c r="AM432">
        <v>64.29340212573759</v>
      </c>
      <c r="AN432">
        <f>(AP432 - AO432 + BO432*1E3/(8.314*(BQ432+273.15)) * AR432/BN432 * AQ432) * BN432/(100*BB432) * 1000/(1000 - AP432)</f>
        <v>0</v>
      </c>
      <c r="AO432">
        <v>23.81793819163237</v>
      </c>
      <c r="AP432">
        <v>24.03003575757576</v>
      </c>
      <c r="AQ432">
        <v>-6.846369167152523E-06</v>
      </c>
      <c r="AR432">
        <v>96.62572355279771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1.65</v>
      </c>
      <c r="BC432">
        <v>0.5</v>
      </c>
      <c r="BD432" t="s">
        <v>355</v>
      </c>
      <c r="BE432">
        <v>2</v>
      </c>
      <c r="BF432" t="b">
        <v>1</v>
      </c>
      <c r="BG432">
        <v>1678297664.5</v>
      </c>
      <c r="BH432">
        <v>270.7480740740741</v>
      </c>
      <c r="BI432">
        <v>249.3055185185185</v>
      </c>
      <c r="BJ432">
        <v>24.03294444444444</v>
      </c>
      <c r="BK432">
        <v>23.81876296296296</v>
      </c>
      <c r="BL432">
        <v>267.7228148148148</v>
      </c>
      <c r="BM432">
        <v>23.692</v>
      </c>
      <c r="BN432">
        <v>500.0232222222222</v>
      </c>
      <c r="BO432">
        <v>90.8543814814815</v>
      </c>
      <c r="BP432">
        <v>0.1000102592592593</v>
      </c>
      <c r="BQ432">
        <v>26.95402222222222</v>
      </c>
      <c r="BR432">
        <v>27.50120370370371</v>
      </c>
      <c r="BS432">
        <v>999.9000000000001</v>
      </c>
      <c r="BT432">
        <v>0</v>
      </c>
      <c r="BU432">
        <v>0</v>
      </c>
      <c r="BV432">
        <v>10001.22518518518</v>
      </c>
      <c r="BW432">
        <v>0</v>
      </c>
      <c r="BX432">
        <v>4.82184925925926</v>
      </c>
      <c r="BY432">
        <v>21.44254444444444</v>
      </c>
      <c r="BZ432">
        <v>277.4151111111111</v>
      </c>
      <c r="CA432">
        <v>255.3885555555556</v>
      </c>
      <c r="CB432">
        <v>0.2141923703703704</v>
      </c>
      <c r="CC432">
        <v>249.3055185185185</v>
      </c>
      <c r="CD432">
        <v>23.81876296296296</v>
      </c>
      <c r="CE432">
        <v>2.183498148148148</v>
      </c>
      <c r="CF432">
        <v>2.164038518518518</v>
      </c>
      <c r="CG432">
        <v>18.84175555555555</v>
      </c>
      <c r="CH432">
        <v>18.69854444444444</v>
      </c>
      <c r="CI432">
        <v>2000.021851851852</v>
      </c>
      <c r="CJ432">
        <v>0.9799947037037039</v>
      </c>
      <c r="CK432">
        <v>0.02000501481481481</v>
      </c>
      <c r="CL432">
        <v>0</v>
      </c>
      <c r="CM432">
        <v>2.014318518518519</v>
      </c>
      <c r="CN432">
        <v>0</v>
      </c>
      <c r="CO432">
        <v>2944.056296296296</v>
      </c>
      <c r="CP432">
        <v>17338.38888888889</v>
      </c>
      <c r="CQ432">
        <v>38.43488888888889</v>
      </c>
      <c r="CR432">
        <v>38.64107407407408</v>
      </c>
      <c r="CS432">
        <v>37.29833333333333</v>
      </c>
      <c r="CT432">
        <v>36.78688888888888</v>
      </c>
      <c r="CU432">
        <v>37.02066666666666</v>
      </c>
      <c r="CV432">
        <v>1960.009259259259</v>
      </c>
      <c r="CW432">
        <v>40.00703703703704</v>
      </c>
      <c r="CX432">
        <v>0</v>
      </c>
      <c r="CY432">
        <v>1678297682.2</v>
      </c>
      <c r="CZ432">
        <v>0</v>
      </c>
      <c r="DA432">
        <v>0</v>
      </c>
      <c r="DB432" t="s">
        <v>356</v>
      </c>
      <c r="DC432">
        <v>1664468064.5</v>
      </c>
      <c r="DD432">
        <v>1677795524</v>
      </c>
      <c r="DE432">
        <v>0</v>
      </c>
      <c r="DF432">
        <v>-0.419</v>
      </c>
      <c r="DG432">
        <v>-0.001</v>
      </c>
      <c r="DH432">
        <v>3.097</v>
      </c>
      <c r="DI432">
        <v>0.268</v>
      </c>
      <c r="DJ432">
        <v>400</v>
      </c>
      <c r="DK432">
        <v>24</v>
      </c>
      <c r="DL432">
        <v>0.15</v>
      </c>
      <c r="DM432">
        <v>0.13</v>
      </c>
      <c r="DN432">
        <v>21.3752975</v>
      </c>
      <c r="DO432">
        <v>1.439044277673484</v>
      </c>
      <c r="DP432">
        <v>0.2027815480850019</v>
      </c>
      <c r="DQ432">
        <v>0</v>
      </c>
      <c r="DR432">
        <v>0.2145969</v>
      </c>
      <c r="DS432">
        <v>-0.003412097560975778</v>
      </c>
      <c r="DT432">
        <v>0.0009933987316279415</v>
      </c>
      <c r="DU432">
        <v>1</v>
      </c>
      <c r="DV432">
        <v>1</v>
      </c>
      <c r="DW432">
        <v>2</v>
      </c>
      <c r="DX432" t="s">
        <v>357</v>
      </c>
      <c r="DY432">
        <v>2.97861</v>
      </c>
      <c r="DZ432">
        <v>2.72831</v>
      </c>
      <c r="EA432">
        <v>0.0557393</v>
      </c>
      <c r="EB432">
        <v>0.05231</v>
      </c>
      <c r="EC432">
        <v>0.107407</v>
      </c>
      <c r="ED432">
        <v>0.107629</v>
      </c>
      <c r="EE432">
        <v>28246.9</v>
      </c>
      <c r="EF432">
        <v>28024.5</v>
      </c>
      <c r="EG432">
        <v>30448.4</v>
      </c>
      <c r="EH432">
        <v>29824.1</v>
      </c>
      <c r="EI432">
        <v>37497.9</v>
      </c>
      <c r="EJ432">
        <v>35029.1</v>
      </c>
      <c r="EK432">
        <v>46577</v>
      </c>
      <c r="EL432">
        <v>44345.6</v>
      </c>
      <c r="EM432">
        <v>1.86435</v>
      </c>
      <c r="EN432">
        <v>1.87655</v>
      </c>
      <c r="EO432">
        <v>0.100657</v>
      </c>
      <c r="EP432">
        <v>0</v>
      </c>
      <c r="EQ432">
        <v>25.8422</v>
      </c>
      <c r="ER432">
        <v>999.9</v>
      </c>
      <c r="ES432">
        <v>48.9</v>
      </c>
      <c r="ET432">
        <v>31.4</v>
      </c>
      <c r="EU432">
        <v>24.8373</v>
      </c>
      <c r="EV432">
        <v>63.5438</v>
      </c>
      <c r="EW432">
        <v>22.3918</v>
      </c>
      <c r="EX432">
        <v>1</v>
      </c>
      <c r="EY432">
        <v>0.0580183</v>
      </c>
      <c r="EZ432">
        <v>0.444959</v>
      </c>
      <c r="FA432">
        <v>20.2491</v>
      </c>
      <c r="FB432">
        <v>5.23002</v>
      </c>
      <c r="FC432">
        <v>11.968</v>
      </c>
      <c r="FD432">
        <v>4.9705</v>
      </c>
      <c r="FE432">
        <v>3.28958</v>
      </c>
      <c r="FF432">
        <v>9999</v>
      </c>
      <c r="FG432">
        <v>9999</v>
      </c>
      <c r="FH432">
        <v>9999</v>
      </c>
      <c r="FI432">
        <v>999.9</v>
      </c>
      <c r="FJ432">
        <v>4.97277</v>
      </c>
      <c r="FK432">
        <v>1.87697</v>
      </c>
      <c r="FL432">
        <v>1.87511</v>
      </c>
      <c r="FM432">
        <v>1.87793</v>
      </c>
      <c r="FN432">
        <v>1.87457</v>
      </c>
      <c r="FO432">
        <v>1.8782</v>
      </c>
      <c r="FP432">
        <v>1.8753</v>
      </c>
      <c r="FQ432">
        <v>1.87642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2.937</v>
      </c>
      <c r="GF432">
        <v>0.3409</v>
      </c>
      <c r="GG432">
        <v>1.955544260391263</v>
      </c>
      <c r="GH432">
        <v>0.004448784868333973</v>
      </c>
      <c r="GI432">
        <v>-1.803656819089732E-06</v>
      </c>
      <c r="GJ432">
        <v>4.26395578146833E-10</v>
      </c>
      <c r="GK432">
        <v>0.001738939304154581</v>
      </c>
      <c r="GL432">
        <v>0.001829357211096985</v>
      </c>
      <c r="GM432">
        <v>0.000603149683337579</v>
      </c>
      <c r="GN432">
        <v>-3.209321064931282E-06</v>
      </c>
      <c r="GO432">
        <v>-1</v>
      </c>
      <c r="GP432">
        <v>2136</v>
      </c>
      <c r="GQ432">
        <v>1</v>
      </c>
      <c r="GR432">
        <v>23</v>
      </c>
      <c r="GS432">
        <v>230493.5</v>
      </c>
      <c r="GT432">
        <v>8369.1</v>
      </c>
      <c r="GU432">
        <v>0.661621</v>
      </c>
      <c r="GV432">
        <v>2.56958</v>
      </c>
      <c r="GW432">
        <v>1.39893</v>
      </c>
      <c r="GX432">
        <v>2.35229</v>
      </c>
      <c r="GY432">
        <v>1.44897</v>
      </c>
      <c r="GZ432">
        <v>2.43286</v>
      </c>
      <c r="HA432">
        <v>37.1702</v>
      </c>
      <c r="HB432">
        <v>14.456</v>
      </c>
      <c r="HC432">
        <v>18</v>
      </c>
      <c r="HD432">
        <v>493.301</v>
      </c>
      <c r="HE432">
        <v>473.2</v>
      </c>
      <c r="HF432">
        <v>25.11</v>
      </c>
      <c r="HG432">
        <v>27.8319</v>
      </c>
      <c r="HH432">
        <v>29.9996</v>
      </c>
      <c r="HI432">
        <v>27.7347</v>
      </c>
      <c r="HJ432">
        <v>27.8195</v>
      </c>
      <c r="HK432">
        <v>13.1688</v>
      </c>
      <c r="HL432">
        <v>11.3349</v>
      </c>
      <c r="HM432">
        <v>100</v>
      </c>
      <c r="HN432">
        <v>25.109</v>
      </c>
      <c r="HO432">
        <v>198.943</v>
      </c>
      <c r="HP432">
        <v>23.8719</v>
      </c>
      <c r="HQ432">
        <v>100.658</v>
      </c>
      <c r="HR432">
        <v>101.976</v>
      </c>
    </row>
    <row r="433" spans="1:226">
      <c r="A433">
        <v>417</v>
      </c>
      <c r="B433">
        <v>1678297677</v>
      </c>
      <c r="C433">
        <v>5823.900000095367</v>
      </c>
      <c r="D433" t="s">
        <v>1196</v>
      </c>
      <c r="E433" t="s">
        <v>1197</v>
      </c>
      <c r="F433">
        <v>5</v>
      </c>
      <c r="G433" t="s">
        <v>353</v>
      </c>
      <c r="H433" t="s">
        <v>1169</v>
      </c>
      <c r="I433">
        <v>1678297669.214286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222.8741868597593</v>
      </c>
      <c r="AK433">
        <v>237.2537272727272</v>
      </c>
      <c r="AL433">
        <v>-3.332621597183767</v>
      </c>
      <c r="AM433">
        <v>64.29340212573759</v>
      </c>
      <c r="AN433">
        <f>(AP433 - AO433 + BO433*1E3/(8.314*(BQ433+273.15)) * AR433/BN433 * AQ433) * BN433/(100*BB433) * 1000/(1000 - AP433)</f>
        <v>0</v>
      </c>
      <c r="AO433">
        <v>23.81963246420185</v>
      </c>
      <c r="AP433">
        <v>24.02910848484848</v>
      </c>
      <c r="AQ433">
        <v>1.698025607592319E-06</v>
      </c>
      <c r="AR433">
        <v>96.62572355279771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1.65</v>
      </c>
      <c r="BC433">
        <v>0.5</v>
      </c>
      <c r="BD433" t="s">
        <v>355</v>
      </c>
      <c r="BE433">
        <v>2</v>
      </c>
      <c r="BF433" t="b">
        <v>1</v>
      </c>
      <c r="BG433">
        <v>1678297669.214286</v>
      </c>
      <c r="BH433">
        <v>255.3385357142857</v>
      </c>
      <c r="BI433">
        <v>233.8608928571429</v>
      </c>
      <c r="BJ433">
        <v>24.03136428571428</v>
      </c>
      <c r="BK433">
        <v>23.81866428571428</v>
      </c>
      <c r="BL433">
        <v>252.3686071428572</v>
      </c>
      <c r="BM433">
        <v>23.69046428571428</v>
      </c>
      <c r="BN433">
        <v>500.0251071428571</v>
      </c>
      <c r="BO433">
        <v>90.85489642857144</v>
      </c>
      <c r="BP433">
        <v>0.09993865000000002</v>
      </c>
      <c r="BQ433">
        <v>26.9535</v>
      </c>
      <c r="BR433">
        <v>27.49580357142857</v>
      </c>
      <c r="BS433">
        <v>999.9000000000002</v>
      </c>
      <c r="BT433">
        <v>0</v>
      </c>
      <c r="BU433">
        <v>0</v>
      </c>
      <c r="BV433">
        <v>10003.35392857143</v>
      </c>
      <c r="BW433">
        <v>0</v>
      </c>
      <c r="BX433">
        <v>4.841582857142858</v>
      </c>
      <c r="BY433">
        <v>21.477725</v>
      </c>
      <c r="BZ433">
        <v>261.6258214285714</v>
      </c>
      <c r="CA433">
        <v>239.5670357142857</v>
      </c>
      <c r="CB433">
        <v>0.2127086428571429</v>
      </c>
      <c r="CC433">
        <v>233.8608928571429</v>
      </c>
      <c r="CD433">
        <v>23.81866428571428</v>
      </c>
      <c r="CE433">
        <v>2.1833675</v>
      </c>
      <c r="CF433">
        <v>2.164042142857143</v>
      </c>
      <c r="CG433">
        <v>18.84079642857143</v>
      </c>
      <c r="CH433">
        <v>18.69857142857143</v>
      </c>
      <c r="CI433">
        <v>2000.002857142858</v>
      </c>
      <c r="CJ433">
        <v>0.979994357142857</v>
      </c>
      <c r="CK433">
        <v>0.02000536785714286</v>
      </c>
      <c r="CL433">
        <v>0</v>
      </c>
      <c r="CM433">
        <v>2.066960714285714</v>
      </c>
      <c r="CN433">
        <v>0</v>
      </c>
      <c r="CO433">
        <v>2945.320714285714</v>
      </c>
      <c r="CP433">
        <v>17338.21785714286</v>
      </c>
      <c r="CQ433">
        <v>38.464</v>
      </c>
      <c r="CR433">
        <v>38.63607142857143</v>
      </c>
      <c r="CS433">
        <v>37.32332142857143</v>
      </c>
      <c r="CT433">
        <v>36.80110714285714</v>
      </c>
      <c r="CU433">
        <v>37.01550000000001</v>
      </c>
      <c r="CV433">
        <v>1959.990357142857</v>
      </c>
      <c r="CW433">
        <v>40.0075</v>
      </c>
      <c r="CX433">
        <v>0</v>
      </c>
      <c r="CY433">
        <v>1678297687</v>
      </c>
      <c r="CZ433">
        <v>0</v>
      </c>
      <c r="DA433">
        <v>0</v>
      </c>
      <c r="DB433" t="s">
        <v>356</v>
      </c>
      <c r="DC433">
        <v>1664468064.5</v>
      </c>
      <c r="DD433">
        <v>1677795524</v>
      </c>
      <c r="DE433">
        <v>0</v>
      </c>
      <c r="DF433">
        <v>-0.419</v>
      </c>
      <c r="DG433">
        <v>-0.001</v>
      </c>
      <c r="DH433">
        <v>3.097</v>
      </c>
      <c r="DI433">
        <v>0.268</v>
      </c>
      <c r="DJ433">
        <v>400</v>
      </c>
      <c r="DK433">
        <v>24</v>
      </c>
      <c r="DL433">
        <v>0.15</v>
      </c>
      <c r="DM433">
        <v>0.13</v>
      </c>
      <c r="DN433">
        <v>21.454995</v>
      </c>
      <c r="DO433">
        <v>0.9321906191369044</v>
      </c>
      <c r="DP433">
        <v>0.1760492487203509</v>
      </c>
      <c r="DQ433">
        <v>0</v>
      </c>
      <c r="DR433">
        <v>0.21335975</v>
      </c>
      <c r="DS433">
        <v>-0.01748893058161413</v>
      </c>
      <c r="DT433">
        <v>0.002068202598272229</v>
      </c>
      <c r="DU433">
        <v>1</v>
      </c>
      <c r="DV433">
        <v>1</v>
      </c>
      <c r="DW433">
        <v>2</v>
      </c>
      <c r="DX433" t="s">
        <v>357</v>
      </c>
      <c r="DY433">
        <v>2.97851</v>
      </c>
      <c r="DZ433">
        <v>2.72834</v>
      </c>
      <c r="EA433">
        <v>0.0525562</v>
      </c>
      <c r="EB433">
        <v>0.0490264</v>
      </c>
      <c r="EC433">
        <v>0.107403</v>
      </c>
      <c r="ED433">
        <v>0.107632</v>
      </c>
      <c r="EE433">
        <v>28341.9</v>
      </c>
      <c r="EF433">
        <v>28121</v>
      </c>
      <c r="EG433">
        <v>30448.1</v>
      </c>
      <c r="EH433">
        <v>29823.5</v>
      </c>
      <c r="EI433">
        <v>37497.9</v>
      </c>
      <c r="EJ433">
        <v>35028.3</v>
      </c>
      <c r="EK433">
        <v>46577.1</v>
      </c>
      <c r="EL433">
        <v>44345.1</v>
      </c>
      <c r="EM433">
        <v>1.86427</v>
      </c>
      <c r="EN433">
        <v>1.87678</v>
      </c>
      <c r="EO433">
        <v>0.101179</v>
      </c>
      <c r="EP433">
        <v>0</v>
      </c>
      <c r="EQ433">
        <v>25.8395</v>
      </c>
      <c r="ER433">
        <v>999.9</v>
      </c>
      <c r="ES433">
        <v>48.9</v>
      </c>
      <c r="ET433">
        <v>31.4</v>
      </c>
      <c r="EU433">
        <v>24.8407</v>
      </c>
      <c r="EV433">
        <v>63.0738</v>
      </c>
      <c r="EW433">
        <v>22.3958</v>
      </c>
      <c r="EX433">
        <v>1</v>
      </c>
      <c r="EY433">
        <v>0.0577287</v>
      </c>
      <c r="EZ433">
        <v>0.4247</v>
      </c>
      <c r="FA433">
        <v>20.2491</v>
      </c>
      <c r="FB433">
        <v>5.23002</v>
      </c>
      <c r="FC433">
        <v>11.9682</v>
      </c>
      <c r="FD433">
        <v>4.9704</v>
      </c>
      <c r="FE433">
        <v>3.2896</v>
      </c>
      <c r="FF433">
        <v>9999</v>
      </c>
      <c r="FG433">
        <v>9999</v>
      </c>
      <c r="FH433">
        <v>9999</v>
      </c>
      <c r="FI433">
        <v>999.9</v>
      </c>
      <c r="FJ433">
        <v>4.97276</v>
      </c>
      <c r="FK433">
        <v>1.87697</v>
      </c>
      <c r="FL433">
        <v>1.87503</v>
      </c>
      <c r="FM433">
        <v>1.8779</v>
      </c>
      <c r="FN433">
        <v>1.87454</v>
      </c>
      <c r="FO433">
        <v>1.8782</v>
      </c>
      <c r="FP433">
        <v>1.87531</v>
      </c>
      <c r="FQ433">
        <v>1.87638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2.878</v>
      </c>
      <c r="GF433">
        <v>0.3409</v>
      </c>
      <c r="GG433">
        <v>1.955544260391263</v>
      </c>
      <c r="GH433">
        <v>0.004448784868333973</v>
      </c>
      <c r="GI433">
        <v>-1.803656819089732E-06</v>
      </c>
      <c r="GJ433">
        <v>4.26395578146833E-10</v>
      </c>
      <c r="GK433">
        <v>0.001738939304154581</v>
      </c>
      <c r="GL433">
        <v>0.001829357211096985</v>
      </c>
      <c r="GM433">
        <v>0.000603149683337579</v>
      </c>
      <c r="GN433">
        <v>-3.209321064931282E-06</v>
      </c>
      <c r="GO433">
        <v>-1</v>
      </c>
      <c r="GP433">
        <v>2136</v>
      </c>
      <c r="GQ433">
        <v>1</v>
      </c>
      <c r="GR433">
        <v>23</v>
      </c>
      <c r="GS433">
        <v>230493.5</v>
      </c>
      <c r="GT433">
        <v>8369.200000000001</v>
      </c>
      <c r="GU433">
        <v>0.622559</v>
      </c>
      <c r="GV433">
        <v>2.56592</v>
      </c>
      <c r="GW433">
        <v>1.39893</v>
      </c>
      <c r="GX433">
        <v>2.35229</v>
      </c>
      <c r="GY433">
        <v>1.44897</v>
      </c>
      <c r="GZ433">
        <v>2.44507</v>
      </c>
      <c r="HA433">
        <v>37.1463</v>
      </c>
      <c r="HB433">
        <v>14.4648</v>
      </c>
      <c r="HC433">
        <v>18</v>
      </c>
      <c r="HD433">
        <v>493.219</v>
      </c>
      <c r="HE433">
        <v>473.304</v>
      </c>
      <c r="HF433">
        <v>25.1085</v>
      </c>
      <c r="HG433">
        <v>27.826</v>
      </c>
      <c r="HH433">
        <v>29.9997</v>
      </c>
      <c r="HI433">
        <v>27.7288</v>
      </c>
      <c r="HJ433">
        <v>27.8142</v>
      </c>
      <c r="HK433">
        <v>12.4536</v>
      </c>
      <c r="HL433">
        <v>11.3349</v>
      </c>
      <c r="HM433">
        <v>100</v>
      </c>
      <c r="HN433">
        <v>25.1108</v>
      </c>
      <c r="HO433">
        <v>185.587</v>
      </c>
      <c r="HP433">
        <v>23.8749</v>
      </c>
      <c r="HQ433">
        <v>100.658</v>
      </c>
      <c r="HR433">
        <v>101.974</v>
      </c>
    </row>
    <row r="434" spans="1:226">
      <c r="A434">
        <v>418</v>
      </c>
      <c r="B434">
        <v>1678297682</v>
      </c>
      <c r="C434">
        <v>5828.900000095367</v>
      </c>
      <c r="D434" t="s">
        <v>1198</v>
      </c>
      <c r="E434" t="s">
        <v>1199</v>
      </c>
      <c r="F434">
        <v>5</v>
      </c>
      <c r="G434" t="s">
        <v>353</v>
      </c>
      <c r="H434" t="s">
        <v>1169</v>
      </c>
      <c r="I434">
        <v>1678297674.5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206.5100999661938</v>
      </c>
      <c r="AK434">
        <v>220.7784545454545</v>
      </c>
      <c r="AL434">
        <v>-3.288586705537329</v>
      </c>
      <c r="AM434">
        <v>64.29340212573759</v>
      </c>
      <c r="AN434">
        <f>(AP434 - AO434 + BO434*1E3/(8.314*(BQ434+273.15)) * AR434/BN434 * AQ434) * BN434/(100*BB434) * 1000/(1000 - AP434)</f>
        <v>0</v>
      </c>
      <c r="AO434">
        <v>23.82000561736386</v>
      </c>
      <c r="AP434">
        <v>24.02710242424241</v>
      </c>
      <c r="AQ434">
        <v>-3.347126188834296E-06</v>
      </c>
      <c r="AR434">
        <v>96.62572355279771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1.65</v>
      </c>
      <c r="BC434">
        <v>0.5</v>
      </c>
      <c r="BD434" t="s">
        <v>355</v>
      </c>
      <c r="BE434">
        <v>2</v>
      </c>
      <c r="BF434" t="b">
        <v>1</v>
      </c>
      <c r="BG434">
        <v>1678297674.5</v>
      </c>
      <c r="BH434">
        <v>238.1187407407407</v>
      </c>
      <c r="BI434">
        <v>216.6129259259259</v>
      </c>
      <c r="BJ434">
        <v>24.02941111111111</v>
      </c>
      <c r="BK434">
        <v>23.8191</v>
      </c>
      <c r="BL434">
        <v>235.2113333333333</v>
      </c>
      <c r="BM434">
        <v>23.68854444444444</v>
      </c>
      <c r="BN434">
        <v>500.0363333333333</v>
      </c>
      <c r="BO434">
        <v>90.85445185185186</v>
      </c>
      <c r="BP434">
        <v>0.09994155925925927</v>
      </c>
      <c r="BQ434">
        <v>26.95358148148149</v>
      </c>
      <c r="BR434">
        <v>27.49091481481481</v>
      </c>
      <c r="BS434">
        <v>999.9000000000001</v>
      </c>
      <c r="BT434">
        <v>0</v>
      </c>
      <c r="BU434">
        <v>0</v>
      </c>
      <c r="BV434">
        <v>10006.46333333333</v>
      </c>
      <c r="BW434">
        <v>0</v>
      </c>
      <c r="BX434">
        <v>4.854337777777778</v>
      </c>
      <c r="BY434">
        <v>21.50596666666667</v>
      </c>
      <c r="BZ434">
        <v>243.9815185185185</v>
      </c>
      <c r="CA434">
        <v>221.8983333333333</v>
      </c>
      <c r="CB434">
        <v>0.2103171111111111</v>
      </c>
      <c r="CC434">
        <v>216.6129259259259</v>
      </c>
      <c r="CD434">
        <v>23.8191</v>
      </c>
      <c r="CE434">
        <v>2.183178888888889</v>
      </c>
      <c r="CF434">
        <v>2.164071111111111</v>
      </c>
      <c r="CG434">
        <v>18.83941851851852</v>
      </c>
      <c r="CH434">
        <v>18.69878888888889</v>
      </c>
      <c r="CI434">
        <v>1999.998888888889</v>
      </c>
      <c r="CJ434">
        <v>0.9799944814814814</v>
      </c>
      <c r="CK434">
        <v>0.02000524444444444</v>
      </c>
      <c r="CL434">
        <v>0</v>
      </c>
      <c r="CM434">
        <v>2.104525925925926</v>
      </c>
      <c r="CN434">
        <v>0</v>
      </c>
      <c r="CO434">
        <v>2946.853333333333</v>
      </c>
      <c r="CP434">
        <v>17338.18888888889</v>
      </c>
      <c r="CQ434">
        <v>38.53681481481481</v>
      </c>
      <c r="CR434">
        <v>38.62959259259259</v>
      </c>
      <c r="CS434">
        <v>37.2937037037037</v>
      </c>
      <c r="CT434">
        <v>36.78688888888889</v>
      </c>
      <c r="CU434">
        <v>37.01377777777778</v>
      </c>
      <c r="CV434">
        <v>1959.986666666667</v>
      </c>
      <c r="CW434">
        <v>40.00703703703704</v>
      </c>
      <c r="CX434">
        <v>0</v>
      </c>
      <c r="CY434">
        <v>1678297691.8</v>
      </c>
      <c r="CZ434">
        <v>0</v>
      </c>
      <c r="DA434">
        <v>0</v>
      </c>
      <c r="DB434" t="s">
        <v>356</v>
      </c>
      <c r="DC434">
        <v>1664468064.5</v>
      </c>
      <c r="DD434">
        <v>1677795524</v>
      </c>
      <c r="DE434">
        <v>0</v>
      </c>
      <c r="DF434">
        <v>-0.419</v>
      </c>
      <c r="DG434">
        <v>-0.001</v>
      </c>
      <c r="DH434">
        <v>3.097</v>
      </c>
      <c r="DI434">
        <v>0.268</v>
      </c>
      <c r="DJ434">
        <v>400</v>
      </c>
      <c r="DK434">
        <v>24</v>
      </c>
      <c r="DL434">
        <v>0.15</v>
      </c>
      <c r="DM434">
        <v>0.13</v>
      </c>
      <c r="DN434">
        <v>21.4435725</v>
      </c>
      <c r="DO434">
        <v>0.3388986866791154</v>
      </c>
      <c r="DP434">
        <v>0.179330470065045</v>
      </c>
      <c r="DQ434">
        <v>0</v>
      </c>
      <c r="DR434">
        <v>0.211747675</v>
      </c>
      <c r="DS434">
        <v>-0.02802219512195097</v>
      </c>
      <c r="DT434">
        <v>0.00282814514644758</v>
      </c>
      <c r="DU434">
        <v>1</v>
      </c>
      <c r="DV434">
        <v>1</v>
      </c>
      <c r="DW434">
        <v>2</v>
      </c>
      <c r="DX434" t="s">
        <v>357</v>
      </c>
      <c r="DY434">
        <v>2.97854</v>
      </c>
      <c r="DZ434">
        <v>2.72812</v>
      </c>
      <c r="EA434">
        <v>0.0493427</v>
      </c>
      <c r="EB434">
        <v>0.0457195</v>
      </c>
      <c r="EC434">
        <v>0.107397</v>
      </c>
      <c r="ED434">
        <v>0.107632</v>
      </c>
      <c r="EE434">
        <v>28438.6</v>
      </c>
      <c r="EF434">
        <v>28219.2</v>
      </c>
      <c r="EG434">
        <v>30448.7</v>
      </c>
      <c r="EH434">
        <v>29823.8</v>
      </c>
      <c r="EI434">
        <v>37498.4</v>
      </c>
      <c r="EJ434">
        <v>35028.7</v>
      </c>
      <c r="EK434">
        <v>46577.7</v>
      </c>
      <c r="EL434">
        <v>44345.9</v>
      </c>
      <c r="EM434">
        <v>1.86448</v>
      </c>
      <c r="EN434">
        <v>1.8769</v>
      </c>
      <c r="EO434">
        <v>0.101335</v>
      </c>
      <c r="EP434">
        <v>0</v>
      </c>
      <c r="EQ434">
        <v>25.8362</v>
      </c>
      <c r="ER434">
        <v>999.9</v>
      </c>
      <c r="ES434">
        <v>48.9</v>
      </c>
      <c r="ET434">
        <v>31.4</v>
      </c>
      <c r="EU434">
        <v>24.8421</v>
      </c>
      <c r="EV434">
        <v>63.3538</v>
      </c>
      <c r="EW434">
        <v>22.1554</v>
      </c>
      <c r="EX434">
        <v>1</v>
      </c>
      <c r="EY434">
        <v>0.0571418</v>
      </c>
      <c r="EZ434">
        <v>0.400144</v>
      </c>
      <c r="FA434">
        <v>20.249</v>
      </c>
      <c r="FB434">
        <v>5.22957</v>
      </c>
      <c r="FC434">
        <v>11.968</v>
      </c>
      <c r="FD434">
        <v>4.97055</v>
      </c>
      <c r="FE434">
        <v>3.28955</v>
      </c>
      <c r="FF434">
        <v>9999</v>
      </c>
      <c r="FG434">
        <v>9999</v>
      </c>
      <c r="FH434">
        <v>9999</v>
      </c>
      <c r="FI434">
        <v>999.9</v>
      </c>
      <c r="FJ434">
        <v>4.97276</v>
      </c>
      <c r="FK434">
        <v>1.87697</v>
      </c>
      <c r="FL434">
        <v>1.87502</v>
      </c>
      <c r="FM434">
        <v>1.8779</v>
      </c>
      <c r="FN434">
        <v>1.87454</v>
      </c>
      <c r="FO434">
        <v>1.87819</v>
      </c>
      <c r="FP434">
        <v>1.87527</v>
      </c>
      <c r="FQ434">
        <v>1.87637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2.818</v>
      </c>
      <c r="GF434">
        <v>0.3408</v>
      </c>
      <c r="GG434">
        <v>1.955544260391263</v>
      </c>
      <c r="GH434">
        <v>0.004448784868333973</v>
      </c>
      <c r="GI434">
        <v>-1.803656819089732E-06</v>
      </c>
      <c r="GJ434">
        <v>4.26395578146833E-10</v>
      </c>
      <c r="GK434">
        <v>0.001738939304154581</v>
      </c>
      <c r="GL434">
        <v>0.001829357211096985</v>
      </c>
      <c r="GM434">
        <v>0.000603149683337579</v>
      </c>
      <c r="GN434">
        <v>-3.209321064931282E-06</v>
      </c>
      <c r="GO434">
        <v>-1</v>
      </c>
      <c r="GP434">
        <v>2136</v>
      </c>
      <c r="GQ434">
        <v>1</v>
      </c>
      <c r="GR434">
        <v>23</v>
      </c>
      <c r="GS434">
        <v>230493.6</v>
      </c>
      <c r="GT434">
        <v>8369.299999999999</v>
      </c>
      <c r="GU434">
        <v>0.585938</v>
      </c>
      <c r="GV434">
        <v>2.56592</v>
      </c>
      <c r="GW434">
        <v>1.39893</v>
      </c>
      <c r="GX434">
        <v>2.35229</v>
      </c>
      <c r="GY434">
        <v>1.44897</v>
      </c>
      <c r="GZ434">
        <v>2.49634</v>
      </c>
      <c r="HA434">
        <v>37.1463</v>
      </c>
      <c r="HB434">
        <v>14.4472</v>
      </c>
      <c r="HC434">
        <v>18</v>
      </c>
      <c r="HD434">
        <v>493.289</v>
      </c>
      <c r="HE434">
        <v>473.342</v>
      </c>
      <c r="HF434">
        <v>25.1119</v>
      </c>
      <c r="HG434">
        <v>27.8188</v>
      </c>
      <c r="HH434">
        <v>29.9997</v>
      </c>
      <c r="HI434">
        <v>27.7229</v>
      </c>
      <c r="HJ434">
        <v>27.8089</v>
      </c>
      <c r="HK434">
        <v>11.651</v>
      </c>
      <c r="HL434">
        <v>11.3349</v>
      </c>
      <c r="HM434">
        <v>100</v>
      </c>
      <c r="HN434">
        <v>25.1163</v>
      </c>
      <c r="HO434">
        <v>165.552</v>
      </c>
      <c r="HP434">
        <v>23.8793</v>
      </c>
      <c r="HQ434">
        <v>100.659</v>
      </c>
      <c r="HR434">
        <v>101.976</v>
      </c>
    </row>
    <row r="435" spans="1:226">
      <c r="A435">
        <v>419</v>
      </c>
      <c r="B435">
        <v>1678297687</v>
      </c>
      <c r="C435">
        <v>5833.900000095367</v>
      </c>
      <c r="D435" t="s">
        <v>1200</v>
      </c>
      <c r="E435" t="s">
        <v>1201</v>
      </c>
      <c r="F435">
        <v>5</v>
      </c>
      <c r="G435" t="s">
        <v>353</v>
      </c>
      <c r="H435" t="s">
        <v>1169</v>
      </c>
      <c r="I435">
        <v>1678297679.214286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189.9868733876231</v>
      </c>
      <c r="AK435">
        <v>204.3949333333333</v>
      </c>
      <c r="AL435">
        <v>-3.278037569021285</v>
      </c>
      <c r="AM435">
        <v>64.29340212573759</v>
      </c>
      <c r="AN435">
        <f>(AP435 - AO435 + BO435*1E3/(8.314*(BQ435+273.15)) * AR435/BN435 * AQ435) * BN435/(100*BB435) * 1000/(1000 - AP435)</f>
        <v>0</v>
      </c>
      <c r="AO435">
        <v>23.81954920508368</v>
      </c>
      <c r="AP435">
        <v>24.02633393939393</v>
      </c>
      <c r="AQ435">
        <v>-2.225859868012938E-06</v>
      </c>
      <c r="AR435">
        <v>96.62572355279771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1.65</v>
      </c>
      <c r="BC435">
        <v>0.5</v>
      </c>
      <c r="BD435" t="s">
        <v>355</v>
      </c>
      <c r="BE435">
        <v>2</v>
      </c>
      <c r="BF435" t="b">
        <v>1</v>
      </c>
      <c r="BG435">
        <v>1678297679.214286</v>
      </c>
      <c r="BH435">
        <v>222.8685</v>
      </c>
      <c r="BI435">
        <v>201.4215</v>
      </c>
      <c r="BJ435">
        <v>24.02791428571429</v>
      </c>
      <c r="BK435">
        <v>23.81956071428572</v>
      </c>
      <c r="BL435">
        <v>220.0172857142857</v>
      </c>
      <c r="BM435">
        <v>23.68708928571429</v>
      </c>
      <c r="BN435">
        <v>500.0356428571428</v>
      </c>
      <c r="BO435">
        <v>90.85393214285715</v>
      </c>
      <c r="BP435">
        <v>0.099877725</v>
      </c>
      <c r="BQ435">
        <v>26.95362142857143</v>
      </c>
      <c r="BR435">
        <v>27.49407142857142</v>
      </c>
      <c r="BS435">
        <v>999.9000000000002</v>
      </c>
      <c r="BT435">
        <v>0</v>
      </c>
      <c r="BU435">
        <v>0</v>
      </c>
      <c r="BV435">
        <v>10002.70642857143</v>
      </c>
      <c r="BW435">
        <v>0</v>
      </c>
      <c r="BX435">
        <v>4.854440000000001</v>
      </c>
      <c r="BY435">
        <v>21.44704642857144</v>
      </c>
      <c r="BZ435">
        <v>228.3553928571428</v>
      </c>
      <c r="CA435">
        <v>206.3363928571428</v>
      </c>
      <c r="CB435">
        <v>0.20836575</v>
      </c>
      <c r="CC435">
        <v>201.4215</v>
      </c>
      <c r="CD435">
        <v>23.81956071428572</v>
      </c>
      <c r="CE435">
        <v>2.183031428571428</v>
      </c>
      <c r="CF435">
        <v>2.164100357142857</v>
      </c>
      <c r="CG435">
        <v>18.83833571428571</v>
      </c>
      <c r="CH435">
        <v>18.69900714285714</v>
      </c>
      <c r="CI435">
        <v>2000.003928571429</v>
      </c>
      <c r="CJ435">
        <v>0.9799926785714284</v>
      </c>
      <c r="CK435">
        <v>0.02000700714285714</v>
      </c>
      <c r="CL435">
        <v>0</v>
      </c>
      <c r="CM435">
        <v>2.047403571428572</v>
      </c>
      <c r="CN435">
        <v>0</v>
      </c>
      <c r="CO435">
        <v>2948.374285714286</v>
      </c>
      <c r="CP435">
        <v>17338.22142857143</v>
      </c>
      <c r="CQ435">
        <v>38.55553571428571</v>
      </c>
      <c r="CR435">
        <v>38.625</v>
      </c>
      <c r="CS435">
        <v>37.27435714285714</v>
      </c>
      <c r="CT435">
        <v>36.76328571428571</v>
      </c>
      <c r="CU435">
        <v>37.00885714285715</v>
      </c>
      <c r="CV435">
        <v>1959.988571428572</v>
      </c>
      <c r="CW435">
        <v>40.01035714285714</v>
      </c>
      <c r="CX435">
        <v>0</v>
      </c>
      <c r="CY435">
        <v>1678297697.2</v>
      </c>
      <c r="CZ435">
        <v>0</v>
      </c>
      <c r="DA435">
        <v>0</v>
      </c>
      <c r="DB435" t="s">
        <v>356</v>
      </c>
      <c r="DC435">
        <v>1664468064.5</v>
      </c>
      <c r="DD435">
        <v>1677795524</v>
      </c>
      <c r="DE435">
        <v>0</v>
      </c>
      <c r="DF435">
        <v>-0.419</v>
      </c>
      <c r="DG435">
        <v>-0.001</v>
      </c>
      <c r="DH435">
        <v>3.097</v>
      </c>
      <c r="DI435">
        <v>0.268</v>
      </c>
      <c r="DJ435">
        <v>400</v>
      </c>
      <c r="DK435">
        <v>24</v>
      </c>
      <c r="DL435">
        <v>0.15</v>
      </c>
      <c r="DM435">
        <v>0.13</v>
      </c>
      <c r="DN435">
        <v>21.49333</v>
      </c>
      <c r="DO435">
        <v>-0.9055609756097546</v>
      </c>
      <c r="DP435">
        <v>0.1290111859491262</v>
      </c>
      <c r="DQ435">
        <v>0</v>
      </c>
      <c r="DR435">
        <v>0.2098353499999999</v>
      </c>
      <c r="DS435">
        <v>-0.02603446153846247</v>
      </c>
      <c r="DT435">
        <v>0.002664841585817063</v>
      </c>
      <c r="DU435">
        <v>1</v>
      </c>
      <c r="DV435">
        <v>1</v>
      </c>
      <c r="DW435">
        <v>2</v>
      </c>
      <c r="DX435" t="s">
        <v>357</v>
      </c>
      <c r="DY435">
        <v>2.97864</v>
      </c>
      <c r="DZ435">
        <v>2.72836</v>
      </c>
      <c r="EA435">
        <v>0.0460668</v>
      </c>
      <c r="EB435">
        <v>0.0422495</v>
      </c>
      <c r="EC435">
        <v>0.107399</v>
      </c>
      <c r="ED435">
        <v>0.107635</v>
      </c>
      <c r="EE435">
        <v>28536.4</v>
      </c>
      <c r="EF435">
        <v>28322</v>
      </c>
      <c r="EG435">
        <v>30448.5</v>
      </c>
      <c r="EH435">
        <v>29824.1</v>
      </c>
      <c r="EI435">
        <v>37498</v>
      </c>
      <c r="EJ435">
        <v>35028.3</v>
      </c>
      <c r="EK435">
        <v>46577.7</v>
      </c>
      <c r="EL435">
        <v>44345.9</v>
      </c>
      <c r="EM435">
        <v>1.8643</v>
      </c>
      <c r="EN435">
        <v>1.8767</v>
      </c>
      <c r="EO435">
        <v>0.101604</v>
      </c>
      <c r="EP435">
        <v>0</v>
      </c>
      <c r="EQ435">
        <v>25.8337</v>
      </c>
      <c r="ER435">
        <v>999.9</v>
      </c>
      <c r="ES435">
        <v>48.9</v>
      </c>
      <c r="ET435">
        <v>31.4</v>
      </c>
      <c r="EU435">
        <v>24.84</v>
      </c>
      <c r="EV435">
        <v>63.3638</v>
      </c>
      <c r="EW435">
        <v>22.0192</v>
      </c>
      <c r="EX435">
        <v>1</v>
      </c>
      <c r="EY435">
        <v>0.0567886</v>
      </c>
      <c r="EZ435">
        <v>0.38842</v>
      </c>
      <c r="FA435">
        <v>20.2491</v>
      </c>
      <c r="FB435">
        <v>5.23032</v>
      </c>
      <c r="FC435">
        <v>11.968</v>
      </c>
      <c r="FD435">
        <v>4.9703</v>
      </c>
      <c r="FE435">
        <v>3.28953</v>
      </c>
      <c r="FF435">
        <v>9999</v>
      </c>
      <c r="FG435">
        <v>9999</v>
      </c>
      <c r="FH435">
        <v>9999</v>
      </c>
      <c r="FI435">
        <v>999.9</v>
      </c>
      <c r="FJ435">
        <v>4.97276</v>
      </c>
      <c r="FK435">
        <v>1.87698</v>
      </c>
      <c r="FL435">
        <v>1.87506</v>
      </c>
      <c r="FM435">
        <v>1.8779</v>
      </c>
      <c r="FN435">
        <v>1.87456</v>
      </c>
      <c r="FO435">
        <v>1.8782</v>
      </c>
      <c r="FP435">
        <v>1.87531</v>
      </c>
      <c r="FQ435">
        <v>1.87642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2.758</v>
      </c>
      <c r="GF435">
        <v>0.3408</v>
      </c>
      <c r="GG435">
        <v>1.955544260391263</v>
      </c>
      <c r="GH435">
        <v>0.004448784868333973</v>
      </c>
      <c r="GI435">
        <v>-1.803656819089732E-06</v>
      </c>
      <c r="GJ435">
        <v>4.26395578146833E-10</v>
      </c>
      <c r="GK435">
        <v>0.001738939304154581</v>
      </c>
      <c r="GL435">
        <v>0.001829357211096985</v>
      </c>
      <c r="GM435">
        <v>0.000603149683337579</v>
      </c>
      <c r="GN435">
        <v>-3.209321064931282E-06</v>
      </c>
      <c r="GO435">
        <v>-1</v>
      </c>
      <c r="GP435">
        <v>2136</v>
      </c>
      <c r="GQ435">
        <v>1</v>
      </c>
      <c r="GR435">
        <v>23</v>
      </c>
      <c r="GS435">
        <v>230493.7</v>
      </c>
      <c r="GT435">
        <v>8369.4</v>
      </c>
      <c r="GU435">
        <v>0.545654</v>
      </c>
      <c r="GV435">
        <v>2.56836</v>
      </c>
      <c r="GW435">
        <v>1.39893</v>
      </c>
      <c r="GX435">
        <v>2.35229</v>
      </c>
      <c r="GY435">
        <v>1.44897</v>
      </c>
      <c r="GZ435">
        <v>2.50366</v>
      </c>
      <c r="HA435">
        <v>37.1702</v>
      </c>
      <c r="HB435">
        <v>14.4648</v>
      </c>
      <c r="HC435">
        <v>18</v>
      </c>
      <c r="HD435">
        <v>493.155</v>
      </c>
      <c r="HE435">
        <v>473.163</v>
      </c>
      <c r="HF435">
        <v>25.1178</v>
      </c>
      <c r="HG435">
        <v>27.8129</v>
      </c>
      <c r="HH435">
        <v>29.9996</v>
      </c>
      <c r="HI435">
        <v>27.7175</v>
      </c>
      <c r="HJ435">
        <v>27.803</v>
      </c>
      <c r="HK435">
        <v>10.8914</v>
      </c>
      <c r="HL435">
        <v>11.3349</v>
      </c>
      <c r="HM435">
        <v>100</v>
      </c>
      <c r="HN435">
        <v>25.1214</v>
      </c>
      <c r="HO435">
        <v>152.195</v>
      </c>
      <c r="HP435">
        <v>23.884</v>
      </c>
      <c r="HQ435">
        <v>100.659</v>
      </c>
      <c r="HR435">
        <v>101.976</v>
      </c>
    </row>
    <row r="436" spans="1:226">
      <c r="A436">
        <v>420</v>
      </c>
      <c r="B436">
        <v>1678297692</v>
      </c>
      <c r="C436">
        <v>5838.900000095367</v>
      </c>
      <c r="D436" t="s">
        <v>1202</v>
      </c>
      <c r="E436" t="s">
        <v>1203</v>
      </c>
      <c r="F436">
        <v>5</v>
      </c>
      <c r="G436" t="s">
        <v>353</v>
      </c>
      <c r="H436" t="s">
        <v>1169</v>
      </c>
      <c r="I436">
        <v>1678297684.5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173.153704661828</v>
      </c>
      <c r="AK436">
        <v>187.7848606060605</v>
      </c>
      <c r="AL436">
        <v>-3.331422679570234</v>
      </c>
      <c r="AM436">
        <v>64.29340212573759</v>
      </c>
      <c r="AN436">
        <f>(AP436 - AO436 + BO436*1E3/(8.314*(BQ436+273.15)) * AR436/BN436 * AQ436) * BN436/(100*BB436) * 1000/(1000 - AP436)</f>
        <v>0</v>
      </c>
      <c r="AO436">
        <v>23.81831983946583</v>
      </c>
      <c r="AP436">
        <v>24.02626969696969</v>
      </c>
      <c r="AQ436">
        <v>-1.622978471805722E-06</v>
      </c>
      <c r="AR436">
        <v>96.62572355279771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1.65</v>
      </c>
      <c r="BC436">
        <v>0.5</v>
      </c>
      <c r="BD436" t="s">
        <v>355</v>
      </c>
      <c r="BE436">
        <v>2</v>
      </c>
      <c r="BF436" t="b">
        <v>1</v>
      </c>
      <c r="BG436">
        <v>1678297684.5</v>
      </c>
      <c r="BH436">
        <v>205.8508888888889</v>
      </c>
      <c r="BI436">
        <v>184.3065185185185</v>
      </c>
      <c r="BJ436">
        <v>24.02711481481482</v>
      </c>
      <c r="BK436">
        <v>23.81947037037037</v>
      </c>
      <c r="BL436">
        <v>203.0631111111111</v>
      </c>
      <c r="BM436">
        <v>23.6863074074074</v>
      </c>
      <c r="BN436">
        <v>500.0407777777778</v>
      </c>
      <c r="BO436">
        <v>90.85391851851851</v>
      </c>
      <c r="BP436">
        <v>0.0999281925925926</v>
      </c>
      <c r="BQ436">
        <v>26.95454074074075</v>
      </c>
      <c r="BR436">
        <v>27.49417407407407</v>
      </c>
      <c r="BS436">
        <v>999.9000000000001</v>
      </c>
      <c r="BT436">
        <v>0</v>
      </c>
      <c r="BU436">
        <v>0</v>
      </c>
      <c r="BV436">
        <v>10005.60555555555</v>
      </c>
      <c r="BW436">
        <v>0</v>
      </c>
      <c r="BX436">
        <v>4.853826666666667</v>
      </c>
      <c r="BY436">
        <v>21.54427037037037</v>
      </c>
      <c r="BZ436">
        <v>210.9186296296296</v>
      </c>
      <c r="CA436">
        <v>188.8039259259259</v>
      </c>
      <c r="CB436">
        <v>0.2076564444444445</v>
      </c>
      <c r="CC436">
        <v>184.3065185185185</v>
      </c>
      <c r="CD436">
        <v>23.81947037037037</v>
      </c>
      <c r="CE436">
        <v>2.182957777777778</v>
      </c>
      <c r="CF436">
        <v>2.164091851851852</v>
      </c>
      <c r="CG436">
        <v>18.8377962962963</v>
      </c>
      <c r="CH436">
        <v>18.69894814814815</v>
      </c>
      <c r="CI436">
        <v>1999.995185185185</v>
      </c>
      <c r="CJ436">
        <v>0.9799921111111111</v>
      </c>
      <c r="CK436">
        <v>0.02000755185185185</v>
      </c>
      <c r="CL436">
        <v>0</v>
      </c>
      <c r="CM436">
        <v>2.04972962962963</v>
      </c>
      <c r="CN436">
        <v>0</v>
      </c>
      <c r="CO436">
        <v>2950.065925925926</v>
      </c>
      <c r="CP436">
        <v>17338.14444444444</v>
      </c>
      <c r="CQ436">
        <v>38.49044444444444</v>
      </c>
      <c r="CR436">
        <v>38.625</v>
      </c>
      <c r="CS436">
        <v>37.24051851851851</v>
      </c>
      <c r="CT436">
        <v>36.743</v>
      </c>
      <c r="CU436">
        <v>37.00459259259259</v>
      </c>
      <c r="CV436">
        <v>1959.98</v>
      </c>
      <c r="CW436">
        <v>40.01111111111111</v>
      </c>
      <c r="CX436">
        <v>0</v>
      </c>
      <c r="CY436">
        <v>1678297702</v>
      </c>
      <c r="CZ436">
        <v>0</v>
      </c>
      <c r="DA436">
        <v>0</v>
      </c>
      <c r="DB436" t="s">
        <v>356</v>
      </c>
      <c r="DC436">
        <v>1664468064.5</v>
      </c>
      <c r="DD436">
        <v>1677795524</v>
      </c>
      <c r="DE436">
        <v>0</v>
      </c>
      <c r="DF436">
        <v>-0.419</v>
      </c>
      <c r="DG436">
        <v>-0.001</v>
      </c>
      <c r="DH436">
        <v>3.097</v>
      </c>
      <c r="DI436">
        <v>0.268</v>
      </c>
      <c r="DJ436">
        <v>400</v>
      </c>
      <c r="DK436">
        <v>24</v>
      </c>
      <c r="DL436">
        <v>0.15</v>
      </c>
      <c r="DM436">
        <v>0.13</v>
      </c>
      <c r="DN436">
        <v>21.523195</v>
      </c>
      <c r="DO436">
        <v>1.004134333958656</v>
      </c>
      <c r="DP436">
        <v>0.1720807469620003</v>
      </c>
      <c r="DQ436">
        <v>0</v>
      </c>
      <c r="DR436">
        <v>0.208246375</v>
      </c>
      <c r="DS436">
        <v>-0.01004657786116366</v>
      </c>
      <c r="DT436">
        <v>0.001302486059186431</v>
      </c>
      <c r="DU436">
        <v>1</v>
      </c>
      <c r="DV436">
        <v>1</v>
      </c>
      <c r="DW436">
        <v>2</v>
      </c>
      <c r="DX436" t="s">
        <v>357</v>
      </c>
      <c r="DY436">
        <v>2.97856</v>
      </c>
      <c r="DZ436">
        <v>2.72842</v>
      </c>
      <c r="EA436">
        <v>0.0426661</v>
      </c>
      <c r="EB436">
        <v>0.0386526</v>
      </c>
      <c r="EC436">
        <v>0.107403</v>
      </c>
      <c r="ED436">
        <v>0.107632</v>
      </c>
      <c r="EE436">
        <v>28638.6</v>
      </c>
      <c r="EF436">
        <v>28428.4</v>
      </c>
      <c r="EG436">
        <v>30449</v>
      </c>
      <c r="EH436">
        <v>29824.1</v>
      </c>
      <c r="EI436">
        <v>37498.5</v>
      </c>
      <c r="EJ436">
        <v>35028.3</v>
      </c>
      <c r="EK436">
        <v>46578.8</v>
      </c>
      <c r="EL436">
        <v>44346.1</v>
      </c>
      <c r="EM436">
        <v>1.86437</v>
      </c>
      <c r="EN436">
        <v>1.87687</v>
      </c>
      <c r="EO436">
        <v>0.100896</v>
      </c>
      <c r="EP436">
        <v>0</v>
      </c>
      <c r="EQ436">
        <v>25.8355</v>
      </c>
      <c r="ER436">
        <v>999.9</v>
      </c>
      <c r="ES436">
        <v>48.9</v>
      </c>
      <c r="ET436">
        <v>31.4</v>
      </c>
      <c r="EU436">
        <v>24.8388</v>
      </c>
      <c r="EV436">
        <v>62.7138</v>
      </c>
      <c r="EW436">
        <v>22.0232</v>
      </c>
      <c r="EX436">
        <v>1</v>
      </c>
      <c r="EY436">
        <v>0.0564634</v>
      </c>
      <c r="EZ436">
        <v>0.399466</v>
      </c>
      <c r="FA436">
        <v>20.249</v>
      </c>
      <c r="FB436">
        <v>5.23002</v>
      </c>
      <c r="FC436">
        <v>11.968</v>
      </c>
      <c r="FD436">
        <v>4.9702</v>
      </c>
      <c r="FE436">
        <v>3.28948</v>
      </c>
      <c r="FF436">
        <v>9999</v>
      </c>
      <c r="FG436">
        <v>9999</v>
      </c>
      <c r="FH436">
        <v>9999</v>
      </c>
      <c r="FI436">
        <v>999.9</v>
      </c>
      <c r="FJ436">
        <v>4.97276</v>
      </c>
      <c r="FK436">
        <v>1.87698</v>
      </c>
      <c r="FL436">
        <v>1.87501</v>
      </c>
      <c r="FM436">
        <v>1.87789</v>
      </c>
      <c r="FN436">
        <v>1.87454</v>
      </c>
      <c r="FO436">
        <v>1.87819</v>
      </c>
      <c r="FP436">
        <v>1.87529</v>
      </c>
      <c r="FQ436">
        <v>1.87638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2.697</v>
      </c>
      <c r="GF436">
        <v>0.3408</v>
      </c>
      <c r="GG436">
        <v>1.955544260391263</v>
      </c>
      <c r="GH436">
        <v>0.004448784868333973</v>
      </c>
      <c r="GI436">
        <v>-1.803656819089732E-06</v>
      </c>
      <c r="GJ436">
        <v>4.26395578146833E-10</v>
      </c>
      <c r="GK436">
        <v>0.001738939304154581</v>
      </c>
      <c r="GL436">
        <v>0.001829357211096985</v>
      </c>
      <c r="GM436">
        <v>0.000603149683337579</v>
      </c>
      <c r="GN436">
        <v>-3.209321064931282E-06</v>
      </c>
      <c r="GO436">
        <v>-1</v>
      </c>
      <c r="GP436">
        <v>2136</v>
      </c>
      <c r="GQ436">
        <v>1</v>
      </c>
      <c r="GR436">
        <v>23</v>
      </c>
      <c r="GS436">
        <v>230493.8</v>
      </c>
      <c r="GT436">
        <v>8369.5</v>
      </c>
      <c r="GU436">
        <v>0.507812</v>
      </c>
      <c r="GV436">
        <v>2.57935</v>
      </c>
      <c r="GW436">
        <v>1.39893</v>
      </c>
      <c r="GX436">
        <v>2.35229</v>
      </c>
      <c r="GY436">
        <v>1.44897</v>
      </c>
      <c r="GZ436">
        <v>2.48535</v>
      </c>
      <c r="HA436">
        <v>37.1702</v>
      </c>
      <c r="HB436">
        <v>14.4472</v>
      </c>
      <c r="HC436">
        <v>18</v>
      </c>
      <c r="HD436">
        <v>493.161</v>
      </c>
      <c r="HE436">
        <v>473.239</v>
      </c>
      <c r="HF436">
        <v>25.1217</v>
      </c>
      <c r="HG436">
        <v>27.807</v>
      </c>
      <c r="HH436">
        <v>29.9997</v>
      </c>
      <c r="HI436">
        <v>27.7122</v>
      </c>
      <c r="HJ436">
        <v>27.7983</v>
      </c>
      <c r="HK436">
        <v>10.0716</v>
      </c>
      <c r="HL436">
        <v>11.3349</v>
      </c>
      <c r="HM436">
        <v>100</v>
      </c>
      <c r="HN436">
        <v>25.1217</v>
      </c>
      <c r="HO436">
        <v>132.154</v>
      </c>
      <c r="HP436">
        <v>23.8934</v>
      </c>
      <c r="HQ436">
        <v>100.661</v>
      </c>
      <c r="HR436">
        <v>101.977</v>
      </c>
    </row>
    <row r="437" spans="1:226">
      <c r="A437">
        <v>421</v>
      </c>
      <c r="B437">
        <v>1678297697</v>
      </c>
      <c r="C437">
        <v>5843.900000095367</v>
      </c>
      <c r="D437" t="s">
        <v>1204</v>
      </c>
      <c r="E437" t="s">
        <v>1205</v>
      </c>
      <c r="F437">
        <v>5</v>
      </c>
      <c r="G437" t="s">
        <v>353</v>
      </c>
      <c r="H437" t="s">
        <v>1169</v>
      </c>
      <c r="I437">
        <v>1678297689.214286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156.1056017954186</v>
      </c>
      <c r="AK437">
        <v>171.0941515151515</v>
      </c>
      <c r="AL437">
        <v>-3.345192509068784</v>
      </c>
      <c r="AM437">
        <v>64.29340212573759</v>
      </c>
      <c r="AN437">
        <f>(AP437 - AO437 + BO437*1E3/(8.314*(BQ437+273.15)) * AR437/BN437 * AQ437) * BN437/(100*BB437) * 1000/(1000 - AP437)</f>
        <v>0</v>
      </c>
      <c r="AO437">
        <v>23.81865159748108</v>
      </c>
      <c r="AP437">
        <v>24.02272848484848</v>
      </c>
      <c r="AQ437">
        <v>-3.011101117418692E-06</v>
      </c>
      <c r="AR437">
        <v>96.62572355279771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1.65</v>
      </c>
      <c r="BC437">
        <v>0.5</v>
      </c>
      <c r="BD437" t="s">
        <v>355</v>
      </c>
      <c r="BE437">
        <v>2</v>
      </c>
      <c r="BF437" t="b">
        <v>1</v>
      </c>
      <c r="BG437">
        <v>1678297689.214286</v>
      </c>
      <c r="BH437">
        <v>190.6473571428571</v>
      </c>
      <c r="BI437">
        <v>168.8370357142857</v>
      </c>
      <c r="BJ437">
        <v>24.02575357142857</v>
      </c>
      <c r="BK437">
        <v>23.81913214285714</v>
      </c>
      <c r="BL437">
        <v>187.9171071428571</v>
      </c>
      <c r="BM437">
        <v>23.684975</v>
      </c>
      <c r="BN437">
        <v>500.0426428571428</v>
      </c>
      <c r="BO437">
        <v>90.85487142857143</v>
      </c>
      <c r="BP437">
        <v>0.099982</v>
      </c>
      <c r="BQ437">
        <v>26.95493571428572</v>
      </c>
      <c r="BR437">
        <v>27.49388571428571</v>
      </c>
      <c r="BS437">
        <v>999.9000000000002</v>
      </c>
      <c r="BT437">
        <v>0</v>
      </c>
      <c r="BU437">
        <v>0</v>
      </c>
      <c r="BV437">
        <v>9997.372499999999</v>
      </c>
      <c r="BW437">
        <v>0</v>
      </c>
      <c r="BX437">
        <v>4.850990000000001</v>
      </c>
      <c r="BY437">
        <v>21.81024285714286</v>
      </c>
      <c r="BZ437">
        <v>195.3405</v>
      </c>
      <c r="CA437">
        <v>172.9568571428571</v>
      </c>
      <c r="CB437">
        <v>0.2066183928571429</v>
      </c>
      <c r="CC437">
        <v>168.8370357142857</v>
      </c>
      <c r="CD437">
        <v>23.81913214285714</v>
      </c>
      <c r="CE437">
        <v>2.182856785714285</v>
      </c>
      <c r="CF437">
        <v>2.164084285714286</v>
      </c>
      <c r="CG437">
        <v>18.83705</v>
      </c>
      <c r="CH437">
        <v>18.69889642857143</v>
      </c>
      <c r="CI437">
        <v>1999.996428571429</v>
      </c>
      <c r="CJ437">
        <v>0.9799921785714284</v>
      </c>
      <c r="CK437">
        <v>0.02000748214285714</v>
      </c>
      <c r="CL437">
        <v>0</v>
      </c>
      <c r="CM437">
        <v>2.101592857142857</v>
      </c>
      <c r="CN437">
        <v>0</v>
      </c>
      <c r="CO437">
        <v>2951.635714285715</v>
      </c>
      <c r="CP437">
        <v>17338.15357142857</v>
      </c>
      <c r="CQ437">
        <v>38.3435</v>
      </c>
      <c r="CR437">
        <v>38.625</v>
      </c>
      <c r="CS437">
        <v>37.25414285714286</v>
      </c>
      <c r="CT437">
        <v>36.73200000000001</v>
      </c>
      <c r="CU437">
        <v>37.00885714285715</v>
      </c>
      <c r="CV437">
        <v>1959.981785714286</v>
      </c>
      <c r="CW437">
        <v>40.01107142857143</v>
      </c>
      <c r="CX437">
        <v>0</v>
      </c>
      <c r="CY437">
        <v>1678297706.8</v>
      </c>
      <c r="CZ437">
        <v>0</v>
      </c>
      <c r="DA437">
        <v>0</v>
      </c>
      <c r="DB437" t="s">
        <v>356</v>
      </c>
      <c r="DC437">
        <v>1664468064.5</v>
      </c>
      <c r="DD437">
        <v>1677795524</v>
      </c>
      <c r="DE437">
        <v>0</v>
      </c>
      <c r="DF437">
        <v>-0.419</v>
      </c>
      <c r="DG437">
        <v>-0.001</v>
      </c>
      <c r="DH437">
        <v>3.097</v>
      </c>
      <c r="DI437">
        <v>0.268</v>
      </c>
      <c r="DJ437">
        <v>400</v>
      </c>
      <c r="DK437">
        <v>24</v>
      </c>
      <c r="DL437">
        <v>0.15</v>
      </c>
      <c r="DM437">
        <v>0.13</v>
      </c>
      <c r="DN437">
        <v>21.69058536585366</v>
      </c>
      <c r="DO437">
        <v>3.159087804878052</v>
      </c>
      <c r="DP437">
        <v>0.3291608536729722</v>
      </c>
      <c r="DQ437">
        <v>0</v>
      </c>
      <c r="DR437">
        <v>0.2070459268292683</v>
      </c>
      <c r="DS437">
        <v>-0.01042467595818742</v>
      </c>
      <c r="DT437">
        <v>0.00176683258541661</v>
      </c>
      <c r="DU437">
        <v>1</v>
      </c>
      <c r="DV437">
        <v>1</v>
      </c>
      <c r="DW437">
        <v>2</v>
      </c>
      <c r="DX437" t="s">
        <v>357</v>
      </c>
      <c r="DY437">
        <v>2.97843</v>
      </c>
      <c r="DZ437">
        <v>2.72839</v>
      </c>
      <c r="EA437">
        <v>0.0391656</v>
      </c>
      <c r="EB437">
        <v>0.034957</v>
      </c>
      <c r="EC437">
        <v>0.107394</v>
      </c>
      <c r="ED437">
        <v>0.107657</v>
      </c>
      <c r="EE437">
        <v>28744</v>
      </c>
      <c r="EF437">
        <v>28538.1</v>
      </c>
      <c r="EG437">
        <v>30449.7</v>
      </c>
      <c r="EH437">
        <v>29824.5</v>
      </c>
      <c r="EI437">
        <v>37499.1</v>
      </c>
      <c r="EJ437">
        <v>35027.8</v>
      </c>
      <c r="EK437">
        <v>46579.4</v>
      </c>
      <c r="EL437">
        <v>44347</v>
      </c>
      <c r="EM437">
        <v>1.8643</v>
      </c>
      <c r="EN437">
        <v>1.87713</v>
      </c>
      <c r="EO437">
        <v>0.100888</v>
      </c>
      <c r="EP437">
        <v>0</v>
      </c>
      <c r="EQ437">
        <v>25.8358</v>
      </c>
      <c r="ER437">
        <v>999.9</v>
      </c>
      <c r="ES437">
        <v>48.9</v>
      </c>
      <c r="ET437">
        <v>31.4</v>
      </c>
      <c r="EU437">
        <v>24.8395</v>
      </c>
      <c r="EV437">
        <v>63.4138</v>
      </c>
      <c r="EW437">
        <v>22.0713</v>
      </c>
      <c r="EX437">
        <v>1</v>
      </c>
      <c r="EY437">
        <v>0.0559502</v>
      </c>
      <c r="EZ437">
        <v>0.37094</v>
      </c>
      <c r="FA437">
        <v>20.2493</v>
      </c>
      <c r="FB437">
        <v>5.22957</v>
      </c>
      <c r="FC437">
        <v>11.968</v>
      </c>
      <c r="FD437">
        <v>4.9703</v>
      </c>
      <c r="FE437">
        <v>3.28953</v>
      </c>
      <c r="FF437">
        <v>9999</v>
      </c>
      <c r="FG437">
        <v>9999</v>
      </c>
      <c r="FH437">
        <v>9999</v>
      </c>
      <c r="FI437">
        <v>999.9</v>
      </c>
      <c r="FJ437">
        <v>4.97276</v>
      </c>
      <c r="FK437">
        <v>1.87698</v>
      </c>
      <c r="FL437">
        <v>1.87503</v>
      </c>
      <c r="FM437">
        <v>1.8779</v>
      </c>
      <c r="FN437">
        <v>1.87454</v>
      </c>
      <c r="FO437">
        <v>1.8782</v>
      </c>
      <c r="FP437">
        <v>1.87526</v>
      </c>
      <c r="FQ437">
        <v>1.87638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2.633</v>
      </c>
      <c r="GF437">
        <v>0.3407</v>
      </c>
      <c r="GG437">
        <v>1.955544260391263</v>
      </c>
      <c r="GH437">
        <v>0.004448784868333973</v>
      </c>
      <c r="GI437">
        <v>-1.803656819089732E-06</v>
      </c>
      <c r="GJ437">
        <v>4.26395578146833E-10</v>
      </c>
      <c r="GK437">
        <v>0.001738939304154581</v>
      </c>
      <c r="GL437">
        <v>0.001829357211096985</v>
      </c>
      <c r="GM437">
        <v>0.000603149683337579</v>
      </c>
      <c r="GN437">
        <v>-3.209321064931282E-06</v>
      </c>
      <c r="GO437">
        <v>-1</v>
      </c>
      <c r="GP437">
        <v>2136</v>
      </c>
      <c r="GQ437">
        <v>1</v>
      </c>
      <c r="GR437">
        <v>23</v>
      </c>
      <c r="GS437">
        <v>230493.9</v>
      </c>
      <c r="GT437">
        <v>8369.5</v>
      </c>
      <c r="GU437">
        <v>0.466309</v>
      </c>
      <c r="GV437">
        <v>2.58911</v>
      </c>
      <c r="GW437">
        <v>1.39893</v>
      </c>
      <c r="GX437">
        <v>2.35229</v>
      </c>
      <c r="GY437">
        <v>1.44897</v>
      </c>
      <c r="GZ437">
        <v>2.45972</v>
      </c>
      <c r="HA437">
        <v>37.1702</v>
      </c>
      <c r="HB437">
        <v>14.4472</v>
      </c>
      <c r="HC437">
        <v>18</v>
      </c>
      <c r="HD437">
        <v>493.079</v>
      </c>
      <c r="HE437">
        <v>473.354</v>
      </c>
      <c r="HF437">
        <v>25.1256</v>
      </c>
      <c r="HG437">
        <v>27.8011</v>
      </c>
      <c r="HH437">
        <v>29.9997</v>
      </c>
      <c r="HI437">
        <v>27.7063</v>
      </c>
      <c r="HJ437">
        <v>27.7924</v>
      </c>
      <c r="HK437">
        <v>9.302530000000001</v>
      </c>
      <c r="HL437">
        <v>11.0537</v>
      </c>
      <c r="HM437">
        <v>100</v>
      </c>
      <c r="HN437">
        <v>25.1299</v>
      </c>
      <c r="HO437">
        <v>118.797</v>
      </c>
      <c r="HP437">
        <v>23.8949</v>
      </c>
      <c r="HQ437">
        <v>100.663</v>
      </c>
      <c r="HR437">
        <v>101.978</v>
      </c>
    </row>
    <row r="438" spans="1:226">
      <c r="A438">
        <v>422</v>
      </c>
      <c r="B438">
        <v>1678297702</v>
      </c>
      <c r="C438">
        <v>5848.900000095367</v>
      </c>
      <c r="D438" t="s">
        <v>1206</v>
      </c>
      <c r="E438" t="s">
        <v>1207</v>
      </c>
      <c r="F438">
        <v>5</v>
      </c>
      <c r="G438" t="s">
        <v>353</v>
      </c>
      <c r="H438" t="s">
        <v>1169</v>
      </c>
      <c r="I438">
        <v>1678297694.5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139.1377183171491</v>
      </c>
      <c r="AK438">
        <v>154.3037151515151</v>
      </c>
      <c r="AL438">
        <v>-3.355591006491787</v>
      </c>
      <c r="AM438">
        <v>64.29340212573759</v>
      </c>
      <c r="AN438">
        <f>(AP438 - AO438 + BO438*1E3/(8.314*(BQ438+273.15)) * AR438/BN438 * AQ438) * BN438/(100*BB438) * 1000/(1000 - AP438)</f>
        <v>0</v>
      </c>
      <c r="AO438">
        <v>23.83960419727781</v>
      </c>
      <c r="AP438">
        <v>24.02829333333334</v>
      </c>
      <c r="AQ438">
        <v>1.246528942978215E-05</v>
      </c>
      <c r="AR438">
        <v>96.62572355279771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1.65</v>
      </c>
      <c r="BC438">
        <v>0.5</v>
      </c>
      <c r="BD438" t="s">
        <v>355</v>
      </c>
      <c r="BE438">
        <v>2</v>
      </c>
      <c r="BF438" t="b">
        <v>1</v>
      </c>
      <c r="BG438">
        <v>1678297694.5</v>
      </c>
      <c r="BH438">
        <v>173.4806666666667</v>
      </c>
      <c r="BI438">
        <v>151.3474074074074</v>
      </c>
      <c r="BJ438">
        <v>24.02516666666666</v>
      </c>
      <c r="BK438">
        <v>23.8247</v>
      </c>
      <c r="BL438">
        <v>170.8160740740741</v>
      </c>
      <c r="BM438">
        <v>23.6844</v>
      </c>
      <c r="BN438">
        <v>500.0422592592593</v>
      </c>
      <c r="BO438">
        <v>90.85597037037036</v>
      </c>
      <c r="BP438">
        <v>0.09998502962962964</v>
      </c>
      <c r="BQ438">
        <v>26.95525925925926</v>
      </c>
      <c r="BR438">
        <v>27.49134814814814</v>
      </c>
      <c r="BS438">
        <v>999.9000000000001</v>
      </c>
      <c r="BT438">
        <v>0</v>
      </c>
      <c r="BU438">
        <v>0</v>
      </c>
      <c r="BV438">
        <v>9998.917407407409</v>
      </c>
      <c r="BW438">
        <v>0</v>
      </c>
      <c r="BX438">
        <v>4.846977777777777</v>
      </c>
      <c r="BY438">
        <v>22.13328888888889</v>
      </c>
      <c r="BZ438">
        <v>177.7512592592593</v>
      </c>
      <c r="CA438">
        <v>155.0411851851852</v>
      </c>
      <c r="CB438">
        <v>0.2004656666666667</v>
      </c>
      <c r="CC438">
        <v>151.3474074074074</v>
      </c>
      <c r="CD438">
        <v>23.8247</v>
      </c>
      <c r="CE438">
        <v>2.182829259259259</v>
      </c>
      <c r="CF438">
        <v>2.164615185185185</v>
      </c>
      <c r="CG438">
        <v>18.83685185185185</v>
      </c>
      <c r="CH438">
        <v>18.70282222222222</v>
      </c>
      <c r="CI438">
        <v>2000</v>
      </c>
      <c r="CJ438">
        <v>0.9799921111111111</v>
      </c>
      <c r="CK438">
        <v>0.02000755185185185</v>
      </c>
      <c r="CL438">
        <v>0</v>
      </c>
      <c r="CM438">
        <v>2.142881481481481</v>
      </c>
      <c r="CN438">
        <v>0</v>
      </c>
      <c r="CO438">
        <v>2953.542962962963</v>
      </c>
      <c r="CP438">
        <v>17338.18148148148</v>
      </c>
      <c r="CQ438">
        <v>38.28677777777778</v>
      </c>
      <c r="CR438">
        <v>38.625</v>
      </c>
      <c r="CS438">
        <v>37.25196296296296</v>
      </c>
      <c r="CT438">
        <v>36.72433333333333</v>
      </c>
      <c r="CU438">
        <v>37.01144444444444</v>
      </c>
      <c r="CV438">
        <v>1959.985555555555</v>
      </c>
      <c r="CW438">
        <v>40.01148148148148</v>
      </c>
      <c r="CX438">
        <v>0</v>
      </c>
      <c r="CY438">
        <v>1678297712.2</v>
      </c>
      <c r="CZ438">
        <v>0</v>
      </c>
      <c r="DA438">
        <v>0</v>
      </c>
      <c r="DB438" t="s">
        <v>356</v>
      </c>
      <c r="DC438">
        <v>1664468064.5</v>
      </c>
      <c r="DD438">
        <v>1677795524</v>
      </c>
      <c r="DE438">
        <v>0</v>
      </c>
      <c r="DF438">
        <v>-0.419</v>
      </c>
      <c r="DG438">
        <v>-0.001</v>
      </c>
      <c r="DH438">
        <v>3.097</v>
      </c>
      <c r="DI438">
        <v>0.268</v>
      </c>
      <c r="DJ438">
        <v>400</v>
      </c>
      <c r="DK438">
        <v>24</v>
      </c>
      <c r="DL438">
        <v>0.15</v>
      </c>
      <c r="DM438">
        <v>0.13</v>
      </c>
      <c r="DN438">
        <v>21.93973902439025</v>
      </c>
      <c r="DO438">
        <v>3.723604181184665</v>
      </c>
      <c r="DP438">
        <v>0.3696159607986334</v>
      </c>
      <c r="DQ438">
        <v>0</v>
      </c>
      <c r="DR438">
        <v>0.2025351219512195</v>
      </c>
      <c r="DS438">
        <v>-0.06239650871080064</v>
      </c>
      <c r="DT438">
        <v>0.007708118207591339</v>
      </c>
      <c r="DU438">
        <v>1</v>
      </c>
      <c r="DV438">
        <v>1</v>
      </c>
      <c r="DW438">
        <v>2</v>
      </c>
      <c r="DX438" t="s">
        <v>357</v>
      </c>
      <c r="DY438">
        <v>2.97856</v>
      </c>
      <c r="DZ438">
        <v>2.7283</v>
      </c>
      <c r="EA438">
        <v>0.0355669</v>
      </c>
      <c r="EB438">
        <v>0.0311832</v>
      </c>
      <c r="EC438">
        <v>0.107413</v>
      </c>
      <c r="ED438">
        <v>0.107703</v>
      </c>
      <c r="EE438">
        <v>28851.9</v>
      </c>
      <c r="EF438">
        <v>28649.5</v>
      </c>
      <c r="EG438">
        <v>30449.9</v>
      </c>
      <c r="EH438">
        <v>29824.3</v>
      </c>
      <c r="EI438">
        <v>37497.9</v>
      </c>
      <c r="EJ438">
        <v>35025.2</v>
      </c>
      <c r="EK438">
        <v>46579.3</v>
      </c>
      <c r="EL438">
        <v>44346.5</v>
      </c>
      <c r="EM438">
        <v>1.8646</v>
      </c>
      <c r="EN438">
        <v>1.87687</v>
      </c>
      <c r="EO438">
        <v>0.101708</v>
      </c>
      <c r="EP438">
        <v>0</v>
      </c>
      <c r="EQ438">
        <v>25.8361</v>
      </c>
      <c r="ER438">
        <v>999.9</v>
      </c>
      <c r="ES438">
        <v>48.9</v>
      </c>
      <c r="ET438">
        <v>31.4</v>
      </c>
      <c r="EU438">
        <v>24.839</v>
      </c>
      <c r="EV438">
        <v>63.3038</v>
      </c>
      <c r="EW438">
        <v>22.2596</v>
      </c>
      <c r="EX438">
        <v>1</v>
      </c>
      <c r="EY438">
        <v>0.0556707</v>
      </c>
      <c r="EZ438">
        <v>0.357737</v>
      </c>
      <c r="FA438">
        <v>20.2494</v>
      </c>
      <c r="FB438">
        <v>5.23107</v>
      </c>
      <c r="FC438">
        <v>11.968</v>
      </c>
      <c r="FD438">
        <v>4.9704</v>
      </c>
      <c r="FE438">
        <v>3.2897</v>
      </c>
      <c r="FF438">
        <v>9999</v>
      </c>
      <c r="FG438">
        <v>9999</v>
      </c>
      <c r="FH438">
        <v>9999</v>
      </c>
      <c r="FI438">
        <v>999.9</v>
      </c>
      <c r="FJ438">
        <v>4.97276</v>
      </c>
      <c r="FK438">
        <v>1.87697</v>
      </c>
      <c r="FL438">
        <v>1.87504</v>
      </c>
      <c r="FM438">
        <v>1.8779</v>
      </c>
      <c r="FN438">
        <v>1.87454</v>
      </c>
      <c r="FO438">
        <v>1.8782</v>
      </c>
      <c r="FP438">
        <v>1.87529</v>
      </c>
      <c r="FQ438">
        <v>1.87638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2.57</v>
      </c>
      <c r="GF438">
        <v>0.3409</v>
      </c>
      <c r="GG438">
        <v>1.955544260391263</v>
      </c>
      <c r="GH438">
        <v>0.004448784868333973</v>
      </c>
      <c r="GI438">
        <v>-1.803656819089732E-06</v>
      </c>
      <c r="GJ438">
        <v>4.26395578146833E-10</v>
      </c>
      <c r="GK438">
        <v>0.001738939304154581</v>
      </c>
      <c r="GL438">
        <v>0.001829357211096985</v>
      </c>
      <c r="GM438">
        <v>0.000603149683337579</v>
      </c>
      <c r="GN438">
        <v>-3.209321064931282E-06</v>
      </c>
      <c r="GO438">
        <v>-1</v>
      </c>
      <c r="GP438">
        <v>2136</v>
      </c>
      <c r="GQ438">
        <v>1</v>
      </c>
      <c r="GR438">
        <v>23</v>
      </c>
      <c r="GS438">
        <v>230494</v>
      </c>
      <c r="GT438">
        <v>8369.6</v>
      </c>
      <c r="GU438">
        <v>0.428467</v>
      </c>
      <c r="GV438">
        <v>2.59766</v>
      </c>
      <c r="GW438">
        <v>1.39893</v>
      </c>
      <c r="GX438">
        <v>2.35229</v>
      </c>
      <c r="GY438">
        <v>1.44897</v>
      </c>
      <c r="GZ438">
        <v>2.40234</v>
      </c>
      <c r="HA438">
        <v>37.1702</v>
      </c>
      <c r="HB438">
        <v>14.4297</v>
      </c>
      <c r="HC438">
        <v>18</v>
      </c>
      <c r="HD438">
        <v>493.209</v>
      </c>
      <c r="HE438">
        <v>473.152</v>
      </c>
      <c r="HF438">
        <v>25.1328</v>
      </c>
      <c r="HG438">
        <v>27.7952</v>
      </c>
      <c r="HH438">
        <v>29.9997</v>
      </c>
      <c r="HI438">
        <v>27.701</v>
      </c>
      <c r="HJ438">
        <v>27.7877</v>
      </c>
      <c r="HK438">
        <v>8.471730000000001</v>
      </c>
      <c r="HL438">
        <v>11.0537</v>
      </c>
      <c r="HM438">
        <v>100</v>
      </c>
      <c r="HN438">
        <v>25.1364</v>
      </c>
      <c r="HO438">
        <v>98.7431</v>
      </c>
      <c r="HP438">
        <v>23.896</v>
      </c>
      <c r="HQ438">
        <v>100.663</v>
      </c>
      <c r="HR438">
        <v>101.977</v>
      </c>
    </row>
    <row r="439" spans="1:226">
      <c r="A439">
        <v>423</v>
      </c>
      <c r="B439">
        <v>1678297707</v>
      </c>
      <c r="C439">
        <v>5853.900000095367</v>
      </c>
      <c r="D439" t="s">
        <v>1208</v>
      </c>
      <c r="E439" t="s">
        <v>1209</v>
      </c>
      <c r="F439">
        <v>5</v>
      </c>
      <c r="G439" t="s">
        <v>353</v>
      </c>
      <c r="H439" t="s">
        <v>1169</v>
      </c>
      <c r="I439">
        <v>1678297699.214286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122.1815514990619</v>
      </c>
      <c r="AK439">
        <v>137.5043212121212</v>
      </c>
      <c r="AL439">
        <v>-3.360814096722114</v>
      </c>
      <c r="AM439">
        <v>64.29340212573759</v>
      </c>
      <c r="AN439">
        <f>(AP439 - AO439 + BO439*1E3/(8.314*(BQ439+273.15)) * AR439/BN439 * AQ439) * BN439/(100*BB439) * 1000/(1000 - AP439)</f>
        <v>0</v>
      </c>
      <c r="AO439">
        <v>23.839204545439</v>
      </c>
      <c r="AP439">
        <v>24.03412242424241</v>
      </c>
      <c r="AQ439">
        <v>8.459772807186363E-06</v>
      </c>
      <c r="AR439">
        <v>96.62572355279771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1.65</v>
      </c>
      <c r="BC439">
        <v>0.5</v>
      </c>
      <c r="BD439" t="s">
        <v>355</v>
      </c>
      <c r="BE439">
        <v>2</v>
      </c>
      <c r="BF439" t="b">
        <v>1</v>
      </c>
      <c r="BG439">
        <v>1678297699.214286</v>
      </c>
      <c r="BH439">
        <v>158.0755</v>
      </c>
      <c r="BI439">
        <v>135.70625</v>
      </c>
      <c r="BJ439">
        <v>24.02692857142857</v>
      </c>
      <c r="BK439">
        <v>23.831075</v>
      </c>
      <c r="BL439">
        <v>155.4706785714286</v>
      </c>
      <c r="BM439">
        <v>23.68611428571428</v>
      </c>
      <c r="BN439">
        <v>500.0330714285714</v>
      </c>
      <c r="BO439">
        <v>90.85635357142857</v>
      </c>
      <c r="BP439">
        <v>0.09999559642857145</v>
      </c>
      <c r="BQ439">
        <v>26.95491071428572</v>
      </c>
      <c r="BR439">
        <v>27.49402142857143</v>
      </c>
      <c r="BS439">
        <v>999.9000000000002</v>
      </c>
      <c r="BT439">
        <v>0</v>
      </c>
      <c r="BU439">
        <v>0</v>
      </c>
      <c r="BV439">
        <v>9997.750714285712</v>
      </c>
      <c r="BW439">
        <v>0</v>
      </c>
      <c r="BX439">
        <v>4.847441428571429</v>
      </c>
      <c r="BY439">
        <v>22.36932857142858</v>
      </c>
      <c r="BZ439">
        <v>161.9671785714286</v>
      </c>
      <c r="CA439">
        <v>139.0191428571429</v>
      </c>
      <c r="CB439">
        <v>0.1958512142857143</v>
      </c>
      <c r="CC439">
        <v>135.70625</v>
      </c>
      <c r="CD439">
        <v>23.831075</v>
      </c>
      <c r="CE439">
        <v>2.182998928571429</v>
      </c>
      <c r="CF439">
        <v>2.165203928571429</v>
      </c>
      <c r="CG439">
        <v>18.83809642857143</v>
      </c>
      <c r="CH439">
        <v>18.70716785714286</v>
      </c>
      <c r="CI439">
        <v>1999.990714285714</v>
      </c>
      <c r="CJ439">
        <v>0.9799921785714284</v>
      </c>
      <c r="CK439">
        <v>0.02000748214285714</v>
      </c>
      <c r="CL439">
        <v>0</v>
      </c>
      <c r="CM439">
        <v>2.138542857142858</v>
      </c>
      <c r="CN439">
        <v>0</v>
      </c>
      <c r="CO439">
        <v>2955.308928571428</v>
      </c>
      <c r="CP439">
        <v>17338.1</v>
      </c>
      <c r="CQ439">
        <v>38.24082142857143</v>
      </c>
      <c r="CR439">
        <v>38.625</v>
      </c>
      <c r="CS439">
        <v>37.24525</v>
      </c>
      <c r="CT439">
        <v>36.72525</v>
      </c>
      <c r="CU439">
        <v>37.00653571428571</v>
      </c>
      <c r="CV439">
        <v>1959.977142857143</v>
      </c>
      <c r="CW439">
        <v>40.01107142857143</v>
      </c>
      <c r="CX439">
        <v>0</v>
      </c>
      <c r="CY439">
        <v>1678297717</v>
      </c>
      <c r="CZ439">
        <v>0</v>
      </c>
      <c r="DA439">
        <v>0</v>
      </c>
      <c r="DB439" t="s">
        <v>356</v>
      </c>
      <c r="DC439">
        <v>1664468064.5</v>
      </c>
      <c r="DD439">
        <v>1677795524</v>
      </c>
      <c r="DE439">
        <v>0</v>
      </c>
      <c r="DF439">
        <v>-0.419</v>
      </c>
      <c r="DG439">
        <v>-0.001</v>
      </c>
      <c r="DH439">
        <v>3.097</v>
      </c>
      <c r="DI439">
        <v>0.268</v>
      </c>
      <c r="DJ439">
        <v>400</v>
      </c>
      <c r="DK439">
        <v>24</v>
      </c>
      <c r="DL439">
        <v>0.15</v>
      </c>
      <c r="DM439">
        <v>0.13</v>
      </c>
      <c r="DN439">
        <v>22.16332682926829</v>
      </c>
      <c r="DO439">
        <v>3.160321254355459</v>
      </c>
      <c r="DP439">
        <v>0.3162953752462115</v>
      </c>
      <c r="DQ439">
        <v>0</v>
      </c>
      <c r="DR439">
        <v>0.1995105609756098</v>
      </c>
      <c r="DS439">
        <v>-0.07250190940766532</v>
      </c>
      <c r="DT439">
        <v>0.00831581842634509</v>
      </c>
      <c r="DU439">
        <v>1</v>
      </c>
      <c r="DV439">
        <v>1</v>
      </c>
      <c r="DW439">
        <v>2</v>
      </c>
      <c r="DX439" t="s">
        <v>357</v>
      </c>
      <c r="DY439">
        <v>2.97859</v>
      </c>
      <c r="DZ439">
        <v>2.72859</v>
      </c>
      <c r="EA439">
        <v>0.0318812</v>
      </c>
      <c r="EB439">
        <v>0.0273165</v>
      </c>
      <c r="EC439">
        <v>0.10743</v>
      </c>
      <c r="ED439">
        <v>0.107702</v>
      </c>
      <c r="EE439">
        <v>28962.4</v>
      </c>
      <c r="EF439">
        <v>28764.4</v>
      </c>
      <c r="EG439">
        <v>30450.1</v>
      </c>
      <c r="EH439">
        <v>29824.9</v>
      </c>
      <c r="EI439">
        <v>37497.1</v>
      </c>
      <c r="EJ439">
        <v>35025.8</v>
      </c>
      <c r="EK439">
        <v>46579.5</v>
      </c>
      <c r="EL439">
        <v>44347.5</v>
      </c>
      <c r="EM439">
        <v>1.86472</v>
      </c>
      <c r="EN439">
        <v>1.87675</v>
      </c>
      <c r="EO439">
        <v>0.101134</v>
      </c>
      <c r="EP439">
        <v>0</v>
      </c>
      <c r="EQ439">
        <v>25.838</v>
      </c>
      <c r="ER439">
        <v>999.9</v>
      </c>
      <c r="ES439">
        <v>48.9</v>
      </c>
      <c r="ET439">
        <v>31.4</v>
      </c>
      <c r="EU439">
        <v>24.8396</v>
      </c>
      <c r="EV439">
        <v>63.4338</v>
      </c>
      <c r="EW439">
        <v>22.4119</v>
      </c>
      <c r="EX439">
        <v>1</v>
      </c>
      <c r="EY439">
        <v>0.0552464</v>
      </c>
      <c r="EZ439">
        <v>0.369725</v>
      </c>
      <c r="FA439">
        <v>20.2492</v>
      </c>
      <c r="FB439">
        <v>5.23092</v>
      </c>
      <c r="FC439">
        <v>11.968</v>
      </c>
      <c r="FD439">
        <v>4.9705</v>
      </c>
      <c r="FE439">
        <v>3.2897</v>
      </c>
      <c r="FF439">
        <v>9999</v>
      </c>
      <c r="FG439">
        <v>9999</v>
      </c>
      <c r="FH439">
        <v>9999</v>
      </c>
      <c r="FI439">
        <v>999.9</v>
      </c>
      <c r="FJ439">
        <v>4.97277</v>
      </c>
      <c r="FK439">
        <v>1.87698</v>
      </c>
      <c r="FL439">
        <v>1.87504</v>
      </c>
      <c r="FM439">
        <v>1.8779</v>
      </c>
      <c r="FN439">
        <v>1.87455</v>
      </c>
      <c r="FO439">
        <v>1.8782</v>
      </c>
      <c r="FP439">
        <v>1.87529</v>
      </c>
      <c r="FQ439">
        <v>1.87638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2.505</v>
      </c>
      <c r="GF439">
        <v>0.341</v>
      </c>
      <c r="GG439">
        <v>1.955544260391263</v>
      </c>
      <c r="GH439">
        <v>0.004448784868333973</v>
      </c>
      <c r="GI439">
        <v>-1.803656819089732E-06</v>
      </c>
      <c r="GJ439">
        <v>4.26395578146833E-10</v>
      </c>
      <c r="GK439">
        <v>0.001738939304154581</v>
      </c>
      <c r="GL439">
        <v>0.001829357211096985</v>
      </c>
      <c r="GM439">
        <v>0.000603149683337579</v>
      </c>
      <c r="GN439">
        <v>-3.209321064931282E-06</v>
      </c>
      <c r="GO439">
        <v>-1</v>
      </c>
      <c r="GP439">
        <v>2136</v>
      </c>
      <c r="GQ439">
        <v>1</v>
      </c>
      <c r="GR439">
        <v>23</v>
      </c>
      <c r="GS439">
        <v>230494</v>
      </c>
      <c r="GT439">
        <v>8369.700000000001</v>
      </c>
      <c r="GU439">
        <v>0.385742</v>
      </c>
      <c r="GV439">
        <v>2.59521</v>
      </c>
      <c r="GW439">
        <v>1.39893</v>
      </c>
      <c r="GX439">
        <v>2.35229</v>
      </c>
      <c r="GY439">
        <v>1.44897</v>
      </c>
      <c r="GZ439">
        <v>2.40234</v>
      </c>
      <c r="HA439">
        <v>37.1702</v>
      </c>
      <c r="HB439">
        <v>14.4472</v>
      </c>
      <c r="HC439">
        <v>18</v>
      </c>
      <c r="HD439">
        <v>493.242</v>
      </c>
      <c r="HE439">
        <v>473.024</v>
      </c>
      <c r="HF439">
        <v>25.139</v>
      </c>
      <c r="HG439">
        <v>27.7893</v>
      </c>
      <c r="HH439">
        <v>29.9997</v>
      </c>
      <c r="HI439">
        <v>27.6957</v>
      </c>
      <c r="HJ439">
        <v>27.782</v>
      </c>
      <c r="HK439">
        <v>7.69454</v>
      </c>
      <c r="HL439">
        <v>11.0537</v>
      </c>
      <c r="HM439">
        <v>100</v>
      </c>
      <c r="HN439">
        <v>25.1391</v>
      </c>
      <c r="HO439">
        <v>85.38630000000001</v>
      </c>
      <c r="HP439">
        <v>23.8958</v>
      </c>
      <c r="HQ439">
        <v>100.664</v>
      </c>
      <c r="HR439">
        <v>101.98</v>
      </c>
    </row>
    <row r="440" spans="1:226">
      <c r="A440">
        <v>424</v>
      </c>
      <c r="B440">
        <v>1678297712</v>
      </c>
      <c r="C440">
        <v>5858.900000095367</v>
      </c>
      <c r="D440" t="s">
        <v>1210</v>
      </c>
      <c r="E440" t="s">
        <v>1211</v>
      </c>
      <c r="F440">
        <v>5</v>
      </c>
      <c r="G440" t="s">
        <v>353</v>
      </c>
      <c r="H440" t="s">
        <v>1169</v>
      </c>
      <c r="I440">
        <v>1678297704.5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105.1281848047654</v>
      </c>
      <c r="AK440">
        <v>120.6500606060605</v>
      </c>
      <c r="AL440">
        <v>-3.372173309132817</v>
      </c>
      <c r="AM440">
        <v>64.29340212573759</v>
      </c>
      <c r="AN440">
        <f>(AP440 - AO440 + BO440*1E3/(8.314*(BQ440+273.15)) * AR440/BN440 * AQ440) * BN440/(100*BB440) * 1000/(1000 - AP440)</f>
        <v>0</v>
      </c>
      <c r="AO440">
        <v>23.83577737939351</v>
      </c>
      <c r="AP440">
        <v>24.03568242424243</v>
      </c>
      <c r="AQ440">
        <v>2.063668090083248E-06</v>
      </c>
      <c r="AR440">
        <v>96.62572355279771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1.65</v>
      </c>
      <c r="BC440">
        <v>0.5</v>
      </c>
      <c r="BD440" t="s">
        <v>355</v>
      </c>
      <c r="BE440">
        <v>2</v>
      </c>
      <c r="BF440" t="b">
        <v>1</v>
      </c>
      <c r="BG440">
        <v>1678297704.5</v>
      </c>
      <c r="BH440">
        <v>140.7468518518519</v>
      </c>
      <c r="BI440">
        <v>118.158862962963</v>
      </c>
      <c r="BJ440">
        <v>24.03077777777778</v>
      </c>
      <c r="BK440">
        <v>23.83750370370371</v>
      </c>
      <c r="BL440">
        <v>138.2101111111111</v>
      </c>
      <c r="BM440">
        <v>23.68986666666667</v>
      </c>
      <c r="BN440">
        <v>500.0268148148149</v>
      </c>
      <c r="BO440">
        <v>90.85646666666665</v>
      </c>
      <c r="BP440">
        <v>0.1000490222222222</v>
      </c>
      <c r="BQ440">
        <v>26.95522962962963</v>
      </c>
      <c r="BR440">
        <v>27.49385925925926</v>
      </c>
      <c r="BS440">
        <v>999.9000000000001</v>
      </c>
      <c r="BT440">
        <v>0</v>
      </c>
      <c r="BU440">
        <v>0</v>
      </c>
      <c r="BV440">
        <v>9999.649629629628</v>
      </c>
      <c r="BW440">
        <v>0</v>
      </c>
      <c r="BX440">
        <v>4.850555555555555</v>
      </c>
      <c r="BY440">
        <v>22.58801111111111</v>
      </c>
      <c r="BZ440">
        <v>144.2125185185185</v>
      </c>
      <c r="CA440">
        <v>121.0443148148148</v>
      </c>
      <c r="CB440">
        <v>0.1932745555555556</v>
      </c>
      <c r="CC440">
        <v>118.158862962963</v>
      </c>
      <c r="CD440">
        <v>23.83750370370371</v>
      </c>
      <c r="CE440">
        <v>2.183352222222222</v>
      </c>
      <c r="CF440">
        <v>2.165791481481481</v>
      </c>
      <c r="CG440">
        <v>18.84068518518518</v>
      </c>
      <c r="CH440">
        <v>18.7115037037037</v>
      </c>
      <c r="CI440">
        <v>1999.992962962963</v>
      </c>
      <c r="CJ440">
        <v>0.9799923333333334</v>
      </c>
      <c r="CK440">
        <v>0.02000732222222222</v>
      </c>
      <c r="CL440">
        <v>0</v>
      </c>
      <c r="CM440">
        <v>2.044692592592593</v>
      </c>
      <c r="CN440">
        <v>0</v>
      </c>
      <c r="CO440">
        <v>2957.435925925926</v>
      </c>
      <c r="CP440">
        <v>17338.12222222222</v>
      </c>
      <c r="CQ440">
        <v>38.29137037037037</v>
      </c>
      <c r="CR440">
        <v>38.61799999999999</v>
      </c>
      <c r="CS440">
        <v>37.22422222222222</v>
      </c>
      <c r="CT440">
        <v>36.72433333333333</v>
      </c>
      <c r="CU440">
        <v>36.99751851851852</v>
      </c>
      <c r="CV440">
        <v>1959.980740740741</v>
      </c>
      <c r="CW440">
        <v>40.01074074074074</v>
      </c>
      <c r="CX440">
        <v>0</v>
      </c>
      <c r="CY440">
        <v>1678297721.8</v>
      </c>
      <c r="CZ440">
        <v>0</v>
      </c>
      <c r="DA440">
        <v>0</v>
      </c>
      <c r="DB440" t="s">
        <v>356</v>
      </c>
      <c r="DC440">
        <v>1664468064.5</v>
      </c>
      <c r="DD440">
        <v>1677795524</v>
      </c>
      <c r="DE440">
        <v>0</v>
      </c>
      <c r="DF440">
        <v>-0.419</v>
      </c>
      <c r="DG440">
        <v>-0.001</v>
      </c>
      <c r="DH440">
        <v>3.097</v>
      </c>
      <c r="DI440">
        <v>0.268</v>
      </c>
      <c r="DJ440">
        <v>400</v>
      </c>
      <c r="DK440">
        <v>24</v>
      </c>
      <c r="DL440">
        <v>0.15</v>
      </c>
      <c r="DM440">
        <v>0.13</v>
      </c>
      <c r="DN440">
        <v>22.452515</v>
      </c>
      <c r="DO440">
        <v>2.501124202626654</v>
      </c>
      <c r="DP440">
        <v>0.2420819422736854</v>
      </c>
      <c r="DQ440">
        <v>0</v>
      </c>
      <c r="DR440">
        <v>0.196456425</v>
      </c>
      <c r="DS440">
        <v>-0.02968368855534755</v>
      </c>
      <c r="DT440">
        <v>0.006732883386363899</v>
      </c>
      <c r="DU440">
        <v>1</v>
      </c>
      <c r="DV440">
        <v>1</v>
      </c>
      <c r="DW440">
        <v>2</v>
      </c>
      <c r="DX440" t="s">
        <v>357</v>
      </c>
      <c r="DY440">
        <v>2.97856</v>
      </c>
      <c r="DZ440">
        <v>2.72864</v>
      </c>
      <c r="EA440">
        <v>0.028097</v>
      </c>
      <c r="EB440">
        <v>0.0233444</v>
      </c>
      <c r="EC440">
        <v>0.107436</v>
      </c>
      <c r="ED440">
        <v>0.107688</v>
      </c>
      <c r="EE440">
        <v>29076.1</v>
      </c>
      <c r="EF440">
        <v>28881.9</v>
      </c>
      <c r="EG440">
        <v>30450.7</v>
      </c>
      <c r="EH440">
        <v>29824.9</v>
      </c>
      <c r="EI440">
        <v>37497.1</v>
      </c>
      <c r="EJ440">
        <v>35025.9</v>
      </c>
      <c r="EK440">
        <v>46580.2</v>
      </c>
      <c r="EL440">
        <v>44347.3</v>
      </c>
      <c r="EM440">
        <v>1.86462</v>
      </c>
      <c r="EN440">
        <v>1.87705</v>
      </c>
      <c r="EO440">
        <v>0.100955</v>
      </c>
      <c r="EP440">
        <v>0</v>
      </c>
      <c r="EQ440">
        <v>25.8394</v>
      </c>
      <c r="ER440">
        <v>999.9</v>
      </c>
      <c r="ES440">
        <v>48.9</v>
      </c>
      <c r="ET440">
        <v>31.4</v>
      </c>
      <c r="EU440">
        <v>24.8426</v>
      </c>
      <c r="EV440">
        <v>63.4738</v>
      </c>
      <c r="EW440">
        <v>22.3958</v>
      </c>
      <c r="EX440">
        <v>1</v>
      </c>
      <c r="EY440">
        <v>0.0547561</v>
      </c>
      <c r="EZ440">
        <v>0.372587</v>
      </c>
      <c r="FA440">
        <v>20.2493</v>
      </c>
      <c r="FB440">
        <v>5.23047</v>
      </c>
      <c r="FC440">
        <v>11.9682</v>
      </c>
      <c r="FD440">
        <v>4.97075</v>
      </c>
      <c r="FE440">
        <v>3.28975</v>
      </c>
      <c r="FF440">
        <v>9999</v>
      </c>
      <c r="FG440">
        <v>9999</v>
      </c>
      <c r="FH440">
        <v>9999</v>
      </c>
      <c r="FI440">
        <v>999.9</v>
      </c>
      <c r="FJ440">
        <v>4.97276</v>
      </c>
      <c r="FK440">
        <v>1.87695</v>
      </c>
      <c r="FL440">
        <v>1.87502</v>
      </c>
      <c r="FM440">
        <v>1.87789</v>
      </c>
      <c r="FN440">
        <v>1.87454</v>
      </c>
      <c r="FO440">
        <v>1.87819</v>
      </c>
      <c r="FP440">
        <v>1.87527</v>
      </c>
      <c r="FQ440">
        <v>1.87637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2.438</v>
      </c>
      <c r="GF440">
        <v>0.341</v>
      </c>
      <c r="GG440">
        <v>1.955544260391263</v>
      </c>
      <c r="GH440">
        <v>0.004448784868333973</v>
      </c>
      <c r="GI440">
        <v>-1.803656819089732E-06</v>
      </c>
      <c r="GJ440">
        <v>4.26395578146833E-10</v>
      </c>
      <c r="GK440">
        <v>0.001738939304154581</v>
      </c>
      <c r="GL440">
        <v>0.001829357211096985</v>
      </c>
      <c r="GM440">
        <v>0.000603149683337579</v>
      </c>
      <c r="GN440">
        <v>-3.209321064931282E-06</v>
      </c>
      <c r="GO440">
        <v>-1</v>
      </c>
      <c r="GP440">
        <v>2136</v>
      </c>
      <c r="GQ440">
        <v>1</v>
      </c>
      <c r="GR440">
        <v>23</v>
      </c>
      <c r="GS440">
        <v>230494.1</v>
      </c>
      <c r="GT440">
        <v>8369.799999999999</v>
      </c>
      <c r="GU440">
        <v>0.34668</v>
      </c>
      <c r="GV440">
        <v>2.59399</v>
      </c>
      <c r="GW440">
        <v>1.39893</v>
      </c>
      <c r="GX440">
        <v>2.35229</v>
      </c>
      <c r="GY440">
        <v>1.44897</v>
      </c>
      <c r="GZ440">
        <v>2.44629</v>
      </c>
      <c r="HA440">
        <v>37.1702</v>
      </c>
      <c r="HB440">
        <v>14.4472</v>
      </c>
      <c r="HC440">
        <v>18</v>
      </c>
      <c r="HD440">
        <v>493.148</v>
      </c>
      <c r="HE440">
        <v>473.18</v>
      </c>
      <c r="HF440">
        <v>25.1418</v>
      </c>
      <c r="HG440">
        <v>27.7834</v>
      </c>
      <c r="HH440">
        <v>29.9998</v>
      </c>
      <c r="HI440">
        <v>27.6901</v>
      </c>
      <c r="HJ440">
        <v>27.7771</v>
      </c>
      <c r="HK440">
        <v>6.86082</v>
      </c>
      <c r="HL440">
        <v>11.0537</v>
      </c>
      <c r="HM440">
        <v>100</v>
      </c>
      <c r="HN440">
        <v>25.1417</v>
      </c>
      <c r="HO440">
        <v>65.3506</v>
      </c>
      <c r="HP440">
        <v>23.9026</v>
      </c>
      <c r="HQ440">
        <v>100.665</v>
      </c>
      <c r="HR440">
        <v>101.979</v>
      </c>
    </row>
    <row r="441" spans="1:226">
      <c r="A441">
        <v>425</v>
      </c>
      <c r="B441">
        <v>1678297717</v>
      </c>
      <c r="C441">
        <v>5863.900000095367</v>
      </c>
      <c r="D441" t="s">
        <v>1212</v>
      </c>
      <c r="E441" t="s">
        <v>1213</v>
      </c>
      <c r="F441">
        <v>5</v>
      </c>
      <c r="G441" t="s">
        <v>353</v>
      </c>
      <c r="H441" t="s">
        <v>1169</v>
      </c>
      <c r="I441">
        <v>1678297709.214286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88.05546231910152</v>
      </c>
      <c r="AK441">
        <v>103.7670424242424</v>
      </c>
      <c r="AL441">
        <v>-3.376424134495057</v>
      </c>
      <c r="AM441">
        <v>64.29340212573759</v>
      </c>
      <c r="AN441">
        <f>(AP441 - AO441 + BO441*1E3/(8.314*(BQ441+273.15)) * AR441/BN441 * AQ441) * BN441/(100*BB441) * 1000/(1000 - AP441)</f>
        <v>0</v>
      </c>
      <c r="AO441">
        <v>23.83185526204392</v>
      </c>
      <c r="AP441">
        <v>24.0347987878788</v>
      </c>
      <c r="AQ441">
        <v>-1.98525925366976E-07</v>
      </c>
      <c r="AR441">
        <v>96.62572355279771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1.65</v>
      </c>
      <c r="BC441">
        <v>0.5</v>
      </c>
      <c r="BD441" t="s">
        <v>355</v>
      </c>
      <c r="BE441">
        <v>2</v>
      </c>
      <c r="BF441" t="b">
        <v>1</v>
      </c>
      <c r="BG441">
        <v>1678297709.214286</v>
      </c>
      <c r="BH441">
        <v>125.2575</v>
      </c>
      <c r="BI441">
        <v>102.4885035714286</v>
      </c>
      <c r="BJ441">
        <v>24.03379642857143</v>
      </c>
      <c r="BK441">
        <v>23.83628571428572</v>
      </c>
      <c r="BL441">
        <v>122.7825607142857</v>
      </c>
      <c r="BM441">
        <v>23.69281071428571</v>
      </c>
      <c r="BN441">
        <v>500.0400714285715</v>
      </c>
      <c r="BO441">
        <v>90.85629642857143</v>
      </c>
      <c r="BP441">
        <v>0.1000004035714286</v>
      </c>
      <c r="BQ441">
        <v>26.95603928571429</v>
      </c>
      <c r="BR441">
        <v>27.49375714285714</v>
      </c>
      <c r="BS441">
        <v>999.9000000000002</v>
      </c>
      <c r="BT441">
        <v>0</v>
      </c>
      <c r="BU441">
        <v>0</v>
      </c>
      <c r="BV441">
        <v>10007.475</v>
      </c>
      <c r="BW441">
        <v>0</v>
      </c>
      <c r="BX441">
        <v>4.85434142857143</v>
      </c>
      <c r="BY441">
        <v>22.76903928571429</v>
      </c>
      <c r="BZ441">
        <v>128.3421428571428</v>
      </c>
      <c r="CA441">
        <v>104.9911785714286</v>
      </c>
      <c r="CB441">
        <v>0.1975083214285715</v>
      </c>
      <c r="CC441">
        <v>102.4885035714286</v>
      </c>
      <c r="CD441">
        <v>23.83628571428572</v>
      </c>
      <c r="CE441">
        <v>2.1836225</v>
      </c>
      <c r="CF441">
        <v>2.165678214285714</v>
      </c>
      <c r="CG441">
        <v>18.84265357142857</v>
      </c>
      <c r="CH441">
        <v>18.71065714285714</v>
      </c>
      <c r="CI441">
        <v>2000.003571428571</v>
      </c>
      <c r="CJ441">
        <v>0.9799925000000002</v>
      </c>
      <c r="CK441">
        <v>0.02000715</v>
      </c>
      <c r="CL441">
        <v>0</v>
      </c>
      <c r="CM441">
        <v>2.082035714285714</v>
      </c>
      <c r="CN441">
        <v>0</v>
      </c>
      <c r="CO441">
        <v>2959.316785714287</v>
      </c>
      <c r="CP441">
        <v>17338.21785714286</v>
      </c>
      <c r="CQ441">
        <v>38.30996428571428</v>
      </c>
      <c r="CR441">
        <v>38.60475</v>
      </c>
      <c r="CS441">
        <v>37.22289285714286</v>
      </c>
      <c r="CT441">
        <v>36.7185</v>
      </c>
      <c r="CU441">
        <v>36.98642857142857</v>
      </c>
      <c r="CV441">
        <v>1959.991785714286</v>
      </c>
      <c r="CW441">
        <v>40.01071428571429</v>
      </c>
      <c r="CX441">
        <v>0</v>
      </c>
      <c r="CY441">
        <v>1678297727.2</v>
      </c>
      <c r="CZ441">
        <v>0</v>
      </c>
      <c r="DA441">
        <v>0</v>
      </c>
      <c r="DB441" t="s">
        <v>356</v>
      </c>
      <c r="DC441">
        <v>1664468064.5</v>
      </c>
      <c r="DD441">
        <v>1677795524</v>
      </c>
      <c r="DE441">
        <v>0</v>
      </c>
      <c r="DF441">
        <v>-0.419</v>
      </c>
      <c r="DG441">
        <v>-0.001</v>
      </c>
      <c r="DH441">
        <v>3.097</v>
      </c>
      <c r="DI441">
        <v>0.268</v>
      </c>
      <c r="DJ441">
        <v>400</v>
      </c>
      <c r="DK441">
        <v>24</v>
      </c>
      <c r="DL441">
        <v>0.15</v>
      </c>
      <c r="DM441">
        <v>0.13</v>
      </c>
      <c r="DN441">
        <v>22.6580125</v>
      </c>
      <c r="DO441">
        <v>2.356233771106875</v>
      </c>
      <c r="DP441">
        <v>0.2284896717441512</v>
      </c>
      <c r="DQ441">
        <v>0</v>
      </c>
      <c r="DR441">
        <v>0.195481525</v>
      </c>
      <c r="DS441">
        <v>0.04469069043151964</v>
      </c>
      <c r="DT441">
        <v>0.0053503488437087</v>
      </c>
      <c r="DU441">
        <v>1</v>
      </c>
      <c r="DV441">
        <v>1</v>
      </c>
      <c r="DW441">
        <v>2</v>
      </c>
      <c r="DX441" t="s">
        <v>357</v>
      </c>
      <c r="DY441">
        <v>2.97842</v>
      </c>
      <c r="DZ441">
        <v>2.72808</v>
      </c>
      <c r="EA441">
        <v>0.0242308</v>
      </c>
      <c r="EB441">
        <v>0.0193331</v>
      </c>
      <c r="EC441">
        <v>0.107434</v>
      </c>
      <c r="ED441">
        <v>0.107678</v>
      </c>
      <c r="EE441">
        <v>29192.1</v>
      </c>
      <c r="EF441">
        <v>29001.1</v>
      </c>
      <c r="EG441">
        <v>30451</v>
      </c>
      <c r="EH441">
        <v>29825.5</v>
      </c>
      <c r="EI441">
        <v>37497.1</v>
      </c>
      <c r="EJ441">
        <v>35026.6</v>
      </c>
      <c r="EK441">
        <v>46580.4</v>
      </c>
      <c r="EL441">
        <v>44348.1</v>
      </c>
      <c r="EM441">
        <v>1.8647</v>
      </c>
      <c r="EN441">
        <v>1.87705</v>
      </c>
      <c r="EO441">
        <v>0.10097</v>
      </c>
      <c r="EP441">
        <v>0</v>
      </c>
      <c r="EQ441">
        <v>25.8415</v>
      </c>
      <c r="ER441">
        <v>999.9</v>
      </c>
      <c r="ES441">
        <v>48.9</v>
      </c>
      <c r="ET441">
        <v>31.4</v>
      </c>
      <c r="EU441">
        <v>24.8412</v>
      </c>
      <c r="EV441">
        <v>63.3338</v>
      </c>
      <c r="EW441">
        <v>22.2436</v>
      </c>
      <c r="EX441">
        <v>1</v>
      </c>
      <c r="EY441">
        <v>0.0545274</v>
      </c>
      <c r="EZ441">
        <v>0.354926</v>
      </c>
      <c r="FA441">
        <v>20.2494</v>
      </c>
      <c r="FB441">
        <v>5.23017</v>
      </c>
      <c r="FC441">
        <v>11.9685</v>
      </c>
      <c r="FD441">
        <v>4.9701</v>
      </c>
      <c r="FE441">
        <v>3.28963</v>
      </c>
      <c r="FF441">
        <v>9999</v>
      </c>
      <c r="FG441">
        <v>9999</v>
      </c>
      <c r="FH441">
        <v>9999</v>
      </c>
      <c r="FI441">
        <v>999.9</v>
      </c>
      <c r="FJ441">
        <v>4.97276</v>
      </c>
      <c r="FK441">
        <v>1.87698</v>
      </c>
      <c r="FL441">
        <v>1.87513</v>
      </c>
      <c r="FM441">
        <v>1.8779</v>
      </c>
      <c r="FN441">
        <v>1.87456</v>
      </c>
      <c r="FO441">
        <v>1.8782</v>
      </c>
      <c r="FP441">
        <v>1.87531</v>
      </c>
      <c r="FQ441">
        <v>1.8764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2.371</v>
      </c>
      <c r="GF441">
        <v>0.341</v>
      </c>
      <c r="GG441">
        <v>1.955544260391263</v>
      </c>
      <c r="GH441">
        <v>0.004448784868333973</v>
      </c>
      <c r="GI441">
        <v>-1.803656819089732E-06</v>
      </c>
      <c r="GJ441">
        <v>4.26395578146833E-10</v>
      </c>
      <c r="GK441">
        <v>0.001738939304154581</v>
      </c>
      <c r="GL441">
        <v>0.001829357211096985</v>
      </c>
      <c r="GM441">
        <v>0.000603149683337579</v>
      </c>
      <c r="GN441">
        <v>-3.209321064931282E-06</v>
      </c>
      <c r="GO441">
        <v>-1</v>
      </c>
      <c r="GP441">
        <v>2136</v>
      </c>
      <c r="GQ441">
        <v>1</v>
      </c>
      <c r="GR441">
        <v>23</v>
      </c>
      <c r="GS441">
        <v>230494.2</v>
      </c>
      <c r="GT441">
        <v>8369.9</v>
      </c>
      <c r="GU441">
        <v>0.305176</v>
      </c>
      <c r="GV441">
        <v>2.59399</v>
      </c>
      <c r="GW441">
        <v>1.39893</v>
      </c>
      <c r="GX441">
        <v>2.35229</v>
      </c>
      <c r="GY441">
        <v>1.44897</v>
      </c>
      <c r="GZ441">
        <v>2.49023</v>
      </c>
      <c r="HA441">
        <v>37.1702</v>
      </c>
      <c r="HB441">
        <v>14.456</v>
      </c>
      <c r="HC441">
        <v>18</v>
      </c>
      <c r="HD441">
        <v>493.156</v>
      </c>
      <c r="HE441">
        <v>473.132</v>
      </c>
      <c r="HF441">
        <v>25.1458</v>
      </c>
      <c r="HG441">
        <v>27.7775</v>
      </c>
      <c r="HH441">
        <v>29.9997</v>
      </c>
      <c r="HI441">
        <v>27.6851</v>
      </c>
      <c r="HJ441">
        <v>27.7712</v>
      </c>
      <c r="HK441">
        <v>6.07746</v>
      </c>
      <c r="HL441">
        <v>11.0537</v>
      </c>
      <c r="HM441">
        <v>100</v>
      </c>
      <c r="HN441">
        <v>25.1485</v>
      </c>
      <c r="HO441">
        <v>51.9943</v>
      </c>
      <c r="HP441">
        <v>23.9011</v>
      </c>
      <c r="HQ441">
        <v>100.666</v>
      </c>
      <c r="HR441">
        <v>101.981</v>
      </c>
    </row>
    <row r="442" spans="1:226">
      <c r="A442">
        <v>426</v>
      </c>
      <c r="B442">
        <v>1678297722</v>
      </c>
      <c r="C442">
        <v>5868.900000095367</v>
      </c>
      <c r="D442" t="s">
        <v>1214</v>
      </c>
      <c r="E442" t="s">
        <v>1215</v>
      </c>
      <c r="F442">
        <v>5</v>
      </c>
      <c r="G442" t="s">
        <v>353</v>
      </c>
      <c r="H442" t="s">
        <v>1169</v>
      </c>
      <c r="I442">
        <v>1678297714.5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70.9586433581437</v>
      </c>
      <c r="AK442">
        <v>86.8505</v>
      </c>
      <c r="AL442">
        <v>-3.388373984960569</v>
      </c>
      <c r="AM442">
        <v>64.29340212573759</v>
      </c>
      <c r="AN442">
        <f>(AP442 - AO442 + BO442*1E3/(8.314*(BQ442+273.15)) * AR442/BN442 * AQ442) * BN442/(100*BB442) * 1000/(1000 - AP442)</f>
        <v>0</v>
      </c>
      <c r="AO442">
        <v>23.8297789330424</v>
      </c>
      <c r="AP442">
        <v>24.03688545454545</v>
      </c>
      <c r="AQ442">
        <v>3.699697648124629E-06</v>
      </c>
      <c r="AR442">
        <v>96.62572355279771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1.65</v>
      </c>
      <c r="BC442">
        <v>0.5</v>
      </c>
      <c r="BD442" t="s">
        <v>355</v>
      </c>
      <c r="BE442">
        <v>2</v>
      </c>
      <c r="BF442" t="b">
        <v>1</v>
      </c>
      <c r="BG442">
        <v>1678297714.5</v>
      </c>
      <c r="BH442">
        <v>107.858737037037</v>
      </c>
      <c r="BI442">
        <v>84.87496666666665</v>
      </c>
      <c r="BJ442">
        <v>24.03529999999999</v>
      </c>
      <c r="BK442">
        <v>23.83314814814815</v>
      </c>
      <c r="BL442">
        <v>105.454062962963</v>
      </c>
      <c r="BM442">
        <v>23.69428148148148</v>
      </c>
      <c r="BN442">
        <v>500.0354074074074</v>
      </c>
      <c r="BO442">
        <v>90.8559740740741</v>
      </c>
      <c r="BP442">
        <v>0.09993568888888887</v>
      </c>
      <c r="BQ442">
        <v>26.95828518518519</v>
      </c>
      <c r="BR442">
        <v>27.49392222222222</v>
      </c>
      <c r="BS442">
        <v>999.9000000000001</v>
      </c>
      <c r="BT442">
        <v>0</v>
      </c>
      <c r="BU442">
        <v>0</v>
      </c>
      <c r="BV442">
        <v>10010.94259259259</v>
      </c>
      <c r="BW442">
        <v>0</v>
      </c>
      <c r="BX442">
        <v>4.85444</v>
      </c>
      <c r="BY442">
        <v>22.98378518518518</v>
      </c>
      <c r="BZ442">
        <v>110.5150481481482</v>
      </c>
      <c r="CA442">
        <v>86.94724444444445</v>
      </c>
      <c r="CB442">
        <v>0.2021494814814815</v>
      </c>
      <c r="CC442">
        <v>84.87496666666665</v>
      </c>
      <c r="CD442">
        <v>23.83314814814815</v>
      </c>
      <c r="CE442">
        <v>2.183751481481482</v>
      </c>
      <c r="CF442">
        <v>2.165385555555555</v>
      </c>
      <c r="CG442">
        <v>18.8436</v>
      </c>
      <c r="CH442">
        <v>18.7084962962963</v>
      </c>
      <c r="CI442">
        <v>1999.992222222222</v>
      </c>
      <c r="CJ442">
        <v>0.9799924444444446</v>
      </c>
      <c r="CK442">
        <v>0.02000720740740741</v>
      </c>
      <c r="CL442">
        <v>0</v>
      </c>
      <c r="CM442">
        <v>2.092659259259259</v>
      </c>
      <c r="CN442">
        <v>0</v>
      </c>
      <c r="CO442">
        <v>2961.518518518519</v>
      </c>
      <c r="CP442">
        <v>17338.11481481481</v>
      </c>
      <c r="CQ442">
        <v>38.28214814814815</v>
      </c>
      <c r="CR442">
        <v>38.59933333333333</v>
      </c>
      <c r="CS442">
        <v>37.24044444444444</v>
      </c>
      <c r="CT442">
        <v>36.70333333333333</v>
      </c>
      <c r="CU442">
        <v>36.99292592592592</v>
      </c>
      <c r="CV442">
        <v>1959.981481481482</v>
      </c>
      <c r="CW442">
        <v>40.01074074074074</v>
      </c>
      <c r="CX442">
        <v>0</v>
      </c>
      <c r="CY442">
        <v>1678297732</v>
      </c>
      <c r="CZ442">
        <v>0</v>
      </c>
      <c r="DA442">
        <v>0</v>
      </c>
      <c r="DB442" t="s">
        <v>356</v>
      </c>
      <c r="DC442">
        <v>1664468064.5</v>
      </c>
      <c r="DD442">
        <v>1677795524</v>
      </c>
      <c r="DE442">
        <v>0</v>
      </c>
      <c r="DF442">
        <v>-0.419</v>
      </c>
      <c r="DG442">
        <v>-0.001</v>
      </c>
      <c r="DH442">
        <v>3.097</v>
      </c>
      <c r="DI442">
        <v>0.268</v>
      </c>
      <c r="DJ442">
        <v>400</v>
      </c>
      <c r="DK442">
        <v>24</v>
      </c>
      <c r="DL442">
        <v>0.15</v>
      </c>
      <c r="DM442">
        <v>0.13</v>
      </c>
      <c r="DN442">
        <v>22.85255</v>
      </c>
      <c r="DO442">
        <v>2.352720450281415</v>
      </c>
      <c r="DP442">
        <v>0.2290365800478167</v>
      </c>
      <c r="DQ442">
        <v>0</v>
      </c>
      <c r="DR442">
        <v>0.1991252</v>
      </c>
      <c r="DS442">
        <v>0.05516701688555299</v>
      </c>
      <c r="DT442">
        <v>0.00538450341814359</v>
      </c>
      <c r="DU442">
        <v>1</v>
      </c>
      <c r="DV442">
        <v>1</v>
      </c>
      <c r="DW442">
        <v>2</v>
      </c>
      <c r="DX442" t="s">
        <v>357</v>
      </c>
      <c r="DY442">
        <v>2.97867</v>
      </c>
      <c r="DZ442">
        <v>2.72837</v>
      </c>
      <c r="EA442">
        <v>0.0202741</v>
      </c>
      <c r="EB442">
        <v>0.0151807</v>
      </c>
      <c r="EC442">
        <v>0.10744</v>
      </c>
      <c r="ED442">
        <v>0.107694</v>
      </c>
      <c r="EE442">
        <v>29310.5</v>
      </c>
      <c r="EF442">
        <v>29123.7</v>
      </c>
      <c r="EG442">
        <v>30451.1</v>
      </c>
      <c r="EH442">
        <v>29825.3</v>
      </c>
      <c r="EI442">
        <v>37497.2</v>
      </c>
      <c r="EJ442">
        <v>35025.2</v>
      </c>
      <c r="EK442">
        <v>46581.2</v>
      </c>
      <c r="EL442">
        <v>44347.6</v>
      </c>
      <c r="EM442">
        <v>1.86488</v>
      </c>
      <c r="EN442">
        <v>1.87698</v>
      </c>
      <c r="EO442">
        <v>0.101537</v>
      </c>
      <c r="EP442">
        <v>0</v>
      </c>
      <c r="EQ442">
        <v>25.8448</v>
      </c>
      <c r="ER442">
        <v>999.9</v>
      </c>
      <c r="ES442">
        <v>48.9</v>
      </c>
      <c r="ET442">
        <v>31.4</v>
      </c>
      <c r="EU442">
        <v>24.8372</v>
      </c>
      <c r="EV442">
        <v>63.3738</v>
      </c>
      <c r="EW442">
        <v>22.0192</v>
      </c>
      <c r="EX442">
        <v>1</v>
      </c>
      <c r="EY442">
        <v>0.0541565</v>
      </c>
      <c r="EZ442">
        <v>0.351212</v>
      </c>
      <c r="FA442">
        <v>20.2495</v>
      </c>
      <c r="FB442">
        <v>5.22987</v>
      </c>
      <c r="FC442">
        <v>11.9682</v>
      </c>
      <c r="FD442">
        <v>4.9705</v>
      </c>
      <c r="FE442">
        <v>3.28955</v>
      </c>
      <c r="FF442">
        <v>9999</v>
      </c>
      <c r="FG442">
        <v>9999</v>
      </c>
      <c r="FH442">
        <v>9999</v>
      </c>
      <c r="FI442">
        <v>999.9</v>
      </c>
      <c r="FJ442">
        <v>4.97278</v>
      </c>
      <c r="FK442">
        <v>1.87698</v>
      </c>
      <c r="FL442">
        <v>1.87505</v>
      </c>
      <c r="FM442">
        <v>1.8779</v>
      </c>
      <c r="FN442">
        <v>1.87454</v>
      </c>
      <c r="FO442">
        <v>1.8782</v>
      </c>
      <c r="FP442">
        <v>1.87529</v>
      </c>
      <c r="FQ442">
        <v>1.87638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2.303</v>
      </c>
      <c r="GF442">
        <v>0.341</v>
      </c>
      <c r="GG442">
        <v>1.955544260391263</v>
      </c>
      <c r="GH442">
        <v>0.004448784868333973</v>
      </c>
      <c r="GI442">
        <v>-1.803656819089732E-06</v>
      </c>
      <c r="GJ442">
        <v>4.26395578146833E-10</v>
      </c>
      <c r="GK442">
        <v>0.001738939304154581</v>
      </c>
      <c r="GL442">
        <v>0.001829357211096985</v>
      </c>
      <c r="GM442">
        <v>0.000603149683337579</v>
      </c>
      <c r="GN442">
        <v>-3.209321064931282E-06</v>
      </c>
      <c r="GO442">
        <v>-1</v>
      </c>
      <c r="GP442">
        <v>2136</v>
      </c>
      <c r="GQ442">
        <v>1</v>
      </c>
      <c r="GR442">
        <v>23</v>
      </c>
      <c r="GS442">
        <v>230494.3</v>
      </c>
      <c r="GT442">
        <v>8370</v>
      </c>
      <c r="GU442">
        <v>0.267334</v>
      </c>
      <c r="GV442">
        <v>2.60742</v>
      </c>
      <c r="GW442">
        <v>1.39893</v>
      </c>
      <c r="GX442">
        <v>2.35229</v>
      </c>
      <c r="GY442">
        <v>1.44897</v>
      </c>
      <c r="GZ442">
        <v>2.49512</v>
      </c>
      <c r="HA442">
        <v>37.1463</v>
      </c>
      <c r="HB442">
        <v>14.4385</v>
      </c>
      <c r="HC442">
        <v>18</v>
      </c>
      <c r="HD442">
        <v>493.213</v>
      </c>
      <c r="HE442">
        <v>473.041</v>
      </c>
      <c r="HF442">
        <v>25.1518</v>
      </c>
      <c r="HG442">
        <v>27.7716</v>
      </c>
      <c r="HH442">
        <v>29.9998</v>
      </c>
      <c r="HI442">
        <v>27.6792</v>
      </c>
      <c r="HJ442">
        <v>27.7661</v>
      </c>
      <c r="HK442">
        <v>5.24351</v>
      </c>
      <c r="HL442">
        <v>10.7798</v>
      </c>
      <c r="HM442">
        <v>100</v>
      </c>
      <c r="HN442">
        <v>25.1536</v>
      </c>
      <c r="HO442">
        <v>31.9582</v>
      </c>
      <c r="HP442">
        <v>23.9014</v>
      </c>
      <c r="HQ442">
        <v>100.667</v>
      </c>
      <c r="HR442">
        <v>101.98</v>
      </c>
    </row>
    <row r="443" spans="1:226">
      <c r="A443">
        <v>427</v>
      </c>
      <c r="B443">
        <v>1678297819</v>
      </c>
      <c r="C443">
        <v>5965.900000095367</v>
      </c>
      <c r="D443" t="s">
        <v>1216</v>
      </c>
      <c r="E443" t="s">
        <v>1217</v>
      </c>
      <c r="F443">
        <v>5</v>
      </c>
      <c r="G443" t="s">
        <v>353</v>
      </c>
      <c r="H443" t="s">
        <v>1169</v>
      </c>
      <c r="I443">
        <v>1678297811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430.2248662813585</v>
      </c>
      <c r="AK443">
        <v>427.7846909090908</v>
      </c>
      <c r="AL443">
        <v>-0.0001278794320087339</v>
      </c>
      <c r="AM443">
        <v>64.29340212573759</v>
      </c>
      <c r="AN443">
        <f>(AP443 - AO443 + BO443*1E3/(8.314*(BQ443+273.15)) * AR443/BN443 * AQ443) * BN443/(100*BB443) * 1000/(1000 - AP443)</f>
        <v>0</v>
      </c>
      <c r="AO443">
        <v>23.88361390906815</v>
      </c>
      <c r="AP443">
        <v>24.11320909090909</v>
      </c>
      <c r="AQ443">
        <v>-1.683979947439081E-06</v>
      </c>
      <c r="AR443">
        <v>96.62572355279771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1.65</v>
      </c>
      <c r="BC443">
        <v>0.5</v>
      </c>
      <c r="BD443" t="s">
        <v>355</v>
      </c>
      <c r="BE443">
        <v>2</v>
      </c>
      <c r="BF443" t="b">
        <v>1</v>
      </c>
      <c r="BG443">
        <v>1678297811</v>
      </c>
      <c r="BH443">
        <v>417.4965483870968</v>
      </c>
      <c r="BI443">
        <v>419.9484516129033</v>
      </c>
      <c r="BJ443">
        <v>24.11652258064516</v>
      </c>
      <c r="BK443">
        <v>23.88371290322581</v>
      </c>
      <c r="BL443">
        <v>413.9782258064516</v>
      </c>
      <c r="BM443">
        <v>23.77352903225806</v>
      </c>
      <c r="BN443">
        <v>500.0380967741935</v>
      </c>
      <c r="BO443">
        <v>90.8577258064516</v>
      </c>
      <c r="BP443">
        <v>0.09992641290322581</v>
      </c>
      <c r="BQ443">
        <v>26.95633548387097</v>
      </c>
      <c r="BR443">
        <v>27.5004870967742</v>
      </c>
      <c r="BS443">
        <v>999.9000000000003</v>
      </c>
      <c r="BT443">
        <v>0</v>
      </c>
      <c r="BU443">
        <v>0</v>
      </c>
      <c r="BV443">
        <v>9998.866451612903</v>
      </c>
      <c r="BW443">
        <v>0</v>
      </c>
      <c r="BX443">
        <v>4.799848387096775</v>
      </c>
      <c r="BY443">
        <v>-2.451885161290323</v>
      </c>
      <c r="BZ443">
        <v>427.8140967741935</v>
      </c>
      <c r="CA443">
        <v>430.2238064516129</v>
      </c>
      <c r="CB443">
        <v>0.23281</v>
      </c>
      <c r="CC443">
        <v>419.9484516129033</v>
      </c>
      <c r="CD443">
        <v>23.88371290322581</v>
      </c>
      <c r="CE443">
        <v>2.191170967741936</v>
      </c>
      <c r="CF443">
        <v>2.17002</v>
      </c>
      <c r="CG443">
        <v>18.89792258064517</v>
      </c>
      <c r="CH443">
        <v>18.74267741935484</v>
      </c>
      <c r="CI443">
        <v>1999.996451612903</v>
      </c>
      <c r="CJ443">
        <v>0.9799924516129033</v>
      </c>
      <c r="CK443">
        <v>0.0200072</v>
      </c>
      <c r="CL443">
        <v>0</v>
      </c>
      <c r="CM443">
        <v>2.070264516129032</v>
      </c>
      <c r="CN443">
        <v>0</v>
      </c>
      <c r="CO443">
        <v>2897.029677419355</v>
      </c>
      <c r="CP443">
        <v>17338.15483870968</v>
      </c>
      <c r="CQ443">
        <v>37.82229032258064</v>
      </c>
      <c r="CR443">
        <v>38.5</v>
      </c>
      <c r="CS443">
        <v>37.19938709677419</v>
      </c>
      <c r="CT443">
        <v>36.63087096774193</v>
      </c>
      <c r="CU443">
        <v>36.90506451612902</v>
      </c>
      <c r="CV443">
        <v>1959.985483870968</v>
      </c>
      <c r="CW443">
        <v>40.01096774193548</v>
      </c>
      <c r="CX443">
        <v>0</v>
      </c>
      <c r="CY443">
        <v>1678297829.2</v>
      </c>
      <c r="CZ443">
        <v>0</v>
      </c>
      <c r="DA443">
        <v>0</v>
      </c>
      <c r="DB443" t="s">
        <v>356</v>
      </c>
      <c r="DC443">
        <v>1664468064.5</v>
      </c>
      <c r="DD443">
        <v>1677795524</v>
      </c>
      <c r="DE443">
        <v>0</v>
      </c>
      <c r="DF443">
        <v>-0.419</v>
      </c>
      <c r="DG443">
        <v>-0.001</v>
      </c>
      <c r="DH443">
        <v>3.097</v>
      </c>
      <c r="DI443">
        <v>0.268</v>
      </c>
      <c r="DJ443">
        <v>400</v>
      </c>
      <c r="DK443">
        <v>24</v>
      </c>
      <c r="DL443">
        <v>0.15</v>
      </c>
      <c r="DM443">
        <v>0.13</v>
      </c>
      <c r="DN443">
        <v>-2.450488292682927</v>
      </c>
      <c r="DO443">
        <v>-0.1653278048780487</v>
      </c>
      <c r="DP443">
        <v>0.03330947875806298</v>
      </c>
      <c r="DQ443">
        <v>0</v>
      </c>
      <c r="DR443">
        <v>0.2323309512195122</v>
      </c>
      <c r="DS443">
        <v>-0.001890125435540268</v>
      </c>
      <c r="DT443">
        <v>0.001795867844440017</v>
      </c>
      <c r="DU443">
        <v>1</v>
      </c>
      <c r="DV443">
        <v>1</v>
      </c>
      <c r="DW443">
        <v>2</v>
      </c>
      <c r="DX443" t="s">
        <v>357</v>
      </c>
      <c r="DY443">
        <v>2.97857</v>
      </c>
      <c r="DZ443">
        <v>2.72776</v>
      </c>
      <c r="EA443">
        <v>0.0854396</v>
      </c>
      <c r="EB443">
        <v>0.08682529999999999</v>
      </c>
      <c r="EC443">
        <v>0.107701</v>
      </c>
      <c r="ED443">
        <v>0.107861</v>
      </c>
      <c r="EE443">
        <v>27367.4</v>
      </c>
      <c r="EF443">
        <v>27009.5</v>
      </c>
      <c r="EG443">
        <v>30457.6</v>
      </c>
      <c r="EH443">
        <v>29829.5</v>
      </c>
      <c r="EI443">
        <v>37497.5</v>
      </c>
      <c r="EJ443">
        <v>35028.3</v>
      </c>
      <c r="EK443">
        <v>46589.9</v>
      </c>
      <c r="EL443">
        <v>44353.9</v>
      </c>
      <c r="EM443">
        <v>1.86575</v>
      </c>
      <c r="EN443">
        <v>1.87962</v>
      </c>
      <c r="EO443">
        <v>0.0998192</v>
      </c>
      <c r="EP443">
        <v>0</v>
      </c>
      <c r="EQ443">
        <v>25.8707</v>
      </c>
      <c r="ER443">
        <v>999.9</v>
      </c>
      <c r="ES443">
        <v>48.8</v>
      </c>
      <c r="ET443">
        <v>31.4</v>
      </c>
      <c r="EU443">
        <v>24.7886</v>
      </c>
      <c r="EV443">
        <v>63.5438</v>
      </c>
      <c r="EW443">
        <v>21.9231</v>
      </c>
      <c r="EX443">
        <v>1</v>
      </c>
      <c r="EY443">
        <v>0.0474975</v>
      </c>
      <c r="EZ443">
        <v>0.358889</v>
      </c>
      <c r="FA443">
        <v>20.2495</v>
      </c>
      <c r="FB443">
        <v>5.23182</v>
      </c>
      <c r="FC443">
        <v>11.968</v>
      </c>
      <c r="FD443">
        <v>4.97185</v>
      </c>
      <c r="FE443">
        <v>3.2903</v>
      </c>
      <c r="FF443">
        <v>9999</v>
      </c>
      <c r="FG443">
        <v>9999</v>
      </c>
      <c r="FH443">
        <v>9999</v>
      </c>
      <c r="FI443">
        <v>999.9</v>
      </c>
      <c r="FJ443">
        <v>4.97276</v>
      </c>
      <c r="FK443">
        <v>1.87695</v>
      </c>
      <c r="FL443">
        <v>1.87501</v>
      </c>
      <c r="FM443">
        <v>1.87789</v>
      </c>
      <c r="FN443">
        <v>1.87453</v>
      </c>
      <c r="FO443">
        <v>1.87817</v>
      </c>
      <c r="FP443">
        <v>1.8752</v>
      </c>
      <c r="FQ443">
        <v>1.87637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3.519</v>
      </c>
      <c r="GF443">
        <v>0.3429</v>
      </c>
      <c r="GG443">
        <v>1.955544260391263</v>
      </c>
      <c r="GH443">
        <v>0.004448784868333973</v>
      </c>
      <c r="GI443">
        <v>-1.803656819089732E-06</v>
      </c>
      <c r="GJ443">
        <v>4.26395578146833E-10</v>
      </c>
      <c r="GK443">
        <v>0.001738939304154581</v>
      </c>
      <c r="GL443">
        <v>0.001829357211096985</v>
      </c>
      <c r="GM443">
        <v>0.000603149683337579</v>
      </c>
      <c r="GN443">
        <v>-3.209321064931282E-06</v>
      </c>
      <c r="GO443">
        <v>-1</v>
      </c>
      <c r="GP443">
        <v>2136</v>
      </c>
      <c r="GQ443">
        <v>1</v>
      </c>
      <c r="GR443">
        <v>23</v>
      </c>
      <c r="GS443">
        <v>230495.9</v>
      </c>
      <c r="GT443">
        <v>8371.6</v>
      </c>
      <c r="GU443">
        <v>1.12305</v>
      </c>
      <c r="GV443">
        <v>2.55249</v>
      </c>
      <c r="GW443">
        <v>1.39893</v>
      </c>
      <c r="GX443">
        <v>2.35229</v>
      </c>
      <c r="GY443">
        <v>1.44897</v>
      </c>
      <c r="GZ443">
        <v>2.49756</v>
      </c>
      <c r="HA443">
        <v>37.1702</v>
      </c>
      <c r="HB443">
        <v>14.4385</v>
      </c>
      <c r="HC443">
        <v>18</v>
      </c>
      <c r="HD443">
        <v>493.006</v>
      </c>
      <c r="HE443">
        <v>473.95</v>
      </c>
      <c r="HF443">
        <v>25.11</v>
      </c>
      <c r="HG443">
        <v>27.6666</v>
      </c>
      <c r="HH443">
        <v>29.9998</v>
      </c>
      <c r="HI443">
        <v>27.5781</v>
      </c>
      <c r="HJ443">
        <v>27.6655</v>
      </c>
      <c r="HK443">
        <v>22.5176</v>
      </c>
      <c r="HL443">
        <v>10.7798</v>
      </c>
      <c r="HM443">
        <v>100</v>
      </c>
      <c r="HN443">
        <v>25.1127</v>
      </c>
      <c r="HO443">
        <v>426.632</v>
      </c>
      <c r="HP443">
        <v>23.8157</v>
      </c>
      <c r="HQ443">
        <v>100.687</v>
      </c>
      <c r="HR443">
        <v>101.995</v>
      </c>
    </row>
    <row r="444" spans="1:226">
      <c r="A444">
        <v>428</v>
      </c>
      <c r="B444">
        <v>1678297824</v>
      </c>
      <c r="C444">
        <v>5970.900000095367</v>
      </c>
      <c r="D444" t="s">
        <v>1218</v>
      </c>
      <c r="E444" t="s">
        <v>1219</v>
      </c>
      <c r="F444">
        <v>5</v>
      </c>
      <c r="G444" t="s">
        <v>353</v>
      </c>
      <c r="H444" t="s">
        <v>1169</v>
      </c>
      <c r="I444">
        <v>1678297816.155172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430.2844767433698</v>
      </c>
      <c r="AK444">
        <v>427.8437333333334</v>
      </c>
      <c r="AL444">
        <v>0.0009298914088830801</v>
      </c>
      <c r="AM444">
        <v>64.29340212573759</v>
      </c>
      <c r="AN444">
        <f>(AP444 - AO444 + BO444*1E3/(8.314*(BQ444+273.15)) * AR444/BN444 * AQ444) * BN444/(100*BB444) * 1000/(1000 - AP444)</f>
        <v>0</v>
      </c>
      <c r="AO444">
        <v>23.88042612613683</v>
      </c>
      <c r="AP444">
        <v>24.10994787878788</v>
      </c>
      <c r="AQ444">
        <v>-4.389727761123658E-06</v>
      </c>
      <c r="AR444">
        <v>96.62572355279771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1.65</v>
      </c>
      <c r="BC444">
        <v>0.5</v>
      </c>
      <c r="BD444" t="s">
        <v>355</v>
      </c>
      <c r="BE444">
        <v>2</v>
      </c>
      <c r="BF444" t="b">
        <v>1</v>
      </c>
      <c r="BG444">
        <v>1678297816.155172</v>
      </c>
      <c r="BH444">
        <v>417.4791724137932</v>
      </c>
      <c r="BI444">
        <v>420.0970689655173</v>
      </c>
      <c r="BJ444">
        <v>24.11427586206897</v>
      </c>
      <c r="BK444">
        <v>23.88258275862069</v>
      </c>
      <c r="BL444">
        <v>413.960827586207</v>
      </c>
      <c r="BM444">
        <v>23.77133793103449</v>
      </c>
      <c r="BN444">
        <v>500.0208620689656</v>
      </c>
      <c r="BO444">
        <v>90.85710344827585</v>
      </c>
      <c r="BP444">
        <v>0.09969824137931035</v>
      </c>
      <c r="BQ444">
        <v>26.95524482758621</v>
      </c>
      <c r="BR444">
        <v>27.49745172413793</v>
      </c>
      <c r="BS444">
        <v>999.9000000000002</v>
      </c>
      <c r="BT444">
        <v>0</v>
      </c>
      <c r="BU444">
        <v>0</v>
      </c>
      <c r="BV444">
        <v>10004.33068965517</v>
      </c>
      <c r="BW444">
        <v>0</v>
      </c>
      <c r="BX444">
        <v>4.806070344827587</v>
      </c>
      <c r="BY444">
        <v>-2.617915862068965</v>
      </c>
      <c r="BZ444">
        <v>427.7952413793103</v>
      </c>
      <c r="CA444">
        <v>430.3755517241379</v>
      </c>
      <c r="CB444">
        <v>0.2316970689655172</v>
      </c>
      <c r="CC444">
        <v>420.0970689655173</v>
      </c>
      <c r="CD444">
        <v>23.88258275862069</v>
      </c>
      <c r="CE444">
        <v>2.190952068965517</v>
      </c>
      <c r="CF444">
        <v>2.169902413793103</v>
      </c>
      <c r="CG444">
        <v>18.89632068965517</v>
      </c>
      <c r="CH444">
        <v>18.74180689655172</v>
      </c>
      <c r="CI444">
        <v>2000.027931034483</v>
      </c>
      <c r="CJ444">
        <v>0.9799926551724139</v>
      </c>
      <c r="CK444">
        <v>0.02000698965517241</v>
      </c>
      <c r="CL444">
        <v>0</v>
      </c>
      <c r="CM444">
        <v>2.120734482758621</v>
      </c>
      <c r="CN444">
        <v>0</v>
      </c>
      <c r="CO444">
        <v>2896.927931034483</v>
      </c>
      <c r="CP444">
        <v>17338.43103448276</v>
      </c>
      <c r="CQ444">
        <v>37.74537931034482</v>
      </c>
      <c r="CR444">
        <v>38.5</v>
      </c>
      <c r="CS444">
        <v>37.19803448275862</v>
      </c>
      <c r="CT444">
        <v>36.62910344827586</v>
      </c>
      <c r="CU444">
        <v>36.90282758620689</v>
      </c>
      <c r="CV444">
        <v>1960.016551724138</v>
      </c>
      <c r="CW444">
        <v>40.01137931034482</v>
      </c>
      <c r="CX444">
        <v>0</v>
      </c>
      <c r="CY444">
        <v>1678297834</v>
      </c>
      <c r="CZ444">
        <v>0</v>
      </c>
      <c r="DA444">
        <v>0</v>
      </c>
      <c r="DB444" t="s">
        <v>356</v>
      </c>
      <c r="DC444">
        <v>1664468064.5</v>
      </c>
      <c r="DD444">
        <v>1677795524</v>
      </c>
      <c r="DE444">
        <v>0</v>
      </c>
      <c r="DF444">
        <v>-0.419</v>
      </c>
      <c r="DG444">
        <v>-0.001</v>
      </c>
      <c r="DH444">
        <v>3.097</v>
      </c>
      <c r="DI444">
        <v>0.268</v>
      </c>
      <c r="DJ444">
        <v>400</v>
      </c>
      <c r="DK444">
        <v>24</v>
      </c>
      <c r="DL444">
        <v>0.15</v>
      </c>
      <c r="DM444">
        <v>0.13</v>
      </c>
      <c r="DN444">
        <v>-2.490821219512195</v>
      </c>
      <c r="DO444">
        <v>-0.7776332404181198</v>
      </c>
      <c r="DP444">
        <v>0.1365962099819743</v>
      </c>
      <c r="DQ444">
        <v>0</v>
      </c>
      <c r="DR444">
        <v>0.232478</v>
      </c>
      <c r="DS444">
        <v>-0.01121897560975621</v>
      </c>
      <c r="DT444">
        <v>0.001679917898690726</v>
      </c>
      <c r="DU444">
        <v>1</v>
      </c>
      <c r="DV444">
        <v>1</v>
      </c>
      <c r="DW444">
        <v>2</v>
      </c>
      <c r="DX444" t="s">
        <v>357</v>
      </c>
      <c r="DY444">
        <v>2.97854</v>
      </c>
      <c r="DZ444">
        <v>2.72821</v>
      </c>
      <c r="EA444">
        <v>0.0854616</v>
      </c>
      <c r="EB444">
        <v>0.0872058</v>
      </c>
      <c r="EC444">
        <v>0.107692</v>
      </c>
      <c r="ED444">
        <v>0.107861</v>
      </c>
      <c r="EE444">
        <v>27367</v>
      </c>
      <c r="EF444">
        <v>26998.1</v>
      </c>
      <c r="EG444">
        <v>30457.8</v>
      </c>
      <c r="EH444">
        <v>29829.3</v>
      </c>
      <c r="EI444">
        <v>37498</v>
      </c>
      <c r="EJ444">
        <v>35028.5</v>
      </c>
      <c r="EK444">
        <v>46590.1</v>
      </c>
      <c r="EL444">
        <v>44354.1</v>
      </c>
      <c r="EM444">
        <v>1.86563</v>
      </c>
      <c r="EN444">
        <v>1.87962</v>
      </c>
      <c r="EO444">
        <v>0.0993386</v>
      </c>
      <c r="EP444">
        <v>0</v>
      </c>
      <c r="EQ444">
        <v>25.8707</v>
      </c>
      <c r="ER444">
        <v>999.9</v>
      </c>
      <c r="ES444">
        <v>48.8</v>
      </c>
      <c r="ET444">
        <v>31.4</v>
      </c>
      <c r="EU444">
        <v>24.7886</v>
      </c>
      <c r="EV444">
        <v>63.0438</v>
      </c>
      <c r="EW444">
        <v>22.0994</v>
      </c>
      <c r="EX444">
        <v>1</v>
      </c>
      <c r="EY444">
        <v>0.0472104</v>
      </c>
      <c r="EZ444">
        <v>0.359036</v>
      </c>
      <c r="FA444">
        <v>20.2492</v>
      </c>
      <c r="FB444">
        <v>5.22732</v>
      </c>
      <c r="FC444">
        <v>11.968</v>
      </c>
      <c r="FD444">
        <v>4.9706</v>
      </c>
      <c r="FE444">
        <v>3.2896</v>
      </c>
      <c r="FF444">
        <v>9999</v>
      </c>
      <c r="FG444">
        <v>9999</v>
      </c>
      <c r="FH444">
        <v>9999</v>
      </c>
      <c r="FI444">
        <v>999.9</v>
      </c>
      <c r="FJ444">
        <v>4.97276</v>
      </c>
      <c r="FK444">
        <v>1.87692</v>
      </c>
      <c r="FL444">
        <v>1.875</v>
      </c>
      <c r="FM444">
        <v>1.87787</v>
      </c>
      <c r="FN444">
        <v>1.87454</v>
      </c>
      <c r="FO444">
        <v>1.87813</v>
      </c>
      <c r="FP444">
        <v>1.87521</v>
      </c>
      <c r="FQ444">
        <v>1.87637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3.519</v>
      </c>
      <c r="GF444">
        <v>0.3428</v>
      </c>
      <c r="GG444">
        <v>1.955544260391263</v>
      </c>
      <c r="GH444">
        <v>0.004448784868333973</v>
      </c>
      <c r="GI444">
        <v>-1.803656819089732E-06</v>
      </c>
      <c r="GJ444">
        <v>4.26395578146833E-10</v>
      </c>
      <c r="GK444">
        <v>0.001738939304154581</v>
      </c>
      <c r="GL444">
        <v>0.001829357211096985</v>
      </c>
      <c r="GM444">
        <v>0.000603149683337579</v>
      </c>
      <c r="GN444">
        <v>-3.209321064931282E-06</v>
      </c>
      <c r="GO444">
        <v>-1</v>
      </c>
      <c r="GP444">
        <v>2136</v>
      </c>
      <c r="GQ444">
        <v>1</v>
      </c>
      <c r="GR444">
        <v>23</v>
      </c>
      <c r="GS444">
        <v>230496</v>
      </c>
      <c r="GT444">
        <v>8371.700000000001</v>
      </c>
      <c r="GU444">
        <v>1.14746</v>
      </c>
      <c r="GV444">
        <v>2.55859</v>
      </c>
      <c r="GW444">
        <v>1.39893</v>
      </c>
      <c r="GX444">
        <v>2.35229</v>
      </c>
      <c r="GY444">
        <v>1.44897</v>
      </c>
      <c r="GZ444">
        <v>2.47681</v>
      </c>
      <c r="HA444">
        <v>37.1702</v>
      </c>
      <c r="HB444">
        <v>14.421</v>
      </c>
      <c r="HC444">
        <v>18</v>
      </c>
      <c r="HD444">
        <v>492.904</v>
      </c>
      <c r="HE444">
        <v>473.91</v>
      </c>
      <c r="HF444">
        <v>25.1116</v>
      </c>
      <c r="HG444">
        <v>27.6613</v>
      </c>
      <c r="HH444">
        <v>29.9997</v>
      </c>
      <c r="HI444">
        <v>27.5733</v>
      </c>
      <c r="HJ444">
        <v>27.6607</v>
      </c>
      <c r="HK444">
        <v>23.0476</v>
      </c>
      <c r="HL444">
        <v>10.7798</v>
      </c>
      <c r="HM444">
        <v>100</v>
      </c>
      <c r="HN444">
        <v>25.112</v>
      </c>
      <c r="HO444">
        <v>440.006</v>
      </c>
      <c r="HP444">
        <v>23.8165</v>
      </c>
      <c r="HQ444">
        <v>100.687</v>
      </c>
      <c r="HR444">
        <v>101.995</v>
      </c>
    </row>
    <row r="445" spans="1:226">
      <c r="A445">
        <v>429</v>
      </c>
      <c r="B445">
        <v>1678297829</v>
      </c>
      <c r="C445">
        <v>5975.900000095367</v>
      </c>
      <c r="D445" t="s">
        <v>1220</v>
      </c>
      <c r="E445" t="s">
        <v>1221</v>
      </c>
      <c r="F445">
        <v>5</v>
      </c>
      <c r="G445" t="s">
        <v>353</v>
      </c>
      <c r="H445" t="s">
        <v>1169</v>
      </c>
      <c r="I445">
        <v>1678297821.232143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437.4210889799837</v>
      </c>
      <c r="AK445">
        <v>431.0605515151515</v>
      </c>
      <c r="AL445">
        <v>0.8196272055101503</v>
      </c>
      <c r="AM445">
        <v>64.29340212573759</v>
      </c>
      <c r="AN445">
        <f>(AP445 - AO445 + BO445*1E3/(8.314*(BQ445+273.15)) * AR445/BN445 * AQ445) * BN445/(100*BB445) * 1000/(1000 - AP445)</f>
        <v>0</v>
      </c>
      <c r="AO445">
        <v>23.87938336492432</v>
      </c>
      <c r="AP445">
        <v>24.10623575757576</v>
      </c>
      <c r="AQ445">
        <v>-2.710788972169942E-06</v>
      </c>
      <c r="AR445">
        <v>96.62572355279771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1.65</v>
      </c>
      <c r="BC445">
        <v>0.5</v>
      </c>
      <c r="BD445" t="s">
        <v>355</v>
      </c>
      <c r="BE445">
        <v>2</v>
      </c>
      <c r="BF445" t="b">
        <v>1</v>
      </c>
      <c r="BG445">
        <v>1678297821.232143</v>
      </c>
      <c r="BH445">
        <v>417.946</v>
      </c>
      <c r="BI445">
        <v>422.6731428571429</v>
      </c>
      <c r="BJ445">
        <v>24.11106071428571</v>
      </c>
      <c r="BK445">
        <v>23.88117142857143</v>
      </c>
      <c r="BL445">
        <v>414.4260714285714</v>
      </c>
      <c r="BM445">
        <v>23.7682</v>
      </c>
      <c r="BN445">
        <v>500.0075000000001</v>
      </c>
      <c r="BO445">
        <v>90.85706785714287</v>
      </c>
      <c r="BP445">
        <v>0.09961638214285715</v>
      </c>
      <c r="BQ445">
        <v>26.95386071428572</v>
      </c>
      <c r="BR445">
        <v>27.49827142857143</v>
      </c>
      <c r="BS445">
        <v>999.9000000000002</v>
      </c>
      <c r="BT445">
        <v>0</v>
      </c>
      <c r="BU445">
        <v>0</v>
      </c>
      <c r="BV445">
        <v>10011.87678571428</v>
      </c>
      <c r="BW445">
        <v>0</v>
      </c>
      <c r="BX445">
        <v>4.813356071428572</v>
      </c>
      <c r="BY445">
        <v>-4.72717</v>
      </c>
      <c r="BZ445">
        <v>428.2720714285715</v>
      </c>
      <c r="CA445">
        <v>433.0139642857143</v>
      </c>
      <c r="CB445">
        <v>0.2298986785714286</v>
      </c>
      <c r="CC445">
        <v>422.6731428571429</v>
      </c>
      <c r="CD445">
        <v>23.88117142857143</v>
      </c>
      <c r="CE445">
        <v>2.190659285714286</v>
      </c>
      <c r="CF445">
        <v>2.169771428571429</v>
      </c>
      <c r="CG445">
        <v>18.89417857142857</v>
      </c>
      <c r="CH445">
        <v>18.74085357142857</v>
      </c>
      <c r="CI445">
        <v>2000.014285714286</v>
      </c>
      <c r="CJ445">
        <v>0.9799926071428572</v>
      </c>
      <c r="CK445">
        <v>0.02000703928571428</v>
      </c>
      <c r="CL445">
        <v>0</v>
      </c>
      <c r="CM445">
        <v>2.12435</v>
      </c>
      <c r="CN445">
        <v>0</v>
      </c>
      <c r="CO445">
        <v>2896.618571428571</v>
      </c>
      <c r="CP445">
        <v>17338.30714285714</v>
      </c>
      <c r="CQ445">
        <v>37.65592857142857</v>
      </c>
      <c r="CR445">
        <v>38.4955</v>
      </c>
      <c r="CS445">
        <v>37.21389285714286</v>
      </c>
      <c r="CT445">
        <v>36.62925</v>
      </c>
      <c r="CU445">
        <v>36.89939285714286</v>
      </c>
      <c r="CV445">
        <v>1960.003214285714</v>
      </c>
      <c r="CW445">
        <v>40.01107142857143</v>
      </c>
      <c r="CX445">
        <v>0</v>
      </c>
      <c r="CY445">
        <v>1678297838.8</v>
      </c>
      <c r="CZ445">
        <v>0</v>
      </c>
      <c r="DA445">
        <v>0</v>
      </c>
      <c r="DB445" t="s">
        <v>356</v>
      </c>
      <c r="DC445">
        <v>1664468064.5</v>
      </c>
      <c r="DD445">
        <v>1677795524</v>
      </c>
      <c r="DE445">
        <v>0</v>
      </c>
      <c r="DF445">
        <v>-0.419</v>
      </c>
      <c r="DG445">
        <v>-0.001</v>
      </c>
      <c r="DH445">
        <v>3.097</v>
      </c>
      <c r="DI445">
        <v>0.268</v>
      </c>
      <c r="DJ445">
        <v>400</v>
      </c>
      <c r="DK445">
        <v>24</v>
      </c>
      <c r="DL445">
        <v>0.15</v>
      </c>
      <c r="DM445">
        <v>0.13</v>
      </c>
      <c r="DN445">
        <v>-4.068739512195122</v>
      </c>
      <c r="DO445">
        <v>-22.1390331010453</v>
      </c>
      <c r="DP445">
        <v>2.869627391499402</v>
      </c>
      <c r="DQ445">
        <v>0</v>
      </c>
      <c r="DR445">
        <v>0.2309020487804878</v>
      </c>
      <c r="DS445">
        <v>-0.01897394425087138</v>
      </c>
      <c r="DT445">
        <v>0.002159973508771827</v>
      </c>
      <c r="DU445">
        <v>1</v>
      </c>
      <c r="DV445">
        <v>1</v>
      </c>
      <c r="DW445">
        <v>2</v>
      </c>
      <c r="DX445" t="s">
        <v>357</v>
      </c>
      <c r="DY445">
        <v>2.97876</v>
      </c>
      <c r="DZ445">
        <v>2.72838</v>
      </c>
      <c r="EA445">
        <v>0.0860408</v>
      </c>
      <c r="EB445">
        <v>0.0891052</v>
      </c>
      <c r="EC445">
        <v>0.107684</v>
      </c>
      <c r="ED445">
        <v>0.107843</v>
      </c>
      <c r="EE445">
        <v>27350.1</v>
      </c>
      <c r="EF445">
        <v>26942.3</v>
      </c>
      <c r="EG445">
        <v>30458.3</v>
      </c>
      <c r="EH445">
        <v>29829.6</v>
      </c>
      <c r="EI445">
        <v>37498.9</v>
      </c>
      <c r="EJ445">
        <v>35029.7</v>
      </c>
      <c r="EK445">
        <v>46590.8</v>
      </c>
      <c r="EL445">
        <v>44354.6</v>
      </c>
      <c r="EM445">
        <v>1.86593</v>
      </c>
      <c r="EN445">
        <v>1.8795</v>
      </c>
      <c r="EO445">
        <v>0.09918589999999999</v>
      </c>
      <c r="EP445">
        <v>0</v>
      </c>
      <c r="EQ445">
        <v>25.8686</v>
      </c>
      <c r="ER445">
        <v>999.9</v>
      </c>
      <c r="ES445">
        <v>48.8</v>
      </c>
      <c r="ET445">
        <v>31.4</v>
      </c>
      <c r="EU445">
        <v>24.7886</v>
      </c>
      <c r="EV445">
        <v>63.1138</v>
      </c>
      <c r="EW445">
        <v>22.0032</v>
      </c>
      <c r="EX445">
        <v>1</v>
      </c>
      <c r="EY445">
        <v>0.0468953</v>
      </c>
      <c r="EZ445">
        <v>0.35921</v>
      </c>
      <c r="FA445">
        <v>20.249</v>
      </c>
      <c r="FB445">
        <v>5.22762</v>
      </c>
      <c r="FC445">
        <v>11.968</v>
      </c>
      <c r="FD445">
        <v>4.9703</v>
      </c>
      <c r="FE445">
        <v>3.28958</v>
      </c>
      <c r="FF445">
        <v>9999</v>
      </c>
      <c r="FG445">
        <v>9999</v>
      </c>
      <c r="FH445">
        <v>9999</v>
      </c>
      <c r="FI445">
        <v>999.9</v>
      </c>
      <c r="FJ445">
        <v>4.97276</v>
      </c>
      <c r="FK445">
        <v>1.87687</v>
      </c>
      <c r="FL445">
        <v>1.875</v>
      </c>
      <c r="FM445">
        <v>1.87785</v>
      </c>
      <c r="FN445">
        <v>1.87453</v>
      </c>
      <c r="FO445">
        <v>1.87811</v>
      </c>
      <c r="FP445">
        <v>1.87517</v>
      </c>
      <c r="FQ445">
        <v>1.87635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3.53</v>
      </c>
      <c r="GF445">
        <v>0.3428</v>
      </c>
      <c r="GG445">
        <v>1.955544260391263</v>
      </c>
      <c r="GH445">
        <v>0.004448784868333973</v>
      </c>
      <c r="GI445">
        <v>-1.803656819089732E-06</v>
      </c>
      <c r="GJ445">
        <v>4.26395578146833E-10</v>
      </c>
      <c r="GK445">
        <v>0.001738939304154581</v>
      </c>
      <c r="GL445">
        <v>0.001829357211096985</v>
      </c>
      <c r="GM445">
        <v>0.000603149683337579</v>
      </c>
      <c r="GN445">
        <v>-3.209321064931282E-06</v>
      </c>
      <c r="GO445">
        <v>-1</v>
      </c>
      <c r="GP445">
        <v>2136</v>
      </c>
      <c r="GQ445">
        <v>1</v>
      </c>
      <c r="GR445">
        <v>23</v>
      </c>
      <c r="GS445">
        <v>230496.1</v>
      </c>
      <c r="GT445">
        <v>8371.799999999999</v>
      </c>
      <c r="GU445">
        <v>1.17798</v>
      </c>
      <c r="GV445">
        <v>2.5647</v>
      </c>
      <c r="GW445">
        <v>1.39893</v>
      </c>
      <c r="GX445">
        <v>2.35107</v>
      </c>
      <c r="GY445">
        <v>1.44897</v>
      </c>
      <c r="GZ445">
        <v>2.41455</v>
      </c>
      <c r="HA445">
        <v>37.1702</v>
      </c>
      <c r="HB445">
        <v>14.421</v>
      </c>
      <c r="HC445">
        <v>18</v>
      </c>
      <c r="HD445">
        <v>493.036</v>
      </c>
      <c r="HE445">
        <v>473.787</v>
      </c>
      <c r="HF445">
        <v>25.1114</v>
      </c>
      <c r="HG445">
        <v>27.6563</v>
      </c>
      <c r="HH445">
        <v>29.9998</v>
      </c>
      <c r="HI445">
        <v>27.5684</v>
      </c>
      <c r="HJ445">
        <v>27.6558</v>
      </c>
      <c r="HK445">
        <v>23.6598</v>
      </c>
      <c r="HL445">
        <v>11.0588</v>
      </c>
      <c r="HM445">
        <v>100</v>
      </c>
      <c r="HN445">
        <v>25.1117</v>
      </c>
      <c r="HO445">
        <v>460.041</v>
      </c>
      <c r="HP445">
        <v>23.8149</v>
      </c>
      <c r="HQ445">
        <v>100.689</v>
      </c>
      <c r="HR445">
        <v>101.996</v>
      </c>
    </row>
    <row r="446" spans="1:226">
      <c r="A446">
        <v>430</v>
      </c>
      <c r="B446">
        <v>1678297834</v>
      </c>
      <c r="C446">
        <v>5980.900000095367</v>
      </c>
      <c r="D446" t="s">
        <v>1222</v>
      </c>
      <c r="E446" t="s">
        <v>1223</v>
      </c>
      <c r="F446">
        <v>5</v>
      </c>
      <c r="G446" t="s">
        <v>353</v>
      </c>
      <c r="H446" t="s">
        <v>1169</v>
      </c>
      <c r="I446">
        <v>1678297826.5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452.0530284563513</v>
      </c>
      <c r="AK446">
        <v>440.1963696969697</v>
      </c>
      <c r="AL446">
        <v>1.99353135542423</v>
      </c>
      <c r="AM446">
        <v>64.29340212573759</v>
      </c>
      <c r="AN446">
        <f>(AP446 - AO446 + BO446*1E3/(8.314*(BQ446+273.15)) * AR446/BN446 * AQ446) * BN446/(100*BB446) * 1000/(1000 - AP446)</f>
        <v>0</v>
      </c>
      <c r="AO446">
        <v>23.85695164230318</v>
      </c>
      <c r="AP446">
        <v>24.09785696969697</v>
      </c>
      <c r="AQ446">
        <v>-1.304473839866116E-05</v>
      </c>
      <c r="AR446">
        <v>96.62572355279771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1.65</v>
      </c>
      <c r="BC446">
        <v>0.5</v>
      </c>
      <c r="BD446" t="s">
        <v>355</v>
      </c>
      <c r="BE446">
        <v>2</v>
      </c>
      <c r="BF446" t="b">
        <v>1</v>
      </c>
      <c r="BG446">
        <v>1678297826.5</v>
      </c>
      <c r="BH446">
        <v>420.6644444444445</v>
      </c>
      <c r="BI446">
        <v>430.228074074074</v>
      </c>
      <c r="BJ446">
        <v>24.10717407407408</v>
      </c>
      <c r="BK446">
        <v>23.87362222222222</v>
      </c>
      <c r="BL446">
        <v>417.136</v>
      </c>
      <c r="BM446">
        <v>23.7644074074074</v>
      </c>
      <c r="BN446">
        <v>500.0043703703704</v>
      </c>
      <c r="BO446">
        <v>90.85768518518519</v>
      </c>
      <c r="BP446">
        <v>0.09972455555555555</v>
      </c>
      <c r="BQ446">
        <v>26.95337777777777</v>
      </c>
      <c r="BR446">
        <v>27.4991</v>
      </c>
      <c r="BS446">
        <v>999.9000000000001</v>
      </c>
      <c r="BT446">
        <v>0</v>
      </c>
      <c r="BU446">
        <v>0</v>
      </c>
      <c r="BV446">
        <v>10005.12148148148</v>
      </c>
      <c r="BW446">
        <v>0</v>
      </c>
      <c r="BX446">
        <v>4.822407037037038</v>
      </c>
      <c r="BY446">
        <v>-9.563626296296295</v>
      </c>
      <c r="BZ446">
        <v>431.056</v>
      </c>
      <c r="CA446">
        <v>440.7502222222222</v>
      </c>
      <c r="CB446">
        <v>0.2335578518518518</v>
      </c>
      <c r="CC446">
        <v>430.228074074074</v>
      </c>
      <c r="CD446">
        <v>23.87362222222222</v>
      </c>
      <c r="CE446">
        <v>2.190321851851852</v>
      </c>
      <c r="CF446">
        <v>2.169101111111111</v>
      </c>
      <c r="CG446">
        <v>18.8917037037037</v>
      </c>
      <c r="CH446">
        <v>18.73591111111111</v>
      </c>
      <c r="CI446">
        <v>2000.01</v>
      </c>
      <c r="CJ446">
        <v>0.9799924444444444</v>
      </c>
      <c r="CK446">
        <v>0.02000720740740741</v>
      </c>
      <c r="CL446">
        <v>0</v>
      </c>
      <c r="CM446">
        <v>2.137092592592592</v>
      </c>
      <c r="CN446">
        <v>0</v>
      </c>
      <c r="CO446">
        <v>2896.020370370371</v>
      </c>
      <c r="CP446">
        <v>17338.27037037037</v>
      </c>
      <c r="CQ446">
        <v>37.796</v>
      </c>
      <c r="CR446">
        <v>38.486</v>
      </c>
      <c r="CS446">
        <v>37.15244444444444</v>
      </c>
      <c r="CT446">
        <v>36.62240740740741</v>
      </c>
      <c r="CU446">
        <v>36.89340740740741</v>
      </c>
      <c r="CV446">
        <v>1959.998518518519</v>
      </c>
      <c r="CW446">
        <v>40.01148148148148</v>
      </c>
      <c r="CX446">
        <v>0</v>
      </c>
      <c r="CY446">
        <v>1678297844.2</v>
      </c>
      <c r="CZ446">
        <v>0</v>
      </c>
      <c r="DA446">
        <v>0</v>
      </c>
      <c r="DB446" t="s">
        <v>356</v>
      </c>
      <c r="DC446">
        <v>1664468064.5</v>
      </c>
      <c r="DD446">
        <v>1677795524</v>
      </c>
      <c r="DE446">
        <v>0</v>
      </c>
      <c r="DF446">
        <v>-0.419</v>
      </c>
      <c r="DG446">
        <v>-0.001</v>
      </c>
      <c r="DH446">
        <v>3.097</v>
      </c>
      <c r="DI446">
        <v>0.268</v>
      </c>
      <c r="DJ446">
        <v>400</v>
      </c>
      <c r="DK446">
        <v>24</v>
      </c>
      <c r="DL446">
        <v>0.15</v>
      </c>
      <c r="DM446">
        <v>0.13</v>
      </c>
      <c r="DN446">
        <v>-7.462980975609756</v>
      </c>
      <c r="DO446">
        <v>-54.63580954703831</v>
      </c>
      <c r="DP446">
        <v>5.825128841326405</v>
      </c>
      <c r="DQ446">
        <v>0</v>
      </c>
      <c r="DR446">
        <v>0.232567512195122</v>
      </c>
      <c r="DS446">
        <v>0.03056761672473884</v>
      </c>
      <c r="DT446">
        <v>0.005250444065409861</v>
      </c>
      <c r="DU446">
        <v>1</v>
      </c>
      <c r="DV446">
        <v>1</v>
      </c>
      <c r="DW446">
        <v>2</v>
      </c>
      <c r="DX446" t="s">
        <v>357</v>
      </c>
      <c r="DY446">
        <v>2.97866</v>
      </c>
      <c r="DZ446">
        <v>2.72834</v>
      </c>
      <c r="EA446">
        <v>0.08749</v>
      </c>
      <c r="EB446">
        <v>0.09148729999999999</v>
      </c>
      <c r="EC446">
        <v>0.107658</v>
      </c>
      <c r="ED446">
        <v>0.107783</v>
      </c>
      <c r="EE446">
        <v>27307</v>
      </c>
      <c r="EF446">
        <v>26872.2</v>
      </c>
      <c r="EG446">
        <v>30458.5</v>
      </c>
      <c r="EH446">
        <v>29830.1</v>
      </c>
      <c r="EI446">
        <v>37500.6</v>
      </c>
      <c r="EJ446">
        <v>35032.6</v>
      </c>
      <c r="EK446">
        <v>46591.4</v>
      </c>
      <c r="EL446">
        <v>44355</v>
      </c>
      <c r="EM446">
        <v>1.86598</v>
      </c>
      <c r="EN446">
        <v>1.87978</v>
      </c>
      <c r="EO446">
        <v>0.0997633</v>
      </c>
      <c r="EP446">
        <v>0</v>
      </c>
      <c r="EQ446">
        <v>25.8664</v>
      </c>
      <c r="ER446">
        <v>999.9</v>
      </c>
      <c r="ES446">
        <v>48.8</v>
      </c>
      <c r="ET446">
        <v>31.4</v>
      </c>
      <c r="EU446">
        <v>24.7908</v>
      </c>
      <c r="EV446">
        <v>63.4238</v>
      </c>
      <c r="EW446">
        <v>22.4639</v>
      </c>
      <c r="EX446">
        <v>1</v>
      </c>
      <c r="EY446">
        <v>0.0464787</v>
      </c>
      <c r="EZ446">
        <v>0.359099</v>
      </c>
      <c r="FA446">
        <v>20.2489</v>
      </c>
      <c r="FB446">
        <v>5.22747</v>
      </c>
      <c r="FC446">
        <v>11.968</v>
      </c>
      <c r="FD446">
        <v>4.97025</v>
      </c>
      <c r="FE446">
        <v>3.28955</v>
      </c>
      <c r="FF446">
        <v>9999</v>
      </c>
      <c r="FG446">
        <v>9999</v>
      </c>
      <c r="FH446">
        <v>9999</v>
      </c>
      <c r="FI446">
        <v>999.9</v>
      </c>
      <c r="FJ446">
        <v>4.97276</v>
      </c>
      <c r="FK446">
        <v>1.87695</v>
      </c>
      <c r="FL446">
        <v>1.875</v>
      </c>
      <c r="FM446">
        <v>1.87789</v>
      </c>
      <c r="FN446">
        <v>1.87454</v>
      </c>
      <c r="FO446">
        <v>1.87817</v>
      </c>
      <c r="FP446">
        <v>1.87523</v>
      </c>
      <c r="FQ446">
        <v>1.87637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3.56</v>
      </c>
      <c r="GF446">
        <v>0.3425</v>
      </c>
      <c r="GG446">
        <v>1.955544260391263</v>
      </c>
      <c r="GH446">
        <v>0.004448784868333973</v>
      </c>
      <c r="GI446">
        <v>-1.803656819089732E-06</v>
      </c>
      <c r="GJ446">
        <v>4.26395578146833E-10</v>
      </c>
      <c r="GK446">
        <v>0.001738939304154581</v>
      </c>
      <c r="GL446">
        <v>0.001829357211096985</v>
      </c>
      <c r="GM446">
        <v>0.000603149683337579</v>
      </c>
      <c r="GN446">
        <v>-3.209321064931282E-06</v>
      </c>
      <c r="GO446">
        <v>-1</v>
      </c>
      <c r="GP446">
        <v>2136</v>
      </c>
      <c r="GQ446">
        <v>1</v>
      </c>
      <c r="GR446">
        <v>23</v>
      </c>
      <c r="GS446">
        <v>230496.2</v>
      </c>
      <c r="GT446">
        <v>8371.799999999999</v>
      </c>
      <c r="GU446">
        <v>1.21338</v>
      </c>
      <c r="GV446">
        <v>2.55981</v>
      </c>
      <c r="GW446">
        <v>1.39893</v>
      </c>
      <c r="GX446">
        <v>2.35107</v>
      </c>
      <c r="GY446">
        <v>1.44897</v>
      </c>
      <c r="GZ446">
        <v>2.37915</v>
      </c>
      <c r="HA446">
        <v>37.1463</v>
      </c>
      <c r="HB446">
        <v>14.421</v>
      </c>
      <c r="HC446">
        <v>18</v>
      </c>
      <c r="HD446">
        <v>493.028</v>
      </c>
      <c r="HE446">
        <v>473.928</v>
      </c>
      <c r="HF446">
        <v>25.1114</v>
      </c>
      <c r="HG446">
        <v>27.6509</v>
      </c>
      <c r="HH446">
        <v>29.9997</v>
      </c>
      <c r="HI446">
        <v>27.5631</v>
      </c>
      <c r="HJ446">
        <v>27.651</v>
      </c>
      <c r="HK446">
        <v>24.3846</v>
      </c>
      <c r="HL446">
        <v>11.0588</v>
      </c>
      <c r="HM446">
        <v>100</v>
      </c>
      <c r="HN446">
        <v>25.1116</v>
      </c>
      <c r="HO446">
        <v>473.4</v>
      </c>
      <c r="HP446">
        <v>23.8183</v>
      </c>
      <c r="HQ446">
        <v>100.69</v>
      </c>
      <c r="HR446">
        <v>101.997</v>
      </c>
    </row>
    <row r="447" spans="1:226">
      <c r="A447">
        <v>431</v>
      </c>
      <c r="B447">
        <v>1678297839</v>
      </c>
      <c r="C447">
        <v>5985.900000095367</v>
      </c>
      <c r="D447" t="s">
        <v>1224</v>
      </c>
      <c r="E447" t="s">
        <v>1225</v>
      </c>
      <c r="F447">
        <v>5</v>
      </c>
      <c r="G447" t="s">
        <v>353</v>
      </c>
      <c r="H447" t="s">
        <v>1169</v>
      </c>
      <c r="I447">
        <v>1678297831.214286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468.5078070691394</v>
      </c>
      <c r="AK447">
        <v>453.2043393939393</v>
      </c>
      <c r="AL447">
        <v>2.691228113456066</v>
      </c>
      <c r="AM447">
        <v>64.29340212573759</v>
      </c>
      <c r="AN447">
        <f>(AP447 - AO447 + BO447*1E3/(8.314*(BQ447+273.15)) * AR447/BN447 * AQ447) * BN447/(100*BB447) * 1000/(1000 - AP447)</f>
        <v>0</v>
      </c>
      <c r="AO447">
        <v>23.85380515405468</v>
      </c>
      <c r="AP447">
        <v>24.08826666666667</v>
      </c>
      <c r="AQ447">
        <v>-1.047817579371776E-05</v>
      </c>
      <c r="AR447">
        <v>96.62572355279771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1.65</v>
      </c>
      <c r="BC447">
        <v>0.5</v>
      </c>
      <c r="BD447" t="s">
        <v>355</v>
      </c>
      <c r="BE447">
        <v>2</v>
      </c>
      <c r="BF447" t="b">
        <v>1</v>
      </c>
      <c r="BG447">
        <v>1678297831.214286</v>
      </c>
      <c r="BH447">
        <v>426.8211071428573</v>
      </c>
      <c r="BI447">
        <v>442.1348571428571</v>
      </c>
      <c r="BJ447">
        <v>24.10111071428571</v>
      </c>
      <c r="BK447">
        <v>23.86534285714286</v>
      </c>
      <c r="BL447">
        <v>423.2734285714286</v>
      </c>
      <c r="BM447">
        <v>23.75849285714286</v>
      </c>
      <c r="BN447">
        <v>500.023</v>
      </c>
      <c r="BO447">
        <v>90.85744999999999</v>
      </c>
      <c r="BP447">
        <v>0.09993575357142857</v>
      </c>
      <c r="BQ447">
        <v>26.95355714285714</v>
      </c>
      <c r="BR447">
        <v>27.49570357142857</v>
      </c>
      <c r="BS447">
        <v>999.9000000000002</v>
      </c>
      <c r="BT447">
        <v>0</v>
      </c>
      <c r="BU447">
        <v>0</v>
      </c>
      <c r="BV447">
        <v>10006.81</v>
      </c>
      <c r="BW447">
        <v>0</v>
      </c>
      <c r="BX447">
        <v>4.824535357142858</v>
      </c>
      <c r="BY447">
        <v>-15.31377928571429</v>
      </c>
      <c r="BZ447">
        <v>437.3620357142858</v>
      </c>
      <c r="CA447">
        <v>452.9443928571428</v>
      </c>
      <c r="CB447">
        <v>0.2357728214285714</v>
      </c>
      <c r="CC447">
        <v>442.1348571428571</v>
      </c>
      <c r="CD447">
        <v>23.86534285714286</v>
      </c>
      <c r="CE447">
        <v>2.189765</v>
      </c>
      <c r="CF447">
        <v>2.168343571428572</v>
      </c>
      <c r="CG447">
        <v>18.887625</v>
      </c>
      <c r="CH447">
        <v>18.730325</v>
      </c>
      <c r="CI447">
        <v>2000.013571428572</v>
      </c>
      <c r="CJ447">
        <v>0.9799926071428573</v>
      </c>
      <c r="CK447">
        <v>0.02000703928571428</v>
      </c>
      <c r="CL447">
        <v>0</v>
      </c>
      <c r="CM447">
        <v>2.103882142857143</v>
      </c>
      <c r="CN447">
        <v>0</v>
      </c>
      <c r="CO447">
        <v>2895.043214285714</v>
      </c>
      <c r="CP447">
        <v>17338.30714285714</v>
      </c>
      <c r="CQ447">
        <v>37.91046428571428</v>
      </c>
      <c r="CR447">
        <v>38.47075</v>
      </c>
      <c r="CS447">
        <v>37.15139285714286</v>
      </c>
      <c r="CT447">
        <v>36.61132142857143</v>
      </c>
      <c r="CU447">
        <v>36.87264285714286</v>
      </c>
      <c r="CV447">
        <v>1960.0025</v>
      </c>
      <c r="CW447">
        <v>40.01107142857143</v>
      </c>
      <c r="CX447">
        <v>0</v>
      </c>
      <c r="CY447">
        <v>1678297849</v>
      </c>
      <c r="CZ447">
        <v>0</v>
      </c>
      <c r="DA447">
        <v>0</v>
      </c>
      <c r="DB447" t="s">
        <v>356</v>
      </c>
      <c r="DC447">
        <v>1664468064.5</v>
      </c>
      <c r="DD447">
        <v>1677795524</v>
      </c>
      <c r="DE447">
        <v>0</v>
      </c>
      <c r="DF447">
        <v>-0.419</v>
      </c>
      <c r="DG447">
        <v>-0.001</v>
      </c>
      <c r="DH447">
        <v>3.097</v>
      </c>
      <c r="DI447">
        <v>0.268</v>
      </c>
      <c r="DJ447">
        <v>400</v>
      </c>
      <c r="DK447">
        <v>24</v>
      </c>
      <c r="DL447">
        <v>0.15</v>
      </c>
      <c r="DM447">
        <v>0.13</v>
      </c>
      <c r="DN447">
        <v>-11.77370525</v>
      </c>
      <c r="DO447">
        <v>-73.95870315196998</v>
      </c>
      <c r="DP447">
        <v>7.200041030613988</v>
      </c>
      <c r="DQ447">
        <v>0</v>
      </c>
      <c r="DR447">
        <v>0.234516625</v>
      </c>
      <c r="DS447">
        <v>0.0417121913696052</v>
      </c>
      <c r="DT447">
        <v>0.005813767034752511</v>
      </c>
      <c r="DU447">
        <v>1</v>
      </c>
      <c r="DV447">
        <v>1</v>
      </c>
      <c r="DW447">
        <v>2</v>
      </c>
      <c r="DX447" t="s">
        <v>357</v>
      </c>
      <c r="DY447">
        <v>2.97868</v>
      </c>
      <c r="DZ447">
        <v>2.72851</v>
      </c>
      <c r="EA447">
        <v>0.0894707</v>
      </c>
      <c r="EB447">
        <v>0.09396210000000001</v>
      </c>
      <c r="EC447">
        <v>0.107628</v>
      </c>
      <c r="ED447">
        <v>0.107777</v>
      </c>
      <c r="EE447">
        <v>27247.9</v>
      </c>
      <c r="EF447">
        <v>26798.7</v>
      </c>
      <c r="EG447">
        <v>30458.7</v>
      </c>
      <c r="EH447">
        <v>29829.7</v>
      </c>
      <c r="EI447">
        <v>37502.2</v>
      </c>
      <c r="EJ447">
        <v>35032.6</v>
      </c>
      <c r="EK447">
        <v>46591.5</v>
      </c>
      <c r="EL447">
        <v>44354.5</v>
      </c>
      <c r="EM447">
        <v>1.86588</v>
      </c>
      <c r="EN447">
        <v>1.87997</v>
      </c>
      <c r="EO447">
        <v>0.0995398</v>
      </c>
      <c r="EP447">
        <v>0</v>
      </c>
      <c r="EQ447">
        <v>25.8664</v>
      </c>
      <c r="ER447">
        <v>999.9</v>
      </c>
      <c r="ES447">
        <v>48.8</v>
      </c>
      <c r="ET447">
        <v>31.4</v>
      </c>
      <c r="EU447">
        <v>24.7908</v>
      </c>
      <c r="EV447">
        <v>63.2238</v>
      </c>
      <c r="EW447">
        <v>22.0272</v>
      </c>
      <c r="EX447">
        <v>1</v>
      </c>
      <c r="EY447">
        <v>0.0462754</v>
      </c>
      <c r="EZ447">
        <v>0.358154</v>
      </c>
      <c r="FA447">
        <v>20.2489</v>
      </c>
      <c r="FB447">
        <v>5.22777</v>
      </c>
      <c r="FC447">
        <v>11.968</v>
      </c>
      <c r="FD447">
        <v>4.97015</v>
      </c>
      <c r="FE447">
        <v>3.28953</v>
      </c>
      <c r="FF447">
        <v>9999</v>
      </c>
      <c r="FG447">
        <v>9999</v>
      </c>
      <c r="FH447">
        <v>9999</v>
      </c>
      <c r="FI447">
        <v>999.9</v>
      </c>
      <c r="FJ447">
        <v>4.97275</v>
      </c>
      <c r="FK447">
        <v>1.87693</v>
      </c>
      <c r="FL447">
        <v>1.875</v>
      </c>
      <c r="FM447">
        <v>1.87789</v>
      </c>
      <c r="FN447">
        <v>1.87454</v>
      </c>
      <c r="FO447">
        <v>1.87814</v>
      </c>
      <c r="FP447">
        <v>1.87521</v>
      </c>
      <c r="FQ447">
        <v>1.87635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3.601</v>
      </c>
      <c r="GF447">
        <v>0.3423</v>
      </c>
      <c r="GG447">
        <v>1.955544260391263</v>
      </c>
      <c r="GH447">
        <v>0.004448784868333973</v>
      </c>
      <c r="GI447">
        <v>-1.803656819089732E-06</v>
      </c>
      <c r="GJ447">
        <v>4.26395578146833E-10</v>
      </c>
      <c r="GK447">
        <v>0.001738939304154581</v>
      </c>
      <c r="GL447">
        <v>0.001829357211096985</v>
      </c>
      <c r="GM447">
        <v>0.000603149683337579</v>
      </c>
      <c r="GN447">
        <v>-3.209321064931282E-06</v>
      </c>
      <c r="GO447">
        <v>-1</v>
      </c>
      <c r="GP447">
        <v>2136</v>
      </c>
      <c r="GQ447">
        <v>1</v>
      </c>
      <c r="GR447">
        <v>23</v>
      </c>
      <c r="GS447">
        <v>230496.2</v>
      </c>
      <c r="GT447">
        <v>8371.9</v>
      </c>
      <c r="GU447">
        <v>1.24756</v>
      </c>
      <c r="GV447">
        <v>2.55127</v>
      </c>
      <c r="GW447">
        <v>1.39893</v>
      </c>
      <c r="GX447">
        <v>2.35229</v>
      </c>
      <c r="GY447">
        <v>1.44897</v>
      </c>
      <c r="GZ447">
        <v>2.42554</v>
      </c>
      <c r="HA447">
        <v>37.1463</v>
      </c>
      <c r="HB447">
        <v>14.4297</v>
      </c>
      <c r="HC447">
        <v>18</v>
      </c>
      <c r="HD447">
        <v>492.94</v>
      </c>
      <c r="HE447">
        <v>474.021</v>
      </c>
      <c r="HF447">
        <v>25.1112</v>
      </c>
      <c r="HG447">
        <v>27.6464</v>
      </c>
      <c r="HH447">
        <v>29.9998</v>
      </c>
      <c r="HI447">
        <v>27.5584</v>
      </c>
      <c r="HJ447">
        <v>27.6464</v>
      </c>
      <c r="HK447">
        <v>25.0421</v>
      </c>
      <c r="HL447">
        <v>11.0588</v>
      </c>
      <c r="HM447">
        <v>100</v>
      </c>
      <c r="HN447">
        <v>25.1114</v>
      </c>
      <c r="HO447">
        <v>493.435</v>
      </c>
      <c r="HP447">
        <v>23.8183</v>
      </c>
      <c r="HQ447">
        <v>100.691</v>
      </c>
      <c r="HR447">
        <v>101.996</v>
      </c>
    </row>
    <row r="448" spans="1:226">
      <c r="A448">
        <v>432</v>
      </c>
      <c r="B448">
        <v>1678297844</v>
      </c>
      <c r="C448">
        <v>5990.900000095367</v>
      </c>
      <c r="D448" t="s">
        <v>1226</v>
      </c>
      <c r="E448" t="s">
        <v>1227</v>
      </c>
      <c r="F448">
        <v>5</v>
      </c>
      <c r="G448" t="s">
        <v>353</v>
      </c>
      <c r="H448" t="s">
        <v>1169</v>
      </c>
      <c r="I448">
        <v>1678297836.5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485.5677428606588</v>
      </c>
      <c r="AK448">
        <v>468.4471999999999</v>
      </c>
      <c r="AL448">
        <v>3.103402269607561</v>
      </c>
      <c r="AM448">
        <v>64.29340212573759</v>
      </c>
      <c r="AN448">
        <f>(AP448 - AO448 + BO448*1E3/(8.314*(BQ448+273.15)) * AR448/BN448 * AQ448) * BN448/(100*BB448) * 1000/(1000 - AP448)</f>
        <v>0</v>
      </c>
      <c r="AO448">
        <v>23.85279277639476</v>
      </c>
      <c r="AP448">
        <v>24.08452606060606</v>
      </c>
      <c r="AQ448">
        <v>-4.261271847227788E-06</v>
      </c>
      <c r="AR448">
        <v>96.62572355279771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1.65</v>
      </c>
      <c r="BC448">
        <v>0.5</v>
      </c>
      <c r="BD448" t="s">
        <v>355</v>
      </c>
      <c r="BE448">
        <v>2</v>
      </c>
      <c r="BF448" t="b">
        <v>1</v>
      </c>
      <c r="BG448">
        <v>1678297836.5</v>
      </c>
      <c r="BH448">
        <v>437.8774814814816</v>
      </c>
      <c r="BI448">
        <v>458.5896666666667</v>
      </c>
      <c r="BJ448">
        <v>24.09371851851851</v>
      </c>
      <c r="BK448">
        <v>23.85594814814814</v>
      </c>
      <c r="BL448">
        <v>434.2953703703704</v>
      </c>
      <c r="BM448">
        <v>23.75128888888889</v>
      </c>
      <c r="BN448">
        <v>500.0332962962963</v>
      </c>
      <c r="BO448">
        <v>90.85637407407405</v>
      </c>
      <c r="BP448">
        <v>0.09995121851851853</v>
      </c>
      <c r="BQ448">
        <v>26.95460740740741</v>
      </c>
      <c r="BR448">
        <v>27.49778888888888</v>
      </c>
      <c r="BS448">
        <v>999.9000000000001</v>
      </c>
      <c r="BT448">
        <v>0</v>
      </c>
      <c r="BU448">
        <v>0</v>
      </c>
      <c r="BV448">
        <v>10005.49185185185</v>
      </c>
      <c r="BW448">
        <v>0</v>
      </c>
      <c r="BX448">
        <v>4.809842222222222</v>
      </c>
      <c r="BY448">
        <v>-20.71216666666666</v>
      </c>
      <c r="BZ448">
        <v>448.6881851851853</v>
      </c>
      <c r="CA448">
        <v>469.7971111111112</v>
      </c>
      <c r="CB448">
        <v>0.237776962962963</v>
      </c>
      <c r="CC448">
        <v>458.5896666666667</v>
      </c>
      <c r="CD448">
        <v>23.85594814814814</v>
      </c>
      <c r="CE448">
        <v>2.189068888888889</v>
      </c>
      <c r="CF448">
        <v>2.167465925925926</v>
      </c>
      <c r="CG448">
        <v>18.88253703703704</v>
      </c>
      <c r="CH448">
        <v>18.72384814814815</v>
      </c>
      <c r="CI448">
        <v>1999.996296296296</v>
      </c>
      <c r="CJ448">
        <v>0.9799925555555556</v>
      </c>
      <c r="CK448">
        <v>0.02000709259259259</v>
      </c>
      <c r="CL448">
        <v>0</v>
      </c>
      <c r="CM448">
        <v>2.116166666666667</v>
      </c>
      <c r="CN448">
        <v>0</v>
      </c>
      <c r="CO448">
        <v>2893.811111111111</v>
      </c>
      <c r="CP448">
        <v>17338.16296296296</v>
      </c>
      <c r="CQ448">
        <v>38.0924074074074</v>
      </c>
      <c r="CR448">
        <v>38.45333333333333</v>
      </c>
      <c r="CS448">
        <v>37.10618518518518</v>
      </c>
      <c r="CT448">
        <v>36.59451851851852</v>
      </c>
      <c r="CU448">
        <v>36.85633333333333</v>
      </c>
      <c r="CV448">
        <v>1959.985555555555</v>
      </c>
      <c r="CW448">
        <v>40.01074074074074</v>
      </c>
      <c r="CX448">
        <v>0</v>
      </c>
      <c r="CY448">
        <v>1678297853.8</v>
      </c>
      <c r="CZ448">
        <v>0</v>
      </c>
      <c r="DA448">
        <v>0</v>
      </c>
      <c r="DB448" t="s">
        <v>356</v>
      </c>
      <c r="DC448">
        <v>1664468064.5</v>
      </c>
      <c r="DD448">
        <v>1677795524</v>
      </c>
      <c r="DE448">
        <v>0</v>
      </c>
      <c r="DF448">
        <v>-0.419</v>
      </c>
      <c r="DG448">
        <v>-0.001</v>
      </c>
      <c r="DH448">
        <v>3.097</v>
      </c>
      <c r="DI448">
        <v>0.268</v>
      </c>
      <c r="DJ448">
        <v>400</v>
      </c>
      <c r="DK448">
        <v>24</v>
      </c>
      <c r="DL448">
        <v>0.15</v>
      </c>
      <c r="DM448">
        <v>0.13</v>
      </c>
      <c r="DN448">
        <v>-17.015405</v>
      </c>
      <c r="DO448">
        <v>-63.47125598499059</v>
      </c>
      <c r="DP448">
        <v>6.284722606223762</v>
      </c>
      <c r="DQ448">
        <v>0</v>
      </c>
      <c r="DR448">
        <v>0.2351679</v>
      </c>
      <c r="DS448">
        <v>0.02052423264540303</v>
      </c>
      <c r="DT448">
        <v>0.005558643520680203</v>
      </c>
      <c r="DU448">
        <v>1</v>
      </c>
      <c r="DV448">
        <v>1</v>
      </c>
      <c r="DW448">
        <v>2</v>
      </c>
      <c r="DX448" t="s">
        <v>357</v>
      </c>
      <c r="DY448">
        <v>2.97867</v>
      </c>
      <c r="DZ448">
        <v>2.72868</v>
      </c>
      <c r="EA448">
        <v>0.09173000000000001</v>
      </c>
      <c r="EB448">
        <v>0.0964271</v>
      </c>
      <c r="EC448">
        <v>0.107619</v>
      </c>
      <c r="ED448">
        <v>0.107773</v>
      </c>
      <c r="EE448">
        <v>27180.2</v>
      </c>
      <c r="EF448">
        <v>26726.3</v>
      </c>
      <c r="EG448">
        <v>30458.5</v>
      </c>
      <c r="EH448">
        <v>29830.3</v>
      </c>
      <c r="EI448">
        <v>37502.5</v>
      </c>
      <c r="EJ448">
        <v>35033.6</v>
      </c>
      <c r="EK448">
        <v>46591.3</v>
      </c>
      <c r="EL448">
        <v>44355.4</v>
      </c>
      <c r="EM448">
        <v>1.8661</v>
      </c>
      <c r="EN448">
        <v>1.87995</v>
      </c>
      <c r="EO448">
        <v>0.09951</v>
      </c>
      <c r="EP448">
        <v>0</v>
      </c>
      <c r="EQ448">
        <v>25.8672</v>
      </c>
      <c r="ER448">
        <v>999.9</v>
      </c>
      <c r="ES448">
        <v>48.8</v>
      </c>
      <c r="ET448">
        <v>31.4</v>
      </c>
      <c r="EU448">
        <v>24.7893</v>
      </c>
      <c r="EV448">
        <v>63.3838</v>
      </c>
      <c r="EW448">
        <v>22.2917</v>
      </c>
      <c r="EX448">
        <v>1</v>
      </c>
      <c r="EY448">
        <v>0.0457469</v>
      </c>
      <c r="EZ448">
        <v>0.356721</v>
      </c>
      <c r="FA448">
        <v>20.249</v>
      </c>
      <c r="FB448">
        <v>5.22837</v>
      </c>
      <c r="FC448">
        <v>11.968</v>
      </c>
      <c r="FD448">
        <v>4.97015</v>
      </c>
      <c r="FE448">
        <v>3.2897</v>
      </c>
      <c r="FF448">
        <v>9999</v>
      </c>
      <c r="FG448">
        <v>9999</v>
      </c>
      <c r="FH448">
        <v>9999</v>
      </c>
      <c r="FI448">
        <v>999.9</v>
      </c>
      <c r="FJ448">
        <v>4.97276</v>
      </c>
      <c r="FK448">
        <v>1.87691</v>
      </c>
      <c r="FL448">
        <v>1.875</v>
      </c>
      <c r="FM448">
        <v>1.87788</v>
      </c>
      <c r="FN448">
        <v>1.87454</v>
      </c>
      <c r="FO448">
        <v>1.87816</v>
      </c>
      <c r="FP448">
        <v>1.87522</v>
      </c>
      <c r="FQ448">
        <v>1.87636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3.647</v>
      </c>
      <c r="GF448">
        <v>0.3422</v>
      </c>
      <c r="GG448">
        <v>1.955544260391263</v>
      </c>
      <c r="GH448">
        <v>0.004448784868333973</v>
      </c>
      <c r="GI448">
        <v>-1.803656819089732E-06</v>
      </c>
      <c r="GJ448">
        <v>4.26395578146833E-10</v>
      </c>
      <c r="GK448">
        <v>0.001738939304154581</v>
      </c>
      <c r="GL448">
        <v>0.001829357211096985</v>
      </c>
      <c r="GM448">
        <v>0.000603149683337579</v>
      </c>
      <c r="GN448">
        <v>-3.209321064931282E-06</v>
      </c>
      <c r="GO448">
        <v>-1</v>
      </c>
      <c r="GP448">
        <v>2136</v>
      </c>
      <c r="GQ448">
        <v>1</v>
      </c>
      <c r="GR448">
        <v>23</v>
      </c>
      <c r="GS448">
        <v>230496.3</v>
      </c>
      <c r="GT448">
        <v>8372</v>
      </c>
      <c r="GU448">
        <v>1.28296</v>
      </c>
      <c r="GV448">
        <v>2.54395</v>
      </c>
      <c r="GW448">
        <v>1.39893</v>
      </c>
      <c r="GX448">
        <v>2.35107</v>
      </c>
      <c r="GY448">
        <v>1.44897</v>
      </c>
      <c r="GZ448">
        <v>2.48779</v>
      </c>
      <c r="HA448">
        <v>37.1702</v>
      </c>
      <c r="HB448">
        <v>14.4297</v>
      </c>
      <c r="HC448">
        <v>18</v>
      </c>
      <c r="HD448">
        <v>493.032</v>
      </c>
      <c r="HE448">
        <v>473.965</v>
      </c>
      <c r="HF448">
        <v>25.1112</v>
      </c>
      <c r="HG448">
        <v>27.6415</v>
      </c>
      <c r="HH448">
        <v>29.9998</v>
      </c>
      <c r="HI448">
        <v>27.5537</v>
      </c>
      <c r="HJ448">
        <v>27.6416</v>
      </c>
      <c r="HK448">
        <v>25.7767</v>
      </c>
      <c r="HL448">
        <v>11.0588</v>
      </c>
      <c r="HM448">
        <v>100</v>
      </c>
      <c r="HN448">
        <v>25.1128</v>
      </c>
      <c r="HO448">
        <v>506.809</v>
      </c>
      <c r="HP448">
        <v>23.8183</v>
      </c>
      <c r="HQ448">
        <v>100.69</v>
      </c>
      <c r="HR448">
        <v>101.998</v>
      </c>
    </row>
    <row r="449" spans="1:226">
      <c r="A449">
        <v>433</v>
      </c>
      <c r="B449">
        <v>1678297849</v>
      </c>
      <c r="C449">
        <v>5995.900000095367</v>
      </c>
      <c r="D449" t="s">
        <v>1228</v>
      </c>
      <c r="E449" t="s">
        <v>1229</v>
      </c>
      <c r="F449">
        <v>5</v>
      </c>
      <c r="G449" t="s">
        <v>353</v>
      </c>
      <c r="H449" t="s">
        <v>1169</v>
      </c>
      <c r="I449">
        <v>1678297841.214286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502.6916866985154</v>
      </c>
      <c r="AK449">
        <v>484.7250060606061</v>
      </c>
      <c r="AL449">
        <v>3.278177638678466</v>
      </c>
      <c r="AM449">
        <v>64.29340212573759</v>
      </c>
      <c r="AN449">
        <f>(AP449 - AO449 + BO449*1E3/(8.314*(BQ449+273.15)) * AR449/BN449 * AQ449) * BN449/(100*BB449) * 1000/(1000 - AP449)</f>
        <v>0</v>
      </c>
      <c r="AO449">
        <v>23.8525182815939</v>
      </c>
      <c r="AP449">
        <v>24.07918727272727</v>
      </c>
      <c r="AQ449">
        <v>-4.754554102375415E-06</v>
      </c>
      <c r="AR449">
        <v>96.62572355279771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1.65</v>
      </c>
      <c r="BC449">
        <v>0.5</v>
      </c>
      <c r="BD449" t="s">
        <v>355</v>
      </c>
      <c r="BE449">
        <v>2</v>
      </c>
      <c r="BF449" t="b">
        <v>1</v>
      </c>
      <c r="BG449">
        <v>1678297841.214286</v>
      </c>
      <c r="BH449">
        <v>450.7797142857142</v>
      </c>
      <c r="BI449">
        <v>474.1317142857142</v>
      </c>
      <c r="BJ449">
        <v>24.08695</v>
      </c>
      <c r="BK449">
        <v>23.85304642857144</v>
      </c>
      <c r="BL449">
        <v>447.1576428571428</v>
      </c>
      <c r="BM449">
        <v>23.74468571428571</v>
      </c>
      <c r="BN449">
        <v>500.0413571428571</v>
      </c>
      <c r="BO449">
        <v>90.85587142857142</v>
      </c>
      <c r="BP449">
        <v>0.1000010642857143</v>
      </c>
      <c r="BQ449">
        <v>26.95540357142857</v>
      </c>
      <c r="BR449">
        <v>27.49702857142857</v>
      </c>
      <c r="BS449">
        <v>999.9000000000002</v>
      </c>
      <c r="BT449">
        <v>0</v>
      </c>
      <c r="BU449">
        <v>0</v>
      </c>
      <c r="BV449">
        <v>10013.14928571429</v>
      </c>
      <c r="BW449">
        <v>0</v>
      </c>
      <c r="BX449">
        <v>4.64047642857143</v>
      </c>
      <c r="BY449">
        <v>-23.35197857142857</v>
      </c>
      <c r="BZ449">
        <v>461.9056428571429</v>
      </c>
      <c r="CA449">
        <v>485.7175714285714</v>
      </c>
      <c r="CB449">
        <v>0.2339129285714286</v>
      </c>
      <c r="CC449">
        <v>474.1317142857142</v>
      </c>
      <c r="CD449">
        <v>23.85304642857144</v>
      </c>
      <c r="CE449">
        <v>2.188441428571429</v>
      </c>
      <c r="CF449">
        <v>2.167189642857143</v>
      </c>
      <c r="CG449">
        <v>18.87795</v>
      </c>
      <c r="CH449">
        <v>18.72181071428571</v>
      </c>
      <c r="CI449">
        <v>2000.011785714285</v>
      </c>
      <c r="CJ449">
        <v>0.9799925</v>
      </c>
      <c r="CK449">
        <v>0.02000715</v>
      </c>
      <c r="CL449">
        <v>0</v>
      </c>
      <c r="CM449">
        <v>2.125103571428572</v>
      </c>
      <c r="CN449">
        <v>0</v>
      </c>
      <c r="CO449">
        <v>2892.561428571429</v>
      </c>
      <c r="CP449">
        <v>17338.29285714286</v>
      </c>
      <c r="CQ449">
        <v>38.10464285714285</v>
      </c>
      <c r="CR449">
        <v>38.44375</v>
      </c>
      <c r="CS449">
        <v>37.12910714285714</v>
      </c>
      <c r="CT449">
        <v>36.59557142857143</v>
      </c>
      <c r="CU449">
        <v>36.85467857142857</v>
      </c>
      <c r="CV449">
        <v>1960.000357142857</v>
      </c>
      <c r="CW449">
        <v>40.01142857142857</v>
      </c>
      <c r="CX449">
        <v>0</v>
      </c>
      <c r="CY449">
        <v>1678297859.2</v>
      </c>
      <c r="CZ449">
        <v>0</v>
      </c>
      <c r="DA449">
        <v>0</v>
      </c>
      <c r="DB449" t="s">
        <v>356</v>
      </c>
      <c r="DC449">
        <v>1664468064.5</v>
      </c>
      <c r="DD449">
        <v>1677795524</v>
      </c>
      <c r="DE449">
        <v>0</v>
      </c>
      <c r="DF449">
        <v>-0.419</v>
      </c>
      <c r="DG449">
        <v>-0.001</v>
      </c>
      <c r="DH449">
        <v>3.097</v>
      </c>
      <c r="DI449">
        <v>0.268</v>
      </c>
      <c r="DJ449">
        <v>400</v>
      </c>
      <c r="DK449">
        <v>24</v>
      </c>
      <c r="DL449">
        <v>0.15</v>
      </c>
      <c r="DM449">
        <v>0.13</v>
      </c>
      <c r="DN449">
        <v>-21.42438536585366</v>
      </c>
      <c r="DO449">
        <v>-35.99080975609754</v>
      </c>
      <c r="DP449">
        <v>3.743531975226329</v>
      </c>
      <c r="DQ449">
        <v>0</v>
      </c>
      <c r="DR449">
        <v>0.2354680975609756</v>
      </c>
      <c r="DS449">
        <v>-0.03906468292682894</v>
      </c>
      <c r="DT449">
        <v>0.005190800914774456</v>
      </c>
      <c r="DU449">
        <v>1</v>
      </c>
      <c r="DV449">
        <v>1</v>
      </c>
      <c r="DW449">
        <v>2</v>
      </c>
      <c r="DX449" t="s">
        <v>357</v>
      </c>
      <c r="DY449">
        <v>2.97894</v>
      </c>
      <c r="DZ449">
        <v>2.72859</v>
      </c>
      <c r="EA449">
        <v>0.0940918</v>
      </c>
      <c r="EB449">
        <v>0.098866</v>
      </c>
      <c r="EC449">
        <v>0.107603</v>
      </c>
      <c r="ED449">
        <v>0.10778</v>
      </c>
      <c r="EE449">
        <v>27109.8</v>
      </c>
      <c r="EF449">
        <v>26654.3</v>
      </c>
      <c r="EG449">
        <v>30458.8</v>
      </c>
      <c r="EH449">
        <v>29830.4</v>
      </c>
      <c r="EI449">
        <v>37503.5</v>
      </c>
      <c r="EJ449">
        <v>35033.5</v>
      </c>
      <c r="EK449">
        <v>46591.6</v>
      </c>
      <c r="EL449">
        <v>44355.5</v>
      </c>
      <c r="EM449">
        <v>1.86623</v>
      </c>
      <c r="EN449">
        <v>1.8799</v>
      </c>
      <c r="EO449">
        <v>0.099726</v>
      </c>
      <c r="EP449">
        <v>0</v>
      </c>
      <c r="EQ449">
        <v>25.8698</v>
      </c>
      <c r="ER449">
        <v>999.9</v>
      </c>
      <c r="ES449">
        <v>48.8</v>
      </c>
      <c r="ET449">
        <v>31.4</v>
      </c>
      <c r="EU449">
        <v>24.7897</v>
      </c>
      <c r="EV449">
        <v>63.3938</v>
      </c>
      <c r="EW449">
        <v>22.0272</v>
      </c>
      <c r="EX449">
        <v>1</v>
      </c>
      <c r="EY449">
        <v>0.0456834</v>
      </c>
      <c r="EZ449">
        <v>0.353796</v>
      </c>
      <c r="FA449">
        <v>20.249</v>
      </c>
      <c r="FB449">
        <v>5.22837</v>
      </c>
      <c r="FC449">
        <v>11.968</v>
      </c>
      <c r="FD449">
        <v>4.97015</v>
      </c>
      <c r="FE449">
        <v>3.28975</v>
      </c>
      <c r="FF449">
        <v>9999</v>
      </c>
      <c r="FG449">
        <v>9999</v>
      </c>
      <c r="FH449">
        <v>9999</v>
      </c>
      <c r="FI449">
        <v>999.9</v>
      </c>
      <c r="FJ449">
        <v>4.97275</v>
      </c>
      <c r="FK449">
        <v>1.87693</v>
      </c>
      <c r="FL449">
        <v>1.87501</v>
      </c>
      <c r="FM449">
        <v>1.87786</v>
      </c>
      <c r="FN449">
        <v>1.87453</v>
      </c>
      <c r="FO449">
        <v>1.87816</v>
      </c>
      <c r="FP449">
        <v>1.87525</v>
      </c>
      <c r="FQ449">
        <v>1.87637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3.696</v>
      </c>
      <c r="GF449">
        <v>0.3421</v>
      </c>
      <c r="GG449">
        <v>1.955544260391263</v>
      </c>
      <c r="GH449">
        <v>0.004448784868333973</v>
      </c>
      <c r="GI449">
        <v>-1.803656819089732E-06</v>
      </c>
      <c r="GJ449">
        <v>4.26395578146833E-10</v>
      </c>
      <c r="GK449">
        <v>0.001738939304154581</v>
      </c>
      <c r="GL449">
        <v>0.001829357211096985</v>
      </c>
      <c r="GM449">
        <v>0.000603149683337579</v>
      </c>
      <c r="GN449">
        <v>-3.209321064931282E-06</v>
      </c>
      <c r="GO449">
        <v>-1</v>
      </c>
      <c r="GP449">
        <v>2136</v>
      </c>
      <c r="GQ449">
        <v>1</v>
      </c>
      <c r="GR449">
        <v>23</v>
      </c>
      <c r="GS449">
        <v>230496.4</v>
      </c>
      <c r="GT449">
        <v>8372.1</v>
      </c>
      <c r="GU449">
        <v>1.31714</v>
      </c>
      <c r="GV449">
        <v>2.55005</v>
      </c>
      <c r="GW449">
        <v>1.39893</v>
      </c>
      <c r="GX449">
        <v>2.35229</v>
      </c>
      <c r="GY449">
        <v>1.44897</v>
      </c>
      <c r="GZ449">
        <v>2.49878</v>
      </c>
      <c r="HA449">
        <v>37.1702</v>
      </c>
      <c r="HB449">
        <v>14.4297</v>
      </c>
      <c r="HC449">
        <v>18</v>
      </c>
      <c r="HD449">
        <v>493.07</v>
      </c>
      <c r="HE449">
        <v>473.895</v>
      </c>
      <c r="HF449">
        <v>25.1124</v>
      </c>
      <c r="HG449">
        <v>27.637</v>
      </c>
      <c r="HH449">
        <v>29.9999</v>
      </c>
      <c r="HI449">
        <v>27.549</v>
      </c>
      <c r="HJ449">
        <v>27.637</v>
      </c>
      <c r="HK449">
        <v>26.4318</v>
      </c>
      <c r="HL449">
        <v>11.0588</v>
      </c>
      <c r="HM449">
        <v>100</v>
      </c>
      <c r="HN449">
        <v>25.1132</v>
      </c>
      <c r="HO449">
        <v>526.8440000000001</v>
      </c>
      <c r="HP449">
        <v>23.8183</v>
      </c>
      <c r="HQ449">
        <v>100.691</v>
      </c>
      <c r="HR449">
        <v>101.998</v>
      </c>
    </row>
    <row r="450" spans="1:226">
      <c r="A450">
        <v>434</v>
      </c>
      <c r="B450">
        <v>1678297854</v>
      </c>
      <c r="C450">
        <v>6000.900000095367</v>
      </c>
      <c r="D450" t="s">
        <v>1230</v>
      </c>
      <c r="E450" t="s">
        <v>1231</v>
      </c>
      <c r="F450">
        <v>5</v>
      </c>
      <c r="G450" t="s">
        <v>353</v>
      </c>
      <c r="H450" t="s">
        <v>1169</v>
      </c>
      <c r="I450">
        <v>1678297846.5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519.9461770389074</v>
      </c>
      <c r="AK450">
        <v>501.414618181818</v>
      </c>
      <c r="AL450">
        <v>3.353494347508814</v>
      </c>
      <c r="AM450">
        <v>64.29340212573759</v>
      </c>
      <c r="AN450">
        <f>(AP450 - AO450 + BO450*1E3/(8.314*(BQ450+273.15)) * AR450/BN450 * AQ450) * BN450/(100*BB450) * 1000/(1000 - AP450)</f>
        <v>0</v>
      </c>
      <c r="AO450">
        <v>23.85192810096725</v>
      </c>
      <c r="AP450">
        <v>24.07384727272726</v>
      </c>
      <c r="AQ450">
        <v>-6.683795176667405E-06</v>
      </c>
      <c r="AR450">
        <v>96.62572355279771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1.65</v>
      </c>
      <c r="BC450">
        <v>0.5</v>
      </c>
      <c r="BD450" t="s">
        <v>355</v>
      </c>
      <c r="BE450">
        <v>2</v>
      </c>
      <c r="BF450" t="b">
        <v>1</v>
      </c>
      <c r="BG450">
        <v>1678297846.5</v>
      </c>
      <c r="BH450">
        <v>466.833962962963</v>
      </c>
      <c r="BI450">
        <v>491.8105925925926</v>
      </c>
      <c r="BJ450">
        <v>24.08124814814815</v>
      </c>
      <c r="BK450">
        <v>23.85236666666666</v>
      </c>
      <c r="BL450">
        <v>463.1627037037036</v>
      </c>
      <c r="BM450">
        <v>23.73912222222222</v>
      </c>
      <c r="BN450">
        <v>500.0428518518518</v>
      </c>
      <c r="BO450">
        <v>90.8556111111111</v>
      </c>
      <c r="BP450">
        <v>0.1000030592592593</v>
      </c>
      <c r="BQ450">
        <v>26.95521111111112</v>
      </c>
      <c r="BR450">
        <v>27.50034074074074</v>
      </c>
      <c r="BS450">
        <v>999.9000000000001</v>
      </c>
      <c r="BT450">
        <v>0</v>
      </c>
      <c r="BU450">
        <v>0</v>
      </c>
      <c r="BV450">
        <v>10012.13518518519</v>
      </c>
      <c r="BW450">
        <v>0</v>
      </c>
      <c r="BX450">
        <v>4.402396666666667</v>
      </c>
      <c r="BY450">
        <v>-24.97657407407408</v>
      </c>
      <c r="BZ450">
        <v>478.3533333333334</v>
      </c>
      <c r="CA450">
        <v>503.8280740740741</v>
      </c>
      <c r="CB450">
        <v>0.2288814074074074</v>
      </c>
      <c r="CC450">
        <v>491.8105925925926</v>
      </c>
      <c r="CD450">
        <v>23.85236666666666</v>
      </c>
      <c r="CE450">
        <v>2.187916666666667</v>
      </c>
      <c r="CF450">
        <v>2.167122222222222</v>
      </c>
      <c r="CG450">
        <v>18.87412222222222</v>
      </c>
      <c r="CH450">
        <v>18.72131851851852</v>
      </c>
      <c r="CI450">
        <v>1999.995555555555</v>
      </c>
      <c r="CJ450">
        <v>0.9799924444444443</v>
      </c>
      <c r="CK450">
        <v>0.02000720740740741</v>
      </c>
      <c r="CL450">
        <v>0</v>
      </c>
      <c r="CM450">
        <v>2.12474074074074</v>
      </c>
      <c r="CN450">
        <v>0</v>
      </c>
      <c r="CO450">
        <v>2891.090740740741</v>
      </c>
      <c r="CP450">
        <v>17338.15555555555</v>
      </c>
      <c r="CQ450">
        <v>38.16177777777778</v>
      </c>
      <c r="CR450">
        <v>38.43933333333333</v>
      </c>
      <c r="CS450">
        <v>37.08774074074073</v>
      </c>
      <c r="CT450">
        <v>36.58981481481482</v>
      </c>
      <c r="CU450">
        <v>36.85385185185185</v>
      </c>
      <c r="CV450">
        <v>1959.984444444445</v>
      </c>
      <c r="CW450">
        <v>40.01111111111111</v>
      </c>
      <c r="CX450">
        <v>0</v>
      </c>
      <c r="CY450">
        <v>1678297864</v>
      </c>
      <c r="CZ450">
        <v>0</v>
      </c>
      <c r="DA450">
        <v>0</v>
      </c>
      <c r="DB450" t="s">
        <v>356</v>
      </c>
      <c r="DC450">
        <v>1664468064.5</v>
      </c>
      <c r="DD450">
        <v>1677795524</v>
      </c>
      <c r="DE450">
        <v>0</v>
      </c>
      <c r="DF450">
        <v>-0.419</v>
      </c>
      <c r="DG450">
        <v>-0.001</v>
      </c>
      <c r="DH450">
        <v>3.097</v>
      </c>
      <c r="DI450">
        <v>0.268</v>
      </c>
      <c r="DJ450">
        <v>400</v>
      </c>
      <c r="DK450">
        <v>24</v>
      </c>
      <c r="DL450">
        <v>0.15</v>
      </c>
      <c r="DM450">
        <v>0.13</v>
      </c>
      <c r="DN450">
        <v>-23.50187073170732</v>
      </c>
      <c r="DO450">
        <v>-21.43976864111503</v>
      </c>
      <c r="DP450">
        <v>2.242748813533692</v>
      </c>
      <c r="DQ450">
        <v>0</v>
      </c>
      <c r="DR450">
        <v>0.2328657317073171</v>
      </c>
      <c r="DS450">
        <v>-0.05944582578397273</v>
      </c>
      <c r="DT450">
        <v>0.005946815335567106</v>
      </c>
      <c r="DU450">
        <v>1</v>
      </c>
      <c r="DV450">
        <v>1</v>
      </c>
      <c r="DW450">
        <v>2</v>
      </c>
      <c r="DX450" t="s">
        <v>357</v>
      </c>
      <c r="DY450">
        <v>2.9788</v>
      </c>
      <c r="DZ450">
        <v>2.72853</v>
      </c>
      <c r="EA450">
        <v>0.096469</v>
      </c>
      <c r="EB450">
        <v>0.10127</v>
      </c>
      <c r="EC450">
        <v>0.107586</v>
      </c>
      <c r="ED450">
        <v>0.107778</v>
      </c>
      <c r="EE450">
        <v>27038.7</v>
      </c>
      <c r="EF450">
        <v>26583.3</v>
      </c>
      <c r="EG450">
        <v>30458.9</v>
      </c>
      <c r="EH450">
        <v>29830.5</v>
      </c>
      <c r="EI450">
        <v>37504.6</v>
      </c>
      <c r="EJ450">
        <v>35033.8</v>
      </c>
      <c r="EK450">
        <v>46591.8</v>
      </c>
      <c r="EL450">
        <v>44355.5</v>
      </c>
      <c r="EM450">
        <v>1.8662</v>
      </c>
      <c r="EN450">
        <v>1.8801</v>
      </c>
      <c r="EO450">
        <v>0.0992343</v>
      </c>
      <c r="EP450">
        <v>0</v>
      </c>
      <c r="EQ450">
        <v>25.8726</v>
      </c>
      <c r="ER450">
        <v>999.9</v>
      </c>
      <c r="ES450">
        <v>48.8</v>
      </c>
      <c r="ET450">
        <v>31.4</v>
      </c>
      <c r="EU450">
        <v>24.7897</v>
      </c>
      <c r="EV450">
        <v>63.2838</v>
      </c>
      <c r="EW450">
        <v>22.0393</v>
      </c>
      <c r="EX450">
        <v>1</v>
      </c>
      <c r="EY450">
        <v>0.0452541</v>
      </c>
      <c r="EZ450">
        <v>0.356193</v>
      </c>
      <c r="FA450">
        <v>20.2491</v>
      </c>
      <c r="FB450">
        <v>5.22837</v>
      </c>
      <c r="FC450">
        <v>11.968</v>
      </c>
      <c r="FD450">
        <v>4.97035</v>
      </c>
      <c r="FE450">
        <v>3.28978</v>
      </c>
      <c r="FF450">
        <v>9999</v>
      </c>
      <c r="FG450">
        <v>9999</v>
      </c>
      <c r="FH450">
        <v>9999</v>
      </c>
      <c r="FI450">
        <v>999.9</v>
      </c>
      <c r="FJ450">
        <v>4.97277</v>
      </c>
      <c r="FK450">
        <v>1.87691</v>
      </c>
      <c r="FL450">
        <v>1.87501</v>
      </c>
      <c r="FM450">
        <v>1.8779</v>
      </c>
      <c r="FN450">
        <v>1.87454</v>
      </c>
      <c r="FO450">
        <v>1.87817</v>
      </c>
      <c r="FP450">
        <v>1.87523</v>
      </c>
      <c r="FQ450">
        <v>1.87637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3.745</v>
      </c>
      <c r="GF450">
        <v>0.3419</v>
      </c>
      <c r="GG450">
        <v>1.955544260391263</v>
      </c>
      <c r="GH450">
        <v>0.004448784868333973</v>
      </c>
      <c r="GI450">
        <v>-1.803656819089732E-06</v>
      </c>
      <c r="GJ450">
        <v>4.26395578146833E-10</v>
      </c>
      <c r="GK450">
        <v>0.001738939304154581</v>
      </c>
      <c r="GL450">
        <v>0.001829357211096985</v>
      </c>
      <c r="GM450">
        <v>0.000603149683337579</v>
      </c>
      <c r="GN450">
        <v>-3.209321064931282E-06</v>
      </c>
      <c r="GO450">
        <v>-1</v>
      </c>
      <c r="GP450">
        <v>2136</v>
      </c>
      <c r="GQ450">
        <v>1</v>
      </c>
      <c r="GR450">
        <v>23</v>
      </c>
      <c r="GS450">
        <v>230496.5</v>
      </c>
      <c r="GT450">
        <v>8372.200000000001</v>
      </c>
      <c r="GU450">
        <v>1.35254</v>
      </c>
      <c r="GV450">
        <v>2.55005</v>
      </c>
      <c r="GW450">
        <v>1.39893</v>
      </c>
      <c r="GX450">
        <v>2.35107</v>
      </c>
      <c r="GY450">
        <v>1.44897</v>
      </c>
      <c r="GZ450">
        <v>2.4939</v>
      </c>
      <c r="HA450">
        <v>37.1702</v>
      </c>
      <c r="HB450">
        <v>14.421</v>
      </c>
      <c r="HC450">
        <v>18</v>
      </c>
      <c r="HD450">
        <v>493.028</v>
      </c>
      <c r="HE450">
        <v>473.99</v>
      </c>
      <c r="HF450">
        <v>25.1132</v>
      </c>
      <c r="HG450">
        <v>27.6321</v>
      </c>
      <c r="HH450">
        <v>29.9997</v>
      </c>
      <c r="HI450">
        <v>27.5449</v>
      </c>
      <c r="HJ450">
        <v>27.6326</v>
      </c>
      <c r="HK450">
        <v>27.1577</v>
      </c>
      <c r="HL450">
        <v>11.0588</v>
      </c>
      <c r="HM450">
        <v>100</v>
      </c>
      <c r="HN450">
        <v>25.1123</v>
      </c>
      <c r="HO450">
        <v>540.203</v>
      </c>
      <c r="HP450">
        <v>23.8183</v>
      </c>
      <c r="HQ450">
        <v>100.691</v>
      </c>
      <c r="HR450">
        <v>101.998</v>
      </c>
    </row>
    <row r="451" spans="1:226">
      <c r="A451">
        <v>435</v>
      </c>
      <c r="B451">
        <v>1678297859</v>
      </c>
      <c r="C451">
        <v>6005.900000095367</v>
      </c>
      <c r="D451" t="s">
        <v>1232</v>
      </c>
      <c r="E451" t="s">
        <v>1233</v>
      </c>
      <c r="F451">
        <v>5</v>
      </c>
      <c r="G451" t="s">
        <v>353</v>
      </c>
      <c r="H451" t="s">
        <v>1169</v>
      </c>
      <c r="I451">
        <v>1678297851.214286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537.1278607319445</v>
      </c>
      <c r="AK451">
        <v>518.4098969696969</v>
      </c>
      <c r="AL451">
        <v>3.394584559825251</v>
      </c>
      <c r="AM451">
        <v>64.29340212573759</v>
      </c>
      <c r="AN451">
        <f>(AP451 - AO451 + BO451*1E3/(8.314*(BQ451+273.15)) * AR451/BN451 * AQ451) * BN451/(100*BB451) * 1000/(1000 - AP451)</f>
        <v>0</v>
      </c>
      <c r="AO451">
        <v>23.85299538901901</v>
      </c>
      <c r="AP451">
        <v>24.06811575757576</v>
      </c>
      <c r="AQ451">
        <v>-4.54852176166739E-06</v>
      </c>
      <c r="AR451">
        <v>96.62572355279771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1.65</v>
      </c>
      <c r="BC451">
        <v>0.5</v>
      </c>
      <c r="BD451" t="s">
        <v>355</v>
      </c>
      <c r="BE451">
        <v>2</v>
      </c>
      <c r="BF451" t="b">
        <v>1</v>
      </c>
      <c r="BG451">
        <v>1678297851.214286</v>
      </c>
      <c r="BH451">
        <v>481.9925</v>
      </c>
      <c r="BI451">
        <v>507.6343928571428</v>
      </c>
      <c r="BJ451">
        <v>24.07620714285715</v>
      </c>
      <c r="BK451">
        <v>23.8524</v>
      </c>
      <c r="BL451">
        <v>478.2754285714286</v>
      </c>
      <c r="BM451">
        <v>23.73419285714286</v>
      </c>
      <c r="BN451">
        <v>500.0453928571428</v>
      </c>
      <c r="BO451">
        <v>90.85582500000001</v>
      </c>
      <c r="BP451">
        <v>0.1000552857142857</v>
      </c>
      <c r="BQ451">
        <v>26.95349285714286</v>
      </c>
      <c r="BR451">
        <v>27.50238214285715</v>
      </c>
      <c r="BS451">
        <v>999.9000000000002</v>
      </c>
      <c r="BT451">
        <v>0</v>
      </c>
      <c r="BU451">
        <v>0</v>
      </c>
      <c r="BV451">
        <v>10012.0825</v>
      </c>
      <c r="BW451">
        <v>0</v>
      </c>
      <c r="BX451">
        <v>4.221083214285715</v>
      </c>
      <c r="BY451">
        <v>-25.64176785714286</v>
      </c>
      <c r="BZ451">
        <v>493.8833571428572</v>
      </c>
      <c r="CA451">
        <v>520.0385357142857</v>
      </c>
      <c r="CB451">
        <v>0.2237990714285714</v>
      </c>
      <c r="CC451">
        <v>507.6343928571428</v>
      </c>
      <c r="CD451">
        <v>23.8524</v>
      </c>
      <c r="CE451">
        <v>2.187462857142857</v>
      </c>
      <c r="CF451">
        <v>2.167129285714286</v>
      </c>
      <c r="CG451">
        <v>18.87079285714286</v>
      </c>
      <c r="CH451">
        <v>18.72137142857143</v>
      </c>
      <c r="CI451">
        <v>2000.011785714285</v>
      </c>
      <c r="CJ451">
        <v>0.9799923928571427</v>
      </c>
      <c r="CK451">
        <v>0.02000726071428571</v>
      </c>
      <c r="CL451">
        <v>0</v>
      </c>
      <c r="CM451">
        <v>2.091885714285715</v>
      </c>
      <c r="CN451">
        <v>0</v>
      </c>
      <c r="CO451">
        <v>2889.852857142858</v>
      </c>
      <c r="CP451">
        <v>17338.30714285714</v>
      </c>
      <c r="CQ451">
        <v>38.08228571428571</v>
      </c>
      <c r="CR451">
        <v>38.43924999999999</v>
      </c>
      <c r="CS451">
        <v>37.08457142857143</v>
      </c>
      <c r="CT451">
        <v>36.59107142857142</v>
      </c>
      <c r="CU451">
        <v>36.86132142857143</v>
      </c>
      <c r="CV451">
        <v>1960</v>
      </c>
      <c r="CW451">
        <v>40.01178571428571</v>
      </c>
      <c r="CX451">
        <v>0</v>
      </c>
      <c r="CY451">
        <v>1678297869.4</v>
      </c>
      <c r="CZ451">
        <v>0</v>
      </c>
      <c r="DA451">
        <v>0</v>
      </c>
      <c r="DB451" t="s">
        <v>356</v>
      </c>
      <c r="DC451">
        <v>1664468064.5</v>
      </c>
      <c r="DD451">
        <v>1677795524</v>
      </c>
      <c r="DE451">
        <v>0</v>
      </c>
      <c r="DF451">
        <v>-0.419</v>
      </c>
      <c r="DG451">
        <v>-0.001</v>
      </c>
      <c r="DH451">
        <v>3.097</v>
      </c>
      <c r="DI451">
        <v>0.268</v>
      </c>
      <c r="DJ451">
        <v>400</v>
      </c>
      <c r="DK451">
        <v>24</v>
      </c>
      <c r="DL451">
        <v>0.15</v>
      </c>
      <c r="DM451">
        <v>0.13</v>
      </c>
      <c r="DN451">
        <v>-25.14831463414635</v>
      </c>
      <c r="DO451">
        <v>-9.242098954703867</v>
      </c>
      <c r="DP451">
        <v>0.9630306584185857</v>
      </c>
      <c r="DQ451">
        <v>0</v>
      </c>
      <c r="DR451">
        <v>0.2264409024390244</v>
      </c>
      <c r="DS451">
        <v>-0.06324668989546992</v>
      </c>
      <c r="DT451">
        <v>0.006327611589652627</v>
      </c>
      <c r="DU451">
        <v>1</v>
      </c>
      <c r="DV451">
        <v>1</v>
      </c>
      <c r="DW451">
        <v>2</v>
      </c>
      <c r="DX451" t="s">
        <v>357</v>
      </c>
      <c r="DY451">
        <v>2.97874</v>
      </c>
      <c r="DZ451">
        <v>2.72833</v>
      </c>
      <c r="EA451">
        <v>0.09884709999999999</v>
      </c>
      <c r="EB451">
        <v>0.103634</v>
      </c>
      <c r="EC451">
        <v>0.10757</v>
      </c>
      <c r="ED451">
        <v>0.10778</v>
      </c>
      <c r="EE451">
        <v>26967.7</v>
      </c>
      <c r="EF451">
        <v>26513.9</v>
      </c>
      <c r="EG451">
        <v>30459.1</v>
      </c>
      <c r="EH451">
        <v>29831</v>
      </c>
      <c r="EI451">
        <v>37505.6</v>
      </c>
      <c r="EJ451">
        <v>35034.5</v>
      </c>
      <c r="EK451">
        <v>46592</v>
      </c>
      <c r="EL451">
        <v>44356.3</v>
      </c>
      <c r="EM451">
        <v>1.8663</v>
      </c>
      <c r="EN451">
        <v>1.88025</v>
      </c>
      <c r="EO451">
        <v>0.0999123</v>
      </c>
      <c r="EP451">
        <v>0</v>
      </c>
      <c r="EQ451">
        <v>25.8717</v>
      </c>
      <c r="ER451">
        <v>999.9</v>
      </c>
      <c r="ES451">
        <v>48.8</v>
      </c>
      <c r="ET451">
        <v>31.4</v>
      </c>
      <c r="EU451">
        <v>24.7908</v>
      </c>
      <c r="EV451">
        <v>63.5338</v>
      </c>
      <c r="EW451">
        <v>22.3518</v>
      </c>
      <c r="EX451">
        <v>1</v>
      </c>
      <c r="EY451">
        <v>0.0450407</v>
      </c>
      <c r="EZ451">
        <v>0.361348</v>
      </c>
      <c r="FA451">
        <v>20.249</v>
      </c>
      <c r="FB451">
        <v>5.22822</v>
      </c>
      <c r="FC451">
        <v>11.968</v>
      </c>
      <c r="FD451">
        <v>4.97</v>
      </c>
      <c r="FE451">
        <v>3.2897</v>
      </c>
      <c r="FF451">
        <v>9999</v>
      </c>
      <c r="FG451">
        <v>9999</v>
      </c>
      <c r="FH451">
        <v>9999</v>
      </c>
      <c r="FI451">
        <v>999.9</v>
      </c>
      <c r="FJ451">
        <v>4.97275</v>
      </c>
      <c r="FK451">
        <v>1.87692</v>
      </c>
      <c r="FL451">
        <v>1.87501</v>
      </c>
      <c r="FM451">
        <v>1.87789</v>
      </c>
      <c r="FN451">
        <v>1.87454</v>
      </c>
      <c r="FO451">
        <v>1.87815</v>
      </c>
      <c r="FP451">
        <v>1.87526</v>
      </c>
      <c r="FQ451">
        <v>1.87637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3.794</v>
      </c>
      <c r="GF451">
        <v>0.3418</v>
      </c>
      <c r="GG451">
        <v>1.955544260391263</v>
      </c>
      <c r="GH451">
        <v>0.004448784868333973</v>
      </c>
      <c r="GI451">
        <v>-1.803656819089732E-06</v>
      </c>
      <c r="GJ451">
        <v>4.26395578146833E-10</v>
      </c>
      <c r="GK451">
        <v>0.001738939304154581</v>
      </c>
      <c r="GL451">
        <v>0.001829357211096985</v>
      </c>
      <c r="GM451">
        <v>0.000603149683337579</v>
      </c>
      <c r="GN451">
        <v>-3.209321064931282E-06</v>
      </c>
      <c r="GO451">
        <v>-1</v>
      </c>
      <c r="GP451">
        <v>2136</v>
      </c>
      <c r="GQ451">
        <v>1</v>
      </c>
      <c r="GR451">
        <v>23</v>
      </c>
      <c r="GS451">
        <v>230496.6</v>
      </c>
      <c r="GT451">
        <v>8372.200000000001</v>
      </c>
      <c r="GU451">
        <v>1.3855</v>
      </c>
      <c r="GV451">
        <v>2.55371</v>
      </c>
      <c r="GW451">
        <v>1.39893</v>
      </c>
      <c r="GX451">
        <v>2.35229</v>
      </c>
      <c r="GY451">
        <v>1.44897</v>
      </c>
      <c r="GZ451">
        <v>2.44873</v>
      </c>
      <c r="HA451">
        <v>37.1702</v>
      </c>
      <c r="HB451">
        <v>14.4122</v>
      </c>
      <c r="HC451">
        <v>18</v>
      </c>
      <c r="HD451">
        <v>493.051</v>
      </c>
      <c r="HE451">
        <v>474.051</v>
      </c>
      <c r="HF451">
        <v>25.1124</v>
      </c>
      <c r="HG451">
        <v>27.6281</v>
      </c>
      <c r="HH451">
        <v>29.9998</v>
      </c>
      <c r="HI451">
        <v>27.5402</v>
      </c>
      <c r="HJ451">
        <v>27.628</v>
      </c>
      <c r="HK451">
        <v>27.8021</v>
      </c>
      <c r="HL451">
        <v>11.0588</v>
      </c>
      <c r="HM451">
        <v>100</v>
      </c>
      <c r="HN451">
        <v>25.109</v>
      </c>
      <c r="HO451">
        <v>560.237</v>
      </c>
      <c r="HP451">
        <v>23.8183</v>
      </c>
      <c r="HQ451">
        <v>100.692</v>
      </c>
      <c r="HR451">
        <v>102</v>
      </c>
    </row>
    <row r="452" spans="1:226">
      <c r="A452">
        <v>436</v>
      </c>
      <c r="B452">
        <v>1678297864</v>
      </c>
      <c r="C452">
        <v>6010.900000095367</v>
      </c>
      <c r="D452" t="s">
        <v>1234</v>
      </c>
      <c r="E452" t="s">
        <v>1235</v>
      </c>
      <c r="F452">
        <v>5</v>
      </c>
      <c r="G452" t="s">
        <v>353</v>
      </c>
      <c r="H452" t="s">
        <v>1169</v>
      </c>
      <c r="I452">
        <v>1678297856.5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554.3470539384591</v>
      </c>
      <c r="AK452">
        <v>535.438715151515</v>
      </c>
      <c r="AL452">
        <v>3.406543950421205</v>
      </c>
      <c r="AM452">
        <v>64.29340212573759</v>
      </c>
      <c r="AN452">
        <f>(AP452 - AO452 + BO452*1E3/(8.314*(BQ452+273.15)) * AR452/BN452 * AQ452) * BN452/(100*BB452) * 1000/(1000 - AP452)</f>
        <v>0</v>
      </c>
      <c r="AO452">
        <v>23.85323616358829</v>
      </c>
      <c r="AP452">
        <v>24.06177575757576</v>
      </c>
      <c r="AQ452">
        <v>-6.724660552940704E-06</v>
      </c>
      <c r="AR452">
        <v>96.62572355279771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1.65</v>
      </c>
      <c r="BC452">
        <v>0.5</v>
      </c>
      <c r="BD452" t="s">
        <v>355</v>
      </c>
      <c r="BE452">
        <v>2</v>
      </c>
      <c r="BF452" t="b">
        <v>1</v>
      </c>
      <c r="BG452">
        <v>1678297856.5</v>
      </c>
      <c r="BH452">
        <v>499.3308888888889</v>
      </c>
      <c r="BI452">
        <v>525.4042222222222</v>
      </c>
      <c r="BJ452">
        <v>24.0703962962963</v>
      </c>
      <c r="BK452">
        <v>23.85281851851851</v>
      </c>
      <c r="BL452">
        <v>495.5621111111111</v>
      </c>
      <c r="BM452">
        <v>23.72852592592593</v>
      </c>
      <c r="BN452">
        <v>500.0332222222223</v>
      </c>
      <c r="BO452">
        <v>90.85517407407407</v>
      </c>
      <c r="BP452">
        <v>0.1000013592592593</v>
      </c>
      <c r="BQ452">
        <v>26.95011851851852</v>
      </c>
      <c r="BR452">
        <v>27.50138148148148</v>
      </c>
      <c r="BS452">
        <v>999.9000000000001</v>
      </c>
      <c r="BT452">
        <v>0</v>
      </c>
      <c r="BU452">
        <v>0</v>
      </c>
      <c r="BV452">
        <v>10009.29296296296</v>
      </c>
      <c r="BW452">
        <v>0</v>
      </c>
      <c r="BX452">
        <v>4.177348148148147</v>
      </c>
      <c r="BY452">
        <v>-26.0732037037037</v>
      </c>
      <c r="BZ452">
        <v>511.6464814814814</v>
      </c>
      <c r="CA452">
        <v>538.2428148148148</v>
      </c>
      <c r="CB452">
        <v>0.2175608518518519</v>
      </c>
      <c r="CC452">
        <v>525.4042222222222</v>
      </c>
      <c r="CD452">
        <v>23.85281851851851</v>
      </c>
      <c r="CE452">
        <v>2.186918888888889</v>
      </c>
      <c r="CF452">
        <v>2.167151851851852</v>
      </c>
      <c r="CG452">
        <v>18.86680740740741</v>
      </c>
      <c r="CH452">
        <v>18.72153703703704</v>
      </c>
      <c r="CI452">
        <v>2000.017037037037</v>
      </c>
      <c r="CJ452">
        <v>0.9799926666666668</v>
      </c>
      <c r="CK452">
        <v>0.02000697777777777</v>
      </c>
      <c r="CL452">
        <v>0</v>
      </c>
      <c r="CM452">
        <v>2.094681481481482</v>
      </c>
      <c r="CN452">
        <v>0</v>
      </c>
      <c r="CO452">
        <v>2888.446666666667</v>
      </c>
      <c r="CP452">
        <v>17338.35925925926</v>
      </c>
      <c r="CQ452">
        <v>38.12477777777777</v>
      </c>
      <c r="CR452">
        <v>38.437</v>
      </c>
      <c r="CS452">
        <v>37.06922222222222</v>
      </c>
      <c r="CT452">
        <v>36.58288888888889</v>
      </c>
      <c r="CU452">
        <v>36.84455555555556</v>
      </c>
      <c r="CV452">
        <v>1960.005925925926</v>
      </c>
      <c r="CW452">
        <v>40.01111111111111</v>
      </c>
      <c r="CX452">
        <v>0</v>
      </c>
      <c r="CY452">
        <v>1678297874.2</v>
      </c>
      <c r="CZ452">
        <v>0</v>
      </c>
      <c r="DA452">
        <v>0</v>
      </c>
      <c r="DB452" t="s">
        <v>356</v>
      </c>
      <c r="DC452">
        <v>1664468064.5</v>
      </c>
      <c r="DD452">
        <v>1677795524</v>
      </c>
      <c r="DE452">
        <v>0</v>
      </c>
      <c r="DF452">
        <v>-0.419</v>
      </c>
      <c r="DG452">
        <v>-0.001</v>
      </c>
      <c r="DH452">
        <v>3.097</v>
      </c>
      <c r="DI452">
        <v>0.268</v>
      </c>
      <c r="DJ452">
        <v>400</v>
      </c>
      <c r="DK452">
        <v>24</v>
      </c>
      <c r="DL452">
        <v>0.15</v>
      </c>
      <c r="DM452">
        <v>0.13</v>
      </c>
      <c r="DN452">
        <v>-25.68201219512195</v>
      </c>
      <c r="DO452">
        <v>-5.55602717770029</v>
      </c>
      <c r="DP452">
        <v>0.5796963642540184</v>
      </c>
      <c r="DQ452">
        <v>0</v>
      </c>
      <c r="DR452">
        <v>0.2222339512195122</v>
      </c>
      <c r="DS452">
        <v>-0.07073289198606204</v>
      </c>
      <c r="DT452">
        <v>0.007015226154417294</v>
      </c>
      <c r="DU452">
        <v>1</v>
      </c>
      <c r="DV452">
        <v>1</v>
      </c>
      <c r="DW452">
        <v>2</v>
      </c>
      <c r="DX452" t="s">
        <v>357</v>
      </c>
      <c r="DY452">
        <v>2.97887</v>
      </c>
      <c r="DZ452">
        <v>2.72833</v>
      </c>
      <c r="EA452">
        <v>0.101193</v>
      </c>
      <c r="EB452">
        <v>0.10597</v>
      </c>
      <c r="EC452">
        <v>0.107554</v>
      </c>
      <c r="ED452">
        <v>0.107785</v>
      </c>
      <c r="EE452">
        <v>26897.9</v>
      </c>
      <c r="EF452">
        <v>26444.9</v>
      </c>
      <c r="EG452">
        <v>30459.5</v>
      </c>
      <c r="EH452">
        <v>29831.1</v>
      </c>
      <c r="EI452">
        <v>37507.2</v>
      </c>
      <c r="EJ452">
        <v>35034.7</v>
      </c>
      <c r="EK452">
        <v>46592.9</v>
      </c>
      <c r="EL452">
        <v>44356.6</v>
      </c>
      <c r="EM452">
        <v>1.86633</v>
      </c>
      <c r="EN452">
        <v>1.88028</v>
      </c>
      <c r="EO452">
        <v>0.0989959</v>
      </c>
      <c r="EP452">
        <v>0</v>
      </c>
      <c r="EQ452">
        <v>25.8705</v>
      </c>
      <c r="ER452">
        <v>999.9</v>
      </c>
      <c r="ES452">
        <v>48.8</v>
      </c>
      <c r="ET452">
        <v>31.4</v>
      </c>
      <c r="EU452">
        <v>24.7901</v>
      </c>
      <c r="EV452">
        <v>63.0638</v>
      </c>
      <c r="EW452">
        <v>22.3518</v>
      </c>
      <c r="EX452">
        <v>1</v>
      </c>
      <c r="EY452">
        <v>0.0446799</v>
      </c>
      <c r="EZ452">
        <v>0.362002</v>
      </c>
      <c r="FA452">
        <v>20.2492</v>
      </c>
      <c r="FB452">
        <v>5.22777</v>
      </c>
      <c r="FC452">
        <v>11.968</v>
      </c>
      <c r="FD452">
        <v>4.97</v>
      </c>
      <c r="FE452">
        <v>3.28963</v>
      </c>
      <c r="FF452">
        <v>9999</v>
      </c>
      <c r="FG452">
        <v>9999</v>
      </c>
      <c r="FH452">
        <v>9999</v>
      </c>
      <c r="FI452">
        <v>999.9</v>
      </c>
      <c r="FJ452">
        <v>4.97275</v>
      </c>
      <c r="FK452">
        <v>1.87697</v>
      </c>
      <c r="FL452">
        <v>1.875</v>
      </c>
      <c r="FM452">
        <v>1.87789</v>
      </c>
      <c r="FN452">
        <v>1.87454</v>
      </c>
      <c r="FO452">
        <v>1.87819</v>
      </c>
      <c r="FP452">
        <v>1.87527</v>
      </c>
      <c r="FQ452">
        <v>1.87638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3.842</v>
      </c>
      <c r="GF452">
        <v>0.3416</v>
      </c>
      <c r="GG452">
        <v>1.955544260391263</v>
      </c>
      <c r="GH452">
        <v>0.004448784868333973</v>
      </c>
      <c r="GI452">
        <v>-1.803656819089732E-06</v>
      </c>
      <c r="GJ452">
        <v>4.26395578146833E-10</v>
      </c>
      <c r="GK452">
        <v>0.001738939304154581</v>
      </c>
      <c r="GL452">
        <v>0.001829357211096985</v>
      </c>
      <c r="GM452">
        <v>0.000603149683337579</v>
      </c>
      <c r="GN452">
        <v>-3.209321064931282E-06</v>
      </c>
      <c r="GO452">
        <v>-1</v>
      </c>
      <c r="GP452">
        <v>2136</v>
      </c>
      <c r="GQ452">
        <v>1</v>
      </c>
      <c r="GR452">
        <v>23</v>
      </c>
      <c r="GS452">
        <v>230496.7</v>
      </c>
      <c r="GT452">
        <v>8372.299999999999</v>
      </c>
      <c r="GU452">
        <v>1.4209</v>
      </c>
      <c r="GV452">
        <v>2.55371</v>
      </c>
      <c r="GW452">
        <v>1.39893</v>
      </c>
      <c r="GX452">
        <v>2.35229</v>
      </c>
      <c r="GY452">
        <v>1.44897</v>
      </c>
      <c r="GZ452">
        <v>2.3938</v>
      </c>
      <c r="HA452">
        <v>37.1702</v>
      </c>
      <c r="HB452">
        <v>14.4122</v>
      </c>
      <c r="HC452">
        <v>18</v>
      </c>
      <c r="HD452">
        <v>493.033</v>
      </c>
      <c r="HE452">
        <v>474.032</v>
      </c>
      <c r="HF452">
        <v>25.1092</v>
      </c>
      <c r="HG452">
        <v>27.6237</v>
      </c>
      <c r="HH452">
        <v>29.9998</v>
      </c>
      <c r="HI452">
        <v>27.5355</v>
      </c>
      <c r="HJ452">
        <v>27.6238</v>
      </c>
      <c r="HK452">
        <v>28.5167</v>
      </c>
      <c r="HL452">
        <v>11.0588</v>
      </c>
      <c r="HM452">
        <v>100</v>
      </c>
      <c r="HN452">
        <v>25.1111</v>
      </c>
      <c r="HO452">
        <v>573.593</v>
      </c>
      <c r="HP452">
        <v>23.8183</v>
      </c>
      <c r="HQ452">
        <v>100.693</v>
      </c>
      <c r="HR452">
        <v>102.001</v>
      </c>
    </row>
    <row r="453" spans="1:226">
      <c r="A453">
        <v>437</v>
      </c>
      <c r="B453">
        <v>1678297869</v>
      </c>
      <c r="C453">
        <v>6015.900000095367</v>
      </c>
      <c r="D453" t="s">
        <v>1236</v>
      </c>
      <c r="E453" t="s">
        <v>1237</v>
      </c>
      <c r="F453">
        <v>5</v>
      </c>
      <c r="G453" t="s">
        <v>353</v>
      </c>
      <c r="H453" t="s">
        <v>1169</v>
      </c>
      <c r="I453">
        <v>1678297861.214286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571.5616296872721</v>
      </c>
      <c r="AK453">
        <v>552.6589454545456</v>
      </c>
      <c r="AL453">
        <v>3.43887724563282</v>
      </c>
      <c r="AM453">
        <v>64.29340212573759</v>
      </c>
      <c r="AN453">
        <f>(AP453 - AO453 + BO453*1E3/(8.314*(BQ453+273.15)) * AR453/BN453 * AQ453) * BN453/(100*BB453) * 1000/(1000 - AP453)</f>
        <v>0</v>
      </c>
      <c r="AO453">
        <v>23.85419462058222</v>
      </c>
      <c r="AP453">
        <v>24.05898242424243</v>
      </c>
      <c r="AQ453">
        <v>-3.592960878107045E-06</v>
      </c>
      <c r="AR453">
        <v>96.62572355279771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1.65</v>
      </c>
      <c r="BC453">
        <v>0.5</v>
      </c>
      <c r="BD453" t="s">
        <v>355</v>
      </c>
      <c r="BE453">
        <v>2</v>
      </c>
      <c r="BF453" t="b">
        <v>1</v>
      </c>
      <c r="BG453">
        <v>1678297861.214286</v>
      </c>
      <c r="BH453">
        <v>515.0039642857143</v>
      </c>
      <c r="BI453">
        <v>541.2401428571428</v>
      </c>
      <c r="BJ453">
        <v>24.06537142857143</v>
      </c>
      <c r="BK453">
        <v>23.8534</v>
      </c>
      <c r="BL453">
        <v>511.1888928571429</v>
      </c>
      <c r="BM453">
        <v>23.72362142857143</v>
      </c>
      <c r="BN453">
        <v>500.0341785714286</v>
      </c>
      <c r="BO453">
        <v>90.85552499999999</v>
      </c>
      <c r="BP453">
        <v>0.1000042357142857</v>
      </c>
      <c r="BQ453">
        <v>26.94742857142857</v>
      </c>
      <c r="BR453">
        <v>27.49873928571429</v>
      </c>
      <c r="BS453">
        <v>999.9000000000002</v>
      </c>
      <c r="BT453">
        <v>0</v>
      </c>
      <c r="BU453">
        <v>0</v>
      </c>
      <c r="BV453">
        <v>10003.40035714286</v>
      </c>
      <c r="BW453">
        <v>0</v>
      </c>
      <c r="BX453">
        <v>4.380517142857143</v>
      </c>
      <c r="BY453">
        <v>-26.23613214285714</v>
      </c>
      <c r="BZ453">
        <v>527.7032500000001</v>
      </c>
      <c r="CA453">
        <v>554.4660714285715</v>
      </c>
      <c r="CB453">
        <v>0.2119616785714286</v>
      </c>
      <c r="CC453">
        <v>541.2401428571428</v>
      </c>
      <c r="CD453">
        <v>23.8534</v>
      </c>
      <c r="CE453">
        <v>2.186471071428572</v>
      </c>
      <c r="CF453">
        <v>2.167213214285714</v>
      </c>
      <c r="CG453">
        <v>18.86352857142857</v>
      </c>
      <c r="CH453">
        <v>18.72198928571428</v>
      </c>
      <c r="CI453">
        <v>2000.028214285714</v>
      </c>
      <c r="CJ453">
        <v>0.9799928214285717</v>
      </c>
      <c r="CK453">
        <v>0.02000681785714285</v>
      </c>
      <c r="CL453">
        <v>0</v>
      </c>
      <c r="CM453">
        <v>2.082910714285715</v>
      </c>
      <c r="CN453">
        <v>0</v>
      </c>
      <c r="CO453">
        <v>2887.255714285714</v>
      </c>
      <c r="CP453">
        <v>17338.44642857143</v>
      </c>
      <c r="CQ453">
        <v>38.10689285714285</v>
      </c>
      <c r="CR453">
        <v>38.437</v>
      </c>
      <c r="CS453">
        <v>37.07553571428571</v>
      </c>
      <c r="CT453">
        <v>36.58217857142857</v>
      </c>
      <c r="CU453">
        <v>36.83892857142857</v>
      </c>
      <c r="CV453">
        <v>1960.017142857143</v>
      </c>
      <c r="CW453">
        <v>40.01107142857143</v>
      </c>
      <c r="CX453">
        <v>0</v>
      </c>
      <c r="CY453">
        <v>1678297879</v>
      </c>
      <c r="CZ453">
        <v>0</v>
      </c>
      <c r="DA453">
        <v>0</v>
      </c>
      <c r="DB453" t="s">
        <v>356</v>
      </c>
      <c r="DC453">
        <v>1664468064.5</v>
      </c>
      <c r="DD453">
        <v>1677795524</v>
      </c>
      <c r="DE453">
        <v>0</v>
      </c>
      <c r="DF453">
        <v>-0.419</v>
      </c>
      <c r="DG453">
        <v>-0.001</v>
      </c>
      <c r="DH453">
        <v>3.097</v>
      </c>
      <c r="DI453">
        <v>0.268</v>
      </c>
      <c r="DJ453">
        <v>400</v>
      </c>
      <c r="DK453">
        <v>24</v>
      </c>
      <c r="DL453">
        <v>0.15</v>
      </c>
      <c r="DM453">
        <v>0.13</v>
      </c>
      <c r="DN453">
        <v>-26.11124634146341</v>
      </c>
      <c r="DO453">
        <v>-2.41236585365854</v>
      </c>
      <c r="DP453">
        <v>0.2570083865933132</v>
      </c>
      <c r="DQ453">
        <v>0</v>
      </c>
      <c r="DR453">
        <v>0.2152901707317073</v>
      </c>
      <c r="DS453">
        <v>-0.07011194425087067</v>
      </c>
      <c r="DT453">
        <v>0.006954375418300018</v>
      </c>
      <c r="DU453">
        <v>1</v>
      </c>
      <c r="DV453">
        <v>1</v>
      </c>
      <c r="DW453">
        <v>2</v>
      </c>
      <c r="DX453" t="s">
        <v>357</v>
      </c>
      <c r="DY453">
        <v>2.97867</v>
      </c>
      <c r="DZ453">
        <v>2.72839</v>
      </c>
      <c r="EA453">
        <v>0.103526</v>
      </c>
      <c r="EB453">
        <v>0.108258</v>
      </c>
      <c r="EC453">
        <v>0.107547</v>
      </c>
      <c r="ED453">
        <v>0.10779</v>
      </c>
      <c r="EE453">
        <v>26828.6</v>
      </c>
      <c r="EF453">
        <v>26377.5</v>
      </c>
      <c r="EG453">
        <v>30460</v>
      </c>
      <c r="EH453">
        <v>29831.4</v>
      </c>
      <c r="EI453">
        <v>37508.2</v>
      </c>
      <c r="EJ453">
        <v>35034.9</v>
      </c>
      <c r="EK453">
        <v>46593.6</v>
      </c>
      <c r="EL453">
        <v>44356.9</v>
      </c>
      <c r="EM453">
        <v>1.86635</v>
      </c>
      <c r="EN453">
        <v>1.8802</v>
      </c>
      <c r="EO453">
        <v>0.100113</v>
      </c>
      <c r="EP453">
        <v>0</v>
      </c>
      <c r="EQ453">
        <v>25.8683</v>
      </c>
      <c r="ER453">
        <v>999.9</v>
      </c>
      <c r="ES453">
        <v>48.8</v>
      </c>
      <c r="ET453">
        <v>31.4</v>
      </c>
      <c r="EU453">
        <v>24.7918</v>
      </c>
      <c r="EV453">
        <v>63.6138</v>
      </c>
      <c r="EW453">
        <v>22.2716</v>
      </c>
      <c r="EX453">
        <v>1</v>
      </c>
      <c r="EY453">
        <v>0.0445147</v>
      </c>
      <c r="EZ453">
        <v>0.346558</v>
      </c>
      <c r="FA453">
        <v>20.2493</v>
      </c>
      <c r="FB453">
        <v>5.22777</v>
      </c>
      <c r="FC453">
        <v>11.968</v>
      </c>
      <c r="FD453">
        <v>4.97005</v>
      </c>
      <c r="FE453">
        <v>3.28963</v>
      </c>
      <c r="FF453">
        <v>9999</v>
      </c>
      <c r="FG453">
        <v>9999</v>
      </c>
      <c r="FH453">
        <v>9999</v>
      </c>
      <c r="FI453">
        <v>999.9</v>
      </c>
      <c r="FJ453">
        <v>4.97275</v>
      </c>
      <c r="FK453">
        <v>1.87692</v>
      </c>
      <c r="FL453">
        <v>1.875</v>
      </c>
      <c r="FM453">
        <v>1.87789</v>
      </c>
      <c r="FN453">
        <v>1.87454</v>
      </c>
      <c r="FO453">
        <v>1.87817</v>
      </c>
      <c r="FP453">
        <v>1.87525</v>
      </c>
      <c r="FQ453">
        <v>1.87637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3.891</v>
      </c>
      <c r="GF453">
        <v>0.3415</v>
      </c>
      <c r="GG453">
        <v>1.955544260391263</v>
      </c>
      <c r="GH453">
        <v>0.004448784868333973</v>
      </c>
      <c r="GI453">
        <v>-1.803656819089732E-06</v>
      </c>
      <c r="GJ453">
        <v>4.26395578146833E-10</v>
      </c>
      <c r="GK453">
        <v>0.001738939304154581</v>
      </c>
      <c r="GL453">
        <v>0.001829357211096985</v>
      </c>
      <c r="GM453">
        <v>0.000603149683337579</v>
      </c>
      <c r="GN453">
        <v>-3.209321064931282E-06</v>
      </c>
      <c r="GO453">
        <v>-1</v>
      </c>
      <c r="GP453">
        <v>2136</v>
      </c>
      <c r="GQ453">
        <v>1</v>
      </c>
      <c r="GR453">
        <v>23</v>
      </c>
      <c r="GS453">
        <v>230496.7</v>
      </c>
      <c r="GT453">
        <v>8372.4</v>
      </c>
      <c r="GU453">
        <v>1.45264</v>
      </c>
      <c r="GV453">
        <v>2.54639</v>
      </c>
      <c r="GW453">
        <v>1.39893</v>
      </c>
      <c r="GX453">
        <v>2.35229</v>
      </c>
      <c r="GY453">
        <v>1.44897</v>
      </c>
      <c r="GZ453">
        <v>2.41089</v>
      </c>
      <c r="HA453">
        <v>37.1702</v>
      </c>
      <c r="HB453">
        <v>14.4122</v>
      </c>
      <c r="HC453">
        <v>18</v>
      </c>
      <c r="HD453">
        <v>493.016</v>
      </c>
      <c r="HE453">
        <v>473.95</v>
      </c>
      <c r="HF453">
        <v>25.11</v>
      </c>
      <c r="HG453">
        <v>27.6196</v>
      </c>
      <c r="HH453">
        <v>29.9999</v>
      </c>
      <c r="HI453">
        <v>27.531</v>
      </c>
      <c r="HJ453">
        <v>27.6198</v>
      </c>
      <c r="HK453">
        <v>29.155</v>
      </c>
      <c r="HL453">
        <v>11.0588</v>
      </c>
      <c r="HM453">
        <v>100</v>
      </c>
      <c r="HN453">
        <v>25.1162</v>
      </c>
      <c r="HO453">
        <v>593.626</v>
      </c>
      <c r="HP453">
        <v>23.8183</v>
      </c>
      <c r="HQ453">
        <v>100.695</v>
      </c>
      <c r="HR453">
        <v>102.002</v>
      </c>
    </row>
    <row r="454" spans="1:226">
      <c r="A454">
        <v>438</v>
      </c>
      <c r="B454">
        <v>1678297874</v>
      </c>
      <c r="C454">
        <v>6020.900000095367</v>
      </c>
      <c r="D454" t="s">
        <v>1238</v>
      </c>
      <c r="E454" t="s">
        <v>1239</v>
      </c>
      <c r="F454">
        <v>5</v>
      </c>
      <c r="G454" t="s">
        <v>353</v>
      </c>
      <c r="H454" t="s">
        <v>1169</v>
      </c>
      <c r="I454">
        <v>1678297866.5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588.7858496921285</v>
      </c>
      <c r="AK454">
        <v>569.7360363636363</v>
      </c>
      <c r="AL454">
        <v>3.41786345762903</v>
      </c>
      <c r="AM454">
        <v>64.29340212573759</v>
      </c>
      <c r="AN454">
        <f>(AP454 - AO454 + BO454*1E3/(8.314*(BQ454+273.15)) * AR454/BN454 * AQ454) * BN454/(100*BB454) * 1000/(1000 - AP454)</f>
        <v>0</v>
      </c>
      <c r="AO454">
        <v>23.85386640770961</v>
      </c>
      <c r="AP454">
        <v>24.05583212121211</v>
      </c>
      <c r="AQ454">
        <v>-2.87565670600167E-06</v>
      </c>
      <c r="AR454">
        <v>96.62572355279771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1.65</v>
      </c>
      <c r="BC454">
        <v>0.5</v>
      </c>
      <c r="BD454" t="s">
        <v>355</v>
      </c>
      <c r="BE454">
        <v>2</v>
      </c>
      <c r="BF454" t="b">
        <v>1</v>
      </c>
      <c r="BG454">
        <v>1678297866.5</v>
      </c>
      <c r="BH454">
        <v>532.6363703703704</v>
      </c>
      <c r="BI454">
        <v>559.006074074074</v>
      </c>
      <c r="BJ454">
        <v>24.06074074074074</v>
      </c>
      <c r="BK454">
        <v>23.85384814814815</v>
      </c>
      <c r="BL454">
        <v>528.770074074074</v>
      </c>
      <c r="BM454">
        <v>23.7191037037037</v>
      </c>
      <c r="BN454">
        <v>500.0375925925925</v>
      </c>
      <c r="BO454">
        <v>90.85611851851853</v>
      </c>
      <c r="BP454">
        <v>0.09997487407407409</v>
      </c>
      <c r="BQ454">
        <v>26.94531851851852</v>
      </c>
      <c r="BR454">
        <v>27.49688888888889</v>
      </c>
      <c r="BS454">
        <v>999.9000000000001</v>
      </c>
      <c r="BT454">
        <v>0</v>
      </c>
      <c r="BU454">
        <v>0</v>
      </c>
      <c r="BV454">
        <v>10000.8537037037</v>
      </c>
      <c r="BW454">
        <v>0</v>
      </c>
      <c r="BX454">
        <v>4.575856666666666</v>
      </c>
      <c r="BY454">
        <v>-26.36965925925926</v>
      </c>
      <c r="BZ454">
        <v>545.767925925926</v>
      </c>
      <c r="CA454">
        <v>572.6664074074075</v>
      </c>
      <c r="CB454">
        <v>0.2068847037037037</v>
      </c>
      <c r="CC454">
        <v>559.006074074074</v>
      </c>
      <c r="CD454">
        <v>23.85384814814815</v>
      </c>
      <c r="CE454">
        <v>2.186065185185185</v>
      </c>
      <c r="CF454">
        <v>2.167268518518518</v>
      </c>
      <c r="CG454">
        <v>18.86055925925926</v>
      </c>
      <c r="CH454">
        <v>18.7224037037037</v>
      </c>
      <c r="CI454">
        <v>2000.008888888889</v>
      </c>
      <c r="CJ454">
        <v>0.9799928888888887</v>
      </c>
      <c r="CK454">
        <v>0.02000674814814815</v>
      </c>
      <c r="CL454">
        <v>0</v>
      </c>
      <c r="CM454">
        <v>2.083666666666667</v>
      </c>
      <c r="CN454">
        <v>0</v>
      </c>
      <c r="CO454">
        <v>2885.972222222221</v>
      </c>
      <c r="CP454">
        <v>17338.27037037037</v>
      </c>
      <c r="CQ454">
        <v>38.21044444444445</v>
      </c>
      <c r="CR454">
        <v>38.437</v>
      </c>
      <c r="CS454">
        <v>37.06214814814815</v>
      </c>
      <c r="CT454">
        <v>36.56214814814815</v>
      </c>
      <c r="CU454">
        <v>36.82596296296296</v>
      </c>
      <c r="CV454">
        <v>1959.998518518519</v>
      </c>
      <c r="CW454">
        <v>40.01037037037037</v>
      </c>
      <c r="CX454">
        <v>0</v>
      </c>
      <c r="CY454">
        <v>1678297883.8</v>
      </c>
      <c r="CZ454">
        <v>0</v>
      </c>
      <c r="DA454">
        <v>0</v>
      </c>
      <c r="DB454" t="s">
        <v>356</v>
      </c>
      <c r="DC454">
        <v>1664468064.5</v>
      </c>
      <c r="DD454">
        <v>1677795524</v>
      </c>
      <c r="DE454">
        <v>0</v>
      </c>
      <c r="DF454">
        <v>-0.419</v>
      </c>
      <c r="DG454">
        <v>-0.001</v>
      </c>
      <c r="DH454">
        <v>3.097</v>
      </c>
      <c r="DI454">
        <v>0.268</v>
      </c>
      <c r="DJ454">
        <v>400</v>
      </c>
      <c r="DK454">
        <v>24</v>
      </c>
      <c r="DL454">
        <v>0.15</v>
      </c>
      <c r="DM454">
        <v>0.13</v>
      </c>
      <c r="DN454">
        <v>-26.25755365853659</v>
      </c>
      <c r="DO454">
        <v>-1.518825783972111</v>
      </c>
      <c r="DP454">
        <v>0.1587865726607473</v>
      </c>
      <c r="DQ454">
        <v>0</v>
      </c>
      <c r="DR454">
        <v>0.2109999024390244</v>
      </c>
      <c r="DS454">
        <v>-0.06279541463414619</v>
      </c>
      <c r="DT454">
        <v>0.006258893640272052</v>
      </c>
      <c r="DU454">
        <v>1</v>
      </c>
      <c r="DV454">
        <v>1</v>
      </c>
      <c r="DW454">
        <v>2</v>
      </c>
      <c r="DX454" t="s">
        <v>357</v>
      </c>
      <c r="DY454">
        <v>2.97879</v>
      </c>
      <c r="DZ454">
        <v>2.72818</v>
      </c>
      <c r="EA454">
        <v>0.105806</v>
      </c>
      <c r="EB454">
        <v>0.110523</v>
      </c>
      <c r="EC454">
        <v>0.10754</v>
      </c>
      <c r="ED454">
        <v>0.107789</v>
      </c>
      <c r="EE454">
        <v>26760.4</v>
      </c>
      <c r="EF454">
        <v>26310.2</v>
      </c>
      <c r="EG454">
        <v>30460.1</v>
      </c>
      <c r="EH454">
        <v>29831.1</v>
      </c>
      <c r="EI454">
        <v>37508.7</v>
      </c>
      <c r="EJ454">
        <v>35034.7</v>
      </c>
      <c r="EK454">
        <v>46593.6</v>
      </c>
      <c r="EL454">
        <v>44356.4</v>
      </c>
      <c r="EM454">
        <v>1.8663</v>
      </c>
      <c r="EN454">
        <v>1.88063</v>
      </c>
      <c r="EO454">
        <v>0.0993535</v>
      </c>
      <c r="EP454">
        <v>0</v>
      </c>
      <c r="EQ454">
        <v>25.8656</v>
      </c>
      <c r="ER454">
        <v>999.9</v>
      </c>
      <c r="ES454">
        <v>48.8</v>
      </c>
      <c r="ET454">
        <v>31.4</v>
      </c>
      <c r="EU454">
        <v>24.7887</v>
      </c>
      <c r="EV454">
        <v>63.1138</v>
      </c>
      <c r="EW454">
        <v>22.3558</v>
      </c>
      <c r="EX454">
        <v>1</v>
      </c>
      <c r="EY454">
        <v>0.0444131</v>
      </c>
      <c r="EZ454">
        <v>0.341699</v>
      </c>
      <c r="FA454">
        <v>20.2494</v>
      </c>
      <c r="FB454">
        <v>5.22747</v>
      </c>
      <c r="FC454">
        <v>11.968</v>
      </c>
      <c r="FD454">
        <v>4.96965</v>
      </c>
      <c r="FE454">
        <v>3.28958</v>
      </c>
      <c r="FF454">
        <v>9999</v>
      </c>
      <c r="FG454">
        <v>9999</v>
      </c>
      <c r="FH454">
        <v>9999</v>
      </c>
      <c r="FI454">
        <v>999.9</v>
      </c>
      <c r="FJ454">
        <v>4.97275</v>
      </c>
      <c r="FK454">
        <v>1.87696</v>
      </c>
      <c r="FL454">
        <v>1.875</v>
      </c>
      <c r="FM454">
        <v>1.87789</v>
      </c>
      <c r="FN454">
        <v>1.87454</v>
      </c>
      <c r="FO454">
        <v>1.87819</v>
      </c>
      <c r="FP454">
        <v>1.87525</v>
      </c>
      <c r="FQ454">
        <v>1.87638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3.939</v>
      </c>
      <c r="GF454">
        <v>0.3415</v>
      </c>
      <c r="GG454">
        <v>1.955544260391263</v>
      </c>
      <c r="GH454">
        <v>0.004448784868333973</v>
      </c>
      <c r="GI454">
        <v>-1.803656819089732E-06</v>
      </c>
      <c r="GJ454">
        <v>4.26395578146833E-10</v>
      </c>
      <c r="GK454">
        <v>0.001738939304154581</v>
      </c>
      <c r="GL454">
        <v>0.001829357211096985</v>
      </c>
      <c r="GM454">
        <v>0.000603149683337579</v>
      </c>
      <c r="GN454">
        <v>-3.209321064931282E-06</v>
      </c>
      <c r="GO454">
        <v>-1</v>
      </c>
      <c r="GP454">
        <v>2136</v>
      </c>
      <c r="GQ454">
        <v>1</v>
      </c>
      <c r="GR454">
        <v>23</v>
      </c>
      <c r="GS454">
        <v>230496.8</v>
      </c>
      <c r="GT454">
        <v>8372.5</v>
      </c>
      <c r="GU454">
        <v>1.48804</v>
      </c>
      <c r="GV454">
        <v>2.54395</v>
      </c>
      <c r="GW454">
        <v>1.39893</v>
      </c>
      <c r="GX454">
        <v>2.35229</v>
      </c>
      <c r="GY454">
        <v>1.44897</v>
      </c>
      <c r="GZ454">
        <v>2.4707</v>
      </c>
      <c r="HA454">
        <v>37.1702</v>
      </c>
      <c r="HB454">
        <v>14.4122</v>
      </c>
      <c r="HC454">
        <v>18</v>
      </c>
      <c r="HD454">
        <v>492.96</v>
      </c>
      <c r="HE454">
        <v>474.19</v>
      </c>
      <c r="HF454">
        <v>25.1149</v>
      </c>
      <c r="HG454">
        <v>27.6149</v>
      </c>
      <c r="HH454">
        <v>29.9998</v>
      </c>
      <c r="HI454">
        <v>27.5269</v>
      </c>
      <c r="HJ454">
        <v>27.6153</v>
      </c>
      <c r="HK454">
        <v>29.8632</v>
      </c>
      <c r="HL454">
        <v>11.0588</v>
      </c>
      <c r="HM454">
        <v>100</v>
      </c>
      <c r="HN454">
        <v>25.1124</v>
      </c>
      <c r="HO454">
        <v>606.984</v>
      </c>
      <c r="HP454">
        <v>23.8183</v>
      </c>
      <c r="HQ454">
        <v>100.695</v>
      </c>
      <c r="HR454">
        <v>102</v>
      </c>
    </row>
    <row r="455" spans="1:226">
      <c r="A455">
        <v>439</v>
      </c>
      <c r="B455">
        <v>1678297879</v>
      </c>
      <c r="C455">
        <v>6025.900000095367</v>
      </c>
      <c r="D455" t="s">
        <v>1240</v>
      </c>
      <c r="E455" t="s">
        <v>1241</v>
      </c>
      <c r="F455">
        <v>5</v>
      </c>
      <c r="G455" t="s">
        <v>353</v>
      </c>
      <c r="H455" t="s">
        <v>1169</v>
      </c>
      <c r="I455">
        <v>1678297871.214286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605.9468513115954</v>
      </c>
      <c r="AK455">
        <v>586.921012121212</v>
      </c>
      <c r="AL455">
        <v>3.439569950501189</v>
      </c>
      <c r="AM455">
        <v>64.29340212573759</v>
      </c>
      <c r="AN455">
        <f>(AP455 - AO455 + BO455*1E3/(8.314*(BQ455+273.15)) * AR455/BN455 * AQ455) * BN455/(100*BB455) * 1000/(1000 - AP455)</f>
        <v>0</v>
      </c>
      <c r="AO455">
        <v>23.85528927085808</v>
      </c>
      <c r="AP455">
        <v>24.05517757575757</v>
      </c>
      <c r="AQ455">
        <v>-1.517403717684792E-06</v>
      </c>
      <c r="AR455">
        <v>96.62572355279771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1.65</v>
      </c>
      <c r="BC455">
        <v>0.5</v>
      </c>
      <c r="BD455" t="s">
        <v>355</v>
      </c>
      <c r="BE455">
        <v>2</v>
      </c>
      <c r="BF455" t="b">
        <v>1</v>
      </c>
      <c r="BG455">
        <v>1678297871.214286</v>
      </c>
      <c r="BH455">
        <v>548.4085714285713</v>
      </c>
      <c r="BI455">
        <v>574.8372857142856</v>
      </c>
      <c r="BJ455">
        <v>24.05792857142858</v>
      </c>
      <c r="BK455">
        <v>23.85430357142857</v>
      </c>
      <c r="BL455">
        <v>544.4969642857143</v>
      </c>
      <c r="BM455">
        <v>23.71636071428572</v>
      </c>
      <c r="BN455">
        <v>500.0443214285715</v>
      </c>
      <c r="BO455">
        <v>90.85664285714287</v>
      </c>
      <c r="BP455">
        <v>0.09997627857142857</v>
      </c>
      <c r="BQ455">
        <v>26.94420357142857</v>
      </c>
      <c r="BR455">
        <v>27.49435714285715</v>
      </c>
      <c r="BS455">
        <v>999.9000000000002</v>
      </c>
      <c r="BT455">
        <v>0</v>
      </c>
      <c r="BU455">
        <v>0</v>
      </c>
      <c r="BV455">
        <v>9997.958928571428</v>
      </c>
      <c r="BW455">
        <v>0</v>
      </c>
      <c r="BX455">
        <v>4.749327857142857</v>
      </c>
      <c r="BY455">
        <v>-26.42858571428571</v>
      </c>
      <c r="BZ455">
        <v>561.9274642857143</v>
      </c>
      <c r="CA455">
        <v>588.8846785714286</v>
      </c>
      <c r="CB455">
        <v>0.2036218571428572</v>
      </c>
      <c r="CC455">
        <v>574.8372857142856</v>
      </c>
      <c r="CD455">
        <v>23.85430357142857</v>
      </c>
      <c r="CE455">
        <v>2.185823214285714</v>
      </c>
      <c r="CF455">
        <v>2.167322142857143</v>
      </c>
      <c r="CG455">
        <v>18.85878214285714</v>
      </c>
      <c r="CH455">
        <v>18.72279642857143</v>
      </c>
      <c r="CI455">
        <v>1999.974285714286</v>
      </c>
      <c r="CJ455">
        <v>0.9799927142857142</v>
      </c>
      <c r="CK455">
        <v>0.02000692857142857</v>
      </c>
      <c r="CL455">
        <v>0</v>
      </c>
      <c r="CM455">
        <v>2.062564285714286</v>
      </c>
      <c r="CN455">
        <v>0</v>
      </c>
      <c r="CO455">
        <v>2884.869285714286</v>
      </c>
      <c r="CP455">
        <v>17337.975</v>
      </c>
      <c r="CQ455">
        <v>38.20953571428571</v>
      </c>
      <c r="CR455">
        <v>38.437</v>
      </c>
      <c r="CS455">
        <v>37.06</v>
      </c>
      <c r="CT455">
        <v>36.56</v>
      </c>
      <c r="CU455">
        <v>36.82771428571429</v>
      </c>
      <c r="CV455">
        <v>1959.964285714285</v>
      </c>
      <c r="CW455">
        <v>40.01</v>
      </c>
      <c r="CX455">
        <v>0</v>
      </c>
      <c r="CY455">
        <v>1678297889.2</v>
      </c>
      <c r="CZ455">
        <v>0</v>
      </c>
      <c r="DA455">
        <v>0</v>
      </c>
      <c r="DB455" t="s">
        <v>356</v>
      </c>
      <c r="DC455">
        <v>1664468064.5</v>
      </c>
      <c r="DD455">
        <v>1677795524</v>
      </c>
      <c r="DE455">
        <v>0</v>
      </c>
      <c r="DF455">
        <v>-0.419</v>
      </c>
      <c r="DG455">
        <v>-0.001</v>
      </c>
      <c r="DH455">
        <v>3.097</v>
      </c>
      <c r="DI455">
        <v>0.268</v>
      </c>
      <c r="DJ455">
        <v>400</v>
      </c>
      <c r="DK455">
        <v>24</v>
      </c>
      <c r="DL455">
        <v>0.15</v>
      </c>
      <c r="DM455">
        <v>0.13</v>
      </c>
      <c r="DN455">
        <v>-26.3857075</v>
      </c>
      <c r="DO455">
        <v>-0.8833181988742332</v>
      </c>
      <c r="DP455">
        <v>0.09601541383418594</v>
      </c>
      <c r="DQ455">
        <v>0</v>
      </c>
      <c r="DR455">
        <v>0.206024</v>
      </c>
      <c r="DS455">
        <v>-0.04431935459662298</v>
      </c>
      <c r="DT455">
        <v>0.004410882479731237</v>
      </c>
      <c r="DU455">
        <v>1</v>
      </c>
      <c r="DV455">
        <v>1</v>
      </c>
      <c r="DW455">
        <v>2</v>
      </c>
      <c r="DX455" t="s">
        <v>357</v>
      </c>
      <c r="DY455">
        <v>2.97871</v>
      </c>
      <c r="DZ455">
        <v>2.72858</v>
      </c>
      <c r="EA455">
        <v>0.108063</v>
      </c>
      <c r="EB455">
        <v>0.11274</v>
      </c>
      <c r="EC455">
        <v>0.107536</v>
      </c>
      <c r="ED455">
        <v>0.107795</v>
      </c>
      <c r="EE455">
        <v>26693.2</v>
      </c>
      <c r="EF455">
        <v>26244.2</v>
      </c>
      <c r="EG455">
        <v>30460.5</v>
      </c>
      <c r="EH455">
        <v>29830.6</v>
      </c>
      <c r="EI455">
        <v>37509.5</v>
      </c>
      <c r="EJ455">
        <v>35034</v>
      </c>
      <c r="EK455">
        <v>46594.2</v>
      </c>
      <c r="EL455">
        <v>44355.6</v>
      </c>
      <c r="EM455">
        <v>1.86637</v>
      </c>
      <c r="EN455">
        <v>1.88085</v>
      </c>
      <c r="EO455">
        <v>0.0996962</v>
      </c>
      <c r="EP455">
        <v>0</v>
      </c>
      <c r="EQ455">
        <v>25.8624</v>
      </c>
      <c r="ER455">
        <v>999.9</v>
      </c>
      <c r="ES455">
        <v>48.8</v>
      </c>
      <c r="ET455">
        <v>31.4</v>
      </c>
      <c r="EU455">
        <v>24.7886</v>
      </c>
      <c r="EV455">
        <v>63.2738</v>
      </c>
      <c r="EW455">
        <v>22.4119</v>
      </c>
      <c r="EX455">
        <v>1</v>
      </c>
      <c r="EY455">
        <v>0.0438415</v>
      </c>
      <c r="EZ455">
        <v>0.353824</v>
      </c>
      <c r="FA455">
        <v>20.2493</v>
      </c>
      <c r="FB455">
        <v>5.22792</v>
      </c>
      <c r="FC455">
        <v>11.968</v>
      </c>
      <c r="FD455">
        <v>4.96985</v>
      </c>
      <c r="FE455">
        <v>3.2896</v>
      </c>
      <c r="FF455">
        <v>9999</v>
      </c>
      <c r="FG455">
        <v>9999</v>
      </c>
      <c r="FH455">
        <v>9999</v>
      </c>
      <c r="FI455">
        <v>999.9</v>
      </c>
      <c r="FJ455">
        <v>4.97274</v>
      </c>
      <c r="FK455">
        <v>1.87693</v>
      </c>
      <c r="FL455">
        <v>1.875</v>
      </c>
      <c r="FM455">
        <v>1.87787</v>
      </c>
      <c r="FN455">
        <v>1.87454</v>
      </c>
      <c r="FO455">
        <v>1.87816</v>
      </c>
      <c r="FP455">
        <v>1.87521</v>
      </c>
      <c r="FQ455">
        <v>1.87637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3.985</v>
      </c>
      <c r="GF455">
        <v>0.3415</v>
      </c>
      <c r="GG455">
        <v>1.955544260391263</v>
      </c>
      <c r="GH455">
        <v>0.004448784868333973</v>
      </c>
      <c r="GI455">
        <v>-1.803656819089732E-06</v>
      </c>
      <c r="GJ455">
        <v>4.26395578146833E-10</v>
      </c>
      <c r="GK455">
        <v>0.001738939304154581</v>
      </c>
      <c r="GL455">
        <v>0.001829357211096985</v>
      </c>
      <c r="GM455">
        <v>0.000603149683337579</v>
      </c>
      <c r="GN455">
        <v>-3.209321064931282E-06</v>
      </c>
      <c r="GO455">
        <v>-1</v>
      </c>
      <c r="GP455">
        <v>2136</v>
      </c>
      <c r="GQ455">
        <v>1</v>
      </c>
      <c r="GR455">
        <v>23</v>
      </c>
      <c r="GS455">
        <v>230496.9</v>
      </c>
      <c r="GT455">
        <v>8372.6</v>
      </c>
      <c r="GU455">
        <v>1.51978</v>
      </c>
      <c r="GV455">
        <v>2.53906</v>
      </c>
      <c r="GW455">
        <v>1.39893</v>
      </c>
      <c r="GX455">
        <v>2.35229</v>
      </c>
      <c r="GY455">
        <v>1.44897</v>
      </c>
      <c r="GZ455">
        <v>2.49878</v>
      </c>
      <c r="HA455">
        <v>37.1463</v>
      </c>
      <c r="HB455">
        <v>14.4122</v>
      </c>
      <c r="HC455">
        <v>18</v>
      </c>
      <c r="HD455">
        <v>492.97</v>
      </c>
      <c r="HE455">
        <v>474.299</v>
      </c>
      <c r="HF455">
        <v>25.1134</v>
      </c>
      <c r="HG455">
        <v>27.611</v>
      </c>
      <c r="HH455">
        <v>29.9998</v>
      </c>
      <c r="HI455">
        <v>27.5222</v>
      </c>
      <c r="HJ455">
        <v>27.6106</v>
      </c>
      <c r="HK455">
        <v>30.4947</v>
      </c>
      <c r="HL455">
        <v>11.0588</v>
      </c>
      <c r="HM455">
        <v>100</v>
      </c>
      <c r="HN455">
        <v>25.1132</v>
      </c>
      <c r="HO455">
        <v>627.0549999999999</v>
      </c>
      <c r="HP455">
        <v>23.8183</v>
      </c>
      <c r="HQ455">
        <v>100.696</v>
      </c>
      <c r="HR455">
        <v>101.999</v>
      </c>
    </row>
    <row r="456" spans="1:226">
      <c r="A456">
        <v>440</v>
      </c>
      <c r="B456">
        <v>1678297884</v>
      </c>
      <c r="C456">
        <v>6030.900000095367</v>
      </c>
      <c r="D456" t="s">
        <v>1242</v>
      </c>
      <c r="E456" t="s">
        <v>1243</v>
      </c>
      <c r="F456">
        <v>5</v>
      </c>
      <c r="G456" t="s">
        <v>353</v>
      </c>
      <c r="H456" t="s">
        <v>1169</v>
      </c>
      <c r="I456">
        <v>1678297876.5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623.1335607779212</v>
      </c>
      <c r="AK456">
        <v>604.0106303030303</v>
      </c>
      <c r="AL456">
        <v>3.419817445823213</v>
      </c>
      <c r="AM456">
        <v>64.29340212573759</v>
      </c>
      <c r="AN456">
        <f>(AP456 - AO456 + BO456*1E3/(8.314*(BQ456+273.15)) * AR456/BN456 * AQ456) * BN456/(100*BB456) * 1000/(1000 - AP456)</f>
        <v>0</v>
      </c>
      <c r="AO456">
        <v>23.85480262312659</v>
      </c>
      <c r="AP456">
        <v>24.05406545454545</v>
      </c>
      <c r="AQ456">
        <v>7.451921739516979E-07</v>
      </c>
      <c r="AR456">
        <v>96.62572355279771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1.65</v>
      </c>
      <c r="BC456">
        <v>0.5</v>
      </c>
      <c r="BD456" t="s">
        <v>355</v>
      </c>
      <c r="BE456">
        <v>2</v>
      </c>
      <c r="BF456" t="b">
        <v>1</v>
      </c>
      <c r="BG456">
        <v>1678297876.5</v>
      </c>
      <c r="BH456">
        <v>566.083074074074</v>
      </c>
      <c r="BI456">
        <v>592.5800740740741</v>
      </c>
      <c r="BJ456">
        <v>24.05557777777778</v>
      </c>
      <c r="BK456">
        <v>23.85461111111111</v>
      </c>
      <c r="BL456">
        <v>562.1212962962962</v>
      </c>
      <c r="BM456">
        <v>23.71407777777778</v>
      </c>
      <c r="BN456">
        <v>500.0560370370371</v>
      </c>
      <c r="BO456">
        <v>90.85638518518519</v>
      </c>
      <c r="BP456">
        <v>0.1000291555555556</v>
      </c>
      <c r="BQ456">
        <v>26.94452592592592</v>
      </c>
      <c r="BR456">
        <v>27.49324074074074</v>
      </c>
      <c r="BS456">
        <v>999.9000000000001</v>
      </c>
      <c r="BT456">
        <v>0</v>
      </c>
      <c r="BU456">
        <v>0</v>
      </c>
      <c r="BV456">
        <v>9996.124444444444</v>
      </c>
      <c r="BW456">
        <v>0</v>
      </c>
      <c r="BX456">
        <v>4.582957037037037</v>
      </c>
      <c r="BY456">
        <v>-26.4969037037037</v>
      </c>
      <c r="BZ456">
        <v>580.0363333333333</v>
      </c>
      <c r="CA456">
        <v>607.0612592592593</v>
      </c>
      <c r="CB456">
        <v>0.2009697777777778</v>
      </c>
      <c r="CC456">
        <v>592.5800740740741</v>
      </c>
      <c r="CD456">
        <v>23.85461111111111</v>
      </c>
      <c r="CE456">
        <v>2.185604444444444</v>
      </c>
      <c r="CF456">
        <v>2.167343333333333</v>
      </c>
      <c r="CG456">
        <v>18.85716666666667</v>
      </c>
      <c r="CH456">
        <v>18.72295555555555</v>
      </c>
      <c r="CI456">
        <v>1999.951111111111</v>
      </c>
      <c r="CJ456">
        <v>0.9799925555555555</v>
      </c>
      <c r="CK456">
        <v>0.02000709259259259</v>
      </c>
      <c r="CL456">
        <v>0</v>
      </c>
      <c r="CM456">
        <v>2.035825925925926</v>
      </c>
      <c r="CN456">
        <v>0</v>
      </c>
      <c r="CO456">
        <v>2883.624814814815</v>
      </c>
      <c r="CP456">
        <v>17337.77777777778</v>
      </c>
      <c r="CQ456">
        <v>38.27981481481481</v>
      </c>
      <c r="CR456">
        <v>38.437</v>
      </c>
      <c r="CS456">
        <v>37.03918518518518</v>
      </c>
      <c r="CT456">
        <v>36.54611111111111</v>
      </c>
      <c r="CU456">
        <v>36.82366666666667</v>
      </c>
      <c r="CV456">
        <v>1959.941111111111</v>
      </c>
      <c r="CW456">
        <v>40.01</v>
      </c>
      <c r="CX456">
        <v>0</v>
      </c>
      <c r="CY456">
        <v>1678297894</v>
      </c>
      <c r="CZ456">
        <v>0</v>
      </c>
      <c r="DA456">
        <v>0</v>
      </c>
      <c r="DB456" t="s">
        <v>356</v>
      </c>
      <c r="DC456">
        <v>1664468064.5</v>
      </c>
      <c r="DD456">
        <v>1677795524</v>
      </c>
      <c r="DE456">
        <v>0</v>
      </c>
      <c r="DF456">
        <v>-0.419</v>
      </c>
      <c r="DG456">
        <v>-0.001</v>
      </c>
      <c r="DH456">
        <v>3.097</v>
      </c>
      <c r="DI456">
        <v>0.268</v>
      </c>
      <c r="DJ456">
        <v>400</v>
      </c>
      <c r="DK456">
        <v>24</v>
      </c>
      <c r="DL456">
        <v>0.15</v>
      </c>
      <c r="DM456">
        <v>0.13</v>
      </c>
      <c r="DN456">
        <v>-26.45009</v>
      </c>
      <c r="DO456">
        <v>-0.6660675422138044</v>
      </c>
      <c r="DP456">
        <v>0.07564426217499927</v>
      </c>
      <c r="DQ456">
        <v>0</v>
      </c>
      <c r="DR456">
        <v>0.202669175</v>
      </c>
      <c r="DS456">
        <v>-0.03052458911819907</v>
      </c>
      <c r="DT456">
        <v>0.002985318625268501</v>
      </c>
      <c r="DU456">
        <v>1</v>
      </c>
      <c r="DV456">
        <v>1</v>
      </c>
      <c r="DW456">
        <v>2</v>
      </c>
      <c r="DX456" t="s">
        <v>357</v>
      </c>
      <c r="DY456">
        <v>2.97878</v>
      </c>
      <c r="DZ456">
        <v>2.72836</v>
      </c>
      <c r="EA456">
        <v>0.110277</v>
      </c>
      <c r="EB456">
        <v>0.114944</v>
      </c>
      <c r="EC456">
        <v>0.107535</v>
      </c>
      <c r="ED456">
        <v>0.107794</v>
      </c>
      <c r="EE456">
        <v>26627.1</v>
      </c>
      <c r="EF456">
        <v>26178.9</v>
      </c>
      <c r="EG456">
        <v>30460.6</v>
      </c>
      <c r="EH456">
        <v>29830.5</v>
      </c>
      <c r="EI456">
        <v>37509.9</v>
      </c>
      <c r="EJ456">
        <v>35034</v>
      </c>
      <c r="EK456">
        <v>46594.4</v>
      </c>
      <c r="EL456">
        <v>44355.5</v>
      </c>
      <c r="EM456">
        <v>1.86633</v>
      </c>
      <c r="EN456">
        <v>1.88083</v>
      </c>
      <c r="EO456">
        <v>0.0996292</v>
      </c>
      <c r="EP456">
        <v>0</v>
      </c>
      <c r="EQ456">
        <v>25.862</v>
      </c>
      <c r="ER456">
        <v>999.9</v>
      </c>
      <c r="ES456">
        <v>48.8</v>
      </c>
      <c r="ET456">
        <v>31.4</v>
      </c>
      <c r="EU456">
        <v>24.7886</v>
      </c>
      <c r="EV456">
        <v>63.3138</v>
      </c>
      <c r="EW456">
        <v>22.0513</v>
      </c>
      <c r="EX456">
        <v>1</v>
      </c>
      <c r="EY456">
        <v>0.043872</v>
      </c>
      <c r="EZ456">
        <v>0.34643</v>
      </c>
      <c r="FA456">
        <v>20.2493</v>
      </c>
      <c r="FB456">
        <v>5.22897</v>
      </c>
      <c r="FC456">
        <v>11.968</v>
      </c>
      <c r="FD456">
        <v>4.96985</v>
      </c>
      <c r="FE456">
        <v>3.28973</v>
      </c>
      <c r="FF456">
        <v>9999</v>
      </c>
      <c r="FG456">
        <v>9999</v>
      </c>
      <c r="FH456">
        <v>9999</v>
      </c>
      <c r="FI456">
        <v>999.9</v>
      </c>
      <c r="FJ456">
        <v>4.97275</v>
      </c>
      <c r="FK456">
        <v>1.87691</v>
      </c>
      <c r="FL456">
        <v>1.875</v>
      </c>
      <c r="FM456">
        <v>1.87785</v>
      </c>
      <c r="FN456">
        <v>1.87453</v>
      </c>
      <c r="FO456">
        <v>1.87811</v>
      </c>
      <c r="FP456">
        <v>1.8752</v>
      </c>
      <c r="FQ456">
        <v>1.87637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4.032</v>
      </c>
      <c r="GF456">
        <v>0.3414</v>
      </c>
      <c r="GG456">
        <v>1.955544260391263</v>
      </c>
      <c r="GH456">
        <v>0.004448784868333973</v>
      </c>
      <c r="GI456">
        <v>-1.803656819089732E-06</v>
      </c>
      <c r="GJ456">
        <v>4.26395578146833E-10</v>
      </c>
      <c r="GK456">
        <v>0.001738939304154581</v>
      </c>
      <c r="GL456">
        <v>0.001829357211096985</v>
      </c>
      <c r="GM456">
        <v>0.000603149683337579</v>
      </c>
      <c r="GN456">
        <v>-3.209321064931282E-06</v>
      </c>
      <c r="GO456">
        <v>-1</v>
      </c>
      <c r="GP456">
        <v>2136</v>
      </c>
      <c r="GQ456">
        <v>1</v>
      </c>
      <c r="GR456">
        <v>23</v>
      </c>
      <c r="GS456">
        <v>230497</v>
      </c>
      <c r="GT456">
        <v>8372.700000000001</v>
      </c>
      <c r="GU456">
        <v>1.55518</v>
      </c>
      <c r="GV456">
        <v>2.54517</v>
      </c>
      <c r="GW456">
        <v>1.39893</v>
      </c>
      <c r="GX456">
        <v>2.35229</v>
      </c>
      <c r="GY456">
        <v>1.44897</v>
      </c>
      <c r="GZ456">
        <v>2.48779</v>
      </c>
      <c r="HA456">
        <v>37.1702</v>
      </c>
      <c r="HB456">
        <v>14.4035</v>
      </c>
      <c r="HC456">
        <v>18</v>
      </c>
      <c r="HD456">
        <v>492.916</v>
      </c>
      <c r="HE456">
        <v>474.249</v>
      </c>
      <c r="HF456">
        <v>25.1134</v>
      </c>
      <c r="HG456">
        <v>27.6073</v>
      </c>
      <c r="HH456">
        <v>29.9999</v>
      </c>
      <c r="HI456">
        <v>27.5185</v>
      </c>
      <c r="HJ456">
        <v>27.6065</v>
      </c>
      <c r="HK456">
        <v>31.1992</v>
      </c>
      <c r="HL456">
        <v>11.0588</v>
      </c>
      <c r="HM456">
        <v>100</v>
      </c>
      <c r="HN456">
        <v>25.1193</v>
      </c>
      <c r="HO456">
        <v>640.474</v>
      </c>
      <c r="HP456">
        <v>23.8183</v>
      </c>
      <c r="HQ456">
        <v>100.697</v>
      </c>
      <c r="HR456">
        <v>101.998</v>
      </c>
    </row>
    <row r="457" spans="1:226">
      <c r="A457">
        <v>441</v>
      </c>
      <c r="B457">
        <v>1678297889</v>
      </c>
      <c r="C457">
        <v>6035.900000095367</v>
      </c>
      <c r="D457" t="s">
        <v>1244</v>
      </c>
      <c r="E457" t="s">
        <v>1245</v>
      </c>
      <c r="F457">
        <v>5</v>
      </c>
      <c r="G457" t="s">
        <v>353</v>
      </c>
      <c r="H457" t="s">
        <v>1169</v>
      </c>
      <c r="I457">
        <v>1678297881.214286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640.3697032779469</v>
      </c>
      <c r="AK457">
        <v>621.2382060606061</v>
      </c>
      <c r="AL457">
        <v>3.44834123492468</v>
      </c>
      <c r="AM457">
        <v>64.29340212573759</v>
      </c>
      <c r="AN457">
        <f>(AP457 - AO457 + BO457*1E3/(8.314*(BQ457+273.15)) * AR457/BN457 * AQ457) * BN457/(100*BB457) * 1000/(1000 - AP457)</f>
        <v>0</v>
      </c>
      <c r="AO457">
        <v>23.85571692675092</v>
      </c>
      <c r="AP457">
        <v>24.05234181818183</v>
      </c>
      <c r="AQ457">
        <v>-3.399575480038048E-06</v>
      </c>
      <c r="AR457">
        <v>96.62572355279771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1.65</v>
      </c>
      <c r="BC457">
        <v>0.5</v>
      </c>
      <c r="BD457" t="s">
        <v>355</v>
      </c>
      <c r="BE457">
        <v>2</v>
      </c>
      <c r="BF457" t="b">
        <v>1</v>
      </c>
      <c r="BG457">
        <v>1678297881.214286</v>
      </c>
      <c r="BH457">
        <v>581.8637857142857</v>
      </c>
      <c r="BI457">
        <v>608.4079642857142</v>
      </c>
      <c r="BJ457">
        <v>24.05452857142857</v>
      </c>
      <c r="BK457">
        <v>23.85504642857143</v>
      </c>
      <c r="BL457">
        <v>577.8578214285715</v>
      </c>
      <c r="BM457">
        <v>23.71306071428572</v>
      </c>
      <c r="BN457">
        <v>500.0542857142858</v>
      </c>
      <c r="BO457">
        <v>90.85572499999999</v>
      </c>
      <c r="BP457">
        <v>0.100004825</v>
      </c>
      <c r="BQ457">
        <v>26.945425</v>
      </c>
      <c r="BR457">
        <v>27.49302857142857</v>
      </c>
      <c r="BS457">
        <v>999.9000000000002</v>
      </c>
      <c r="BT457">
        <v>0</v>
      </c>
      <c r="BU457">
        <v>0</v>
      </c>
      <c r="BV457">
        <v>9997.845000000001</v>
      </c>
      <c r="BW457">
        <v>0</v>
      </c>
      <c r="BX457">
        <v>4.345301071428571</v>
      </c>
      <c r="BY457">
        <v>-26.54406428571428</v>
      </c>
      <c r="BZ457">
        <v>596.2053571428571</v>
      </c>
      <c r="CA457">
        <v>623.27625</v>
      </c>
      <c r="CB457">
        <v>0.1994859285714286</v>
      </c>
      <c r="CC457">
        <v>608.4079642857142</v>
      </c>
      <c r="CD457">
        <v>23.85504642857143</v>
      </c>
      <c r="CE457">
        <v>2.185493571428572</v>
      </c>
      <c r="CF457">
        <v>2.167368214285714</v>
      </c>
      <c r="CG457">
        <v>18.85635357142857</v>
      </c>
      <c r="CH457">
        <v>18.72312857142857</v>
      </c>
      <c r="CI457">
        <v>1999.984642857142</v>
      </c>
      <c r="CJ457">
        <v>0.9799928214285716</v>
      </c>
      <c r="CK457">
        <v>0.02000681785714286</v>
      </c>
      <c r="CL457">
        <v>0</v>
      </c>
      <c r="CM457">
        <v>2.004378571428572</v>
      </c>
      <c r="CN457">
        <v>0</v>
      </c>
      <c r="CO457">
        <v>2882.645</v>
      </c>
      <c r="CP457">
        <v>17338.06071428571</v>
      </c>
      <c r="CQ457">
        <v>38.19835714285714</v>
      </c>
      <c r="CR457">
        <v>38.437</v>
      </c>
      <c r="CS457">
        <v>37.04446428571428</v>
      </c>
      <c r="CT457">
        <v>36.55560714285714</v>
      </c>
      <c r="CU457">
        <v>36.8255</v>
      </c>
      <c r="CV457">
        <v>1959.974285714286</v>
      </c>
      <c r="CW457">
        <v>40.01035714285714</v>
      </c>
      <c r="CX457">
        <v>0</v>
      </c>
      <c r="CY457">
        <v>1678297899.4</v>
      </c>
      <c r="CZ457">
        <v>0</v>
      </c>
      <c r="DA457">
        <v>0</v>
      </c>
      <c r="DB457" t="s">
        <v>356</v>
      </c>
      <c r="DC457">
        <v>1664468064.5</v>
      </c>
      <c r="DD457">
        <v>1677795524</v>
      </c>
      <c r="DE457">
        <v>0</v>
      </c>
      <c r="DF457">
        <v>-0.419</v>
      </c>
      <c r="DG457">
        <v>-0.001</v>
      </c>
      <c r="DH457">
        <v>3.097</v>
      </c>
      <c r="DI457">
        <v>0.268</v>
      </c>
      <c r="DJ457">
        <v>400</v>
      </c>
      <c r="DK457">
        <v>24</v>
      </c>
      <c r="DL457">
        <v>0.15</v>
      </c>
      <c r="DM457">
        <v>0.13</v>
      </c>
      <c r="DN457">
        <v>-26.51719512195122</v>
      </c>
      <c r="DO457">
        <v>-0.6785184668989976</v>
      </c>
      <c r="DP457">
        <v>0.07828940977885673</v>
      </c>
      <c r="DQ457">
        <v>0</v>
      </c>
      <c r="DR457">
        <v>0.2004608048780488</v>
      </c>
      <c r="DS457">
        <v>-0.02088545644599267</v>
      </c>
      <c r="DT457">
        <v>0.002156730963688403</v>
      </c>
      <c r="DU457">
        <v>1</v>
      </c>
      <c r="DV457">
        <v>1</v>
      </c>
      <c r="DW457">
        <v>2</v>
      </c>
      <c r="DX457" t="s">
        <v>357</v>
      </c>
      <c r="DY457">
        <v>2.97883</v>
      </c>
      <c r="DZ457">
        <v>2.72811</v>
      </c>
      <c r="EA457">
        <v>0.112478</v>
      </c>
      <c r="EB457">
        <v>0.117111</v>
      </c>
      <c r="EC457">
        <v>0.107529</v>
      </c>
      <c r="ED457">
        <v>0.107801</v>
      </c>
      <c r="EE457">
        <v>26561.9</v>
      </c>
      <c r="EF457">
        <v>26115.6</v>
      </c>
      <c r="EG457">
        <v>30461.4</v>
      </c>
      <c r="EH457">
        <v>29831.3</v>
      </c>
      <c r="EI457">
        <v>37511.1</v>
      </c>
      <c r="EJ457">
        <v>35035</v>
      </c>
      <c r="EK457">
        <v>46595.4</v>
      </c>
      <c r="EL457">
        <v>44356.9</v>
      </c>
      <c r="EM457">
        <v>1.86655</v>
      </c>
      <c r="EN457">
        <v>1.88095</v>
      </c>
      <c r="EO457">
        <v>0.0999048</v>
      </c>
      <c r="EP457">
        <v>0</v>
      </c>
      <c r="EQ457">
        <v>25.8657</v>
      </c>
      <c r="ER457">
        <v>999.9</v>
      </c>
      <c r="ES457">
        <v>48.8</v>
      </c>
      <c r="ET457">
        <v>31.4</v>
      </c>
      <c r="EU457">
        <v>24.7897</v>
      </c>
      <c r="EV457">
        <v>63.2038</v>
      </c>
      <c r="EW457">
        <v>22.0513</v>
      </c>
      <c r="EX457">
        <v>1</v>
      </c>
      <c r="EY457">
        <v>0.0432724</v>
      </c>
      <c r="EZ457">
        <v>0.333077</v>
      </c>
      <c r="FA457">
        <v>20.2492</v>
      </c>
      <c r="FB457">
        <v>5.22897</v>
      </c>
      <c r="FC457">
        <v>11.968</v>
      </c>
      <c r="FD457">
        <v>4.9701</v>
      </c>
      <c r="FE457">
        <v>3.28975</v>
      </c>
      <c r="FF457">
        <v>9999</v>
      </c>
      <c r="FG457">
        <v>9999</v>
      </c>
      <c r="FH457">
        <v>9999</v>
      </c>
      <c r="FI457">
        <v>999.9</v>
      </c>
      <c r="FJ457">
        <v>4.97276</v>
      </c>
      <c r="FK457">
        <v>1.87695</v>
      </c>
      <c r="FL457">
        <v>1.875</v>
      </c>
      <c r="FM457">
        <v>1.87788</v>
      </c>
      <c r="FN457">
        <v>1.87453</v>
      </c>
      <c r="FO457">
        <v>1.87817</v>
      </c>
      <c r="FP457">
        <v>1.87521</v>
      </c>
      <c r="FQ457">
        <v>1.87637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4.079</v>
      </c>
      <c r="GF457">
        <v>0.3414</v>
      </c>
      <c r="GG457">
        <v>1.955544260391263</v>
      </c>
      <c r="GH457">
        <v>0.004448784868333973</v>
      </c>
      <c r="GI457">
        <v>-1.803656819089732E-06</v>
      </c>
      <c r="GJ457">
        <v>4.26395578146833E-10</v>
      </c>
      <c r="GK457">
        <v>0.001738939304154581</v>
      </c>
      <c r="GL457">
        <v>0.001829357211096985</v>
      </c>
      <c r="GM457">
        <v>0.000603149683337579</v>
      </c>
      <c r="GN457">
        <v>-3.209321064931282E-06</v>
      </c>
      <c r="GO457">
        <v>-1</v>
      </c>
      <c r="GP457">
        <v>2136</v>
      </c>
      <c r="GQ457">
        <v>1</v>
      </c>
      <c r="GR457">
        <v>23</v>
      </c>
      <c r="GS457">
        <v>230497.1</v>
      </c>
      <c r="GT457">
        <v>8372.799999999999</v>
      </c>
      <c r="GU457">
        <v>1.58936</v>
      </c>
      <c r="GV457">
        <v>2.54761</v>
      </c>
      <c r="GW457">
        <v>1.39893</v>
      </c>
      <c r="GX457">
        <v>2.35229</v>
      </c>
      <c r="GY457">
        <v>1.44897</v>
      </c>
      <c r="GZ457">
        <v>2.46338</v>
      </c>
      <c r="HA457">
        <v>37.1702</v>
      </c>
      <c r="HB457">
        <v>14.4035</v>
      </c>
      <c r="HC457">
        <v>18</v>
      </c>
      <c r="HD457">
        <v>493.013</v>
      </c>
      <c r="HE457">
        <v>474.301</v>
      </c>
      <c r="HF457">
        <v>25.1185</v>
      </c>
      <c r="HG457">
        <v>27.6032</v>
      </c>
      <c r="HH457">
        <v>29.9998</v>
      </c>
      <c r="HI457">
        <v>27.5144</v>
      </c>
      <c r="HJ457">
        <v>27.6028</v>
      </c>
      <c r="HK457">
        <v>31.8228</v>
      </c>
      <c r="HL457">
        <v>11.0588</v>
      </c>
      <c r="HM457">
        <v>100</v>
      </c>
      <c r="HN457">
        <v>25.1214</v>
      </c>
      <c r="HO457">
        <v>660.509</v>
      </c>
      <c r="HP457">
        <v>23.8183</v>
      </c>
      <c r="HQ457">
        <v>100.699</v>
      </c>
      <c r="HR457">
        <v>102.001</v>
      </c>
    </row>
    <row r="458" spans="1:226">
      <c r="A458">
        <v>442</v>
      </c>
      <c r="B458">
        <v>1678297894</v>
      </c>
      <c r="C458">
        <v>6040.900000095367</v>
      </c>
      <c r="D458" t="s">
        <v>1246</v>
      </c>
      <c r="E458" t="s">
        <v>1247</v>
      </c>
      <c r="F458">
        <v>5</v>
      </c>
      <c r="G458" t="s">
        <v>353</v>
      </c>
      <c r="H458" t="s">
        <v>1169</v>
      </c>
      <c r="I458">
        <v>1678297886.5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657.6533108709277</v>
      </c>
      <c r="AK458">
        <v>638.4304666666667</v>
      </c>
      <c r="AL458">
        <v>3.442520720127403</v>
      </c>
      <c r="AM458">
        <v>64.29340212573759</v>
      </c>
      <c r="AN458">
        <f>(AP458 - AO458 + BO458*1E3/(8.314*(BQ458+273.15)) * AR458/BN458 * AQ458) * BN458/(100*BB458) * 1000/(1000 - AP458)</f>
        <v>0</v>
      </c>
      <c r="AO458">
        <v>23.85756187642497</v>
      </c>
      <c r="AP458">
        <v>24.04868424242425</v>
      </c>
      <c r="AQ458">
        <v>-2.455515622509477E-06</v>
      </c>
      <c r="AR458">
        <v>96.62572355279771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1.65</v>
      </c>
      <c r="BC458">
        <v>0.5</v>
      </c>
      <c r="BD458" t="s">
        <v>355</v>
      </c>
      <c r="BE458">
        <v>2</v>
      </c>
      <c r="BF458" t="b">
        <v>1</v>
      </c>
      <c r="BG458">
        <v>1678297886.5</v>
      </c>
      <c r="BH458">
        <v>599.5767037037037</v>
      </c>
      <c r="BI458">
        <v>626.182925925926</v>
      </c>
      <c r="BJ458">
        <v>24.0525</v>
      </c>
      <c r="BK458">
        <v>23.8560074074074</v>
      </c>
      <c r="BL458">
        <v>595.5216666666666</v>
      </c>
      <c r="BM458">
        <v>23.71107777777777</v>
      </c>
      <c r="BN458">
        <v>500.0446666666667</v>
      </c>
      <c r="BO458">
        <v>90.85551111111111</v>
      </c>
      <c r="BP458">
        <v>0.1000206111111111</v>
      </c>
      <c r="BQ458">
        <v>26.94702592592593</v>
      </c>
      <c r="BR458">
        <v>27.49426296296296</v>
      </c>
      <c r="BS458">
        <v>999.9000000000001</v>
      </c>
      <c r="BT458">
        <v>0</v>
      </c>
      <c r="BU458">
        <v>0</v>
      </c>
      <c r="BV458">
        <v>9990.619629629629</v>
      </c>
      <c r="BW458">
        <v>0</v>
      </c>
      <c r="BX458">
        <v>4.165855925925927</v>
      </c>
      <c r="BY458">
        <v>-26.60618888888889</v>
      </c>
      <c r="BZ458">
        <v>614.3534444444444</v>
      </c>
      <c r="CA458">
        <v>641.4863333333333</v>
      </c>
      <c r="CB458">
        <v>0.1965011111111111</v>
      </c>
      <c r="CC458">
        <v>626.182925925926</v>
      </c>
      <c r="CD458">
        <v>23.8560074074074</v>
      </c>
      <c r="CE458">
        <v>2.185303333333333</v>
      </c>
      <c r="CF458">
        <v>2.16744962962963</v>
      </c>
      <c r="CG458">
        <v>18.85496666666667</v>
      </c>
      <c r="CH458">
        <v>18.72373703703703</v>
      </c>
      <c r="CI458">
        <v>2000.032962962963</v>
      </c>
      <c r="CJ458">
        <v>0.9799930000000002</v>
      </c>
      <c r="CK458">
        <v>0.02000663333333333</v>
      </c>
      <c r="CL458">
        <v>0</v>
      </c>
      <c r="CM458">
        <v>1.979366666666666</v>
      </c>
      <c r="CN458">
        <v>0</v>
      </c>
      <c r="CO458">
        <v>2881.630740740741</v>
      </c>
      <c r="CP458">
        <v>17338.47407407407</v>
      </c>
      <c r="CQ458">
        <v>38.20803703703704</v>
      </c>
      <c r="CR458">
        <v>38.437</v>
      </c>
      <c r="CS458">
        <v>37.04140740740741</v>
      </c>
      <c r="CT458">
        <v>36.55066666666667</v>
      </c>
      <c r="CU458">
        <v>36.81907407407407</v>
      </c>
      <c r="CV458">
        <v>1960.021481481482</v>
      </c>
      <c r="CW458">
        <v>40.01148148148148</v>
      </c>
      <c r="CX458">
        <v>0</v>
      </c>
      <c r="CY458">
        <v>1678297904.2</v>
      </c>
      <c r="CZ458">
        <v>0</v>
      </c>
      <c r="DA458">
        <v>0</v>
      </c>
      <c r="DB458" t="s">
        <v>356</v>
      </c>
      <c r="DC458">
        <v>1664468064.5</v>
      </c>
      <c r="DD458">
        <v>1677795524</v>
      </c>
      <c r="DE458">
        <v>0</v>
      </c>
      <c r="DF458">
        <v>-0.419</v>
      </c>
      <c r="DG458">
        <v>-0.001</v>
      </c>
      <c r="DH458">
        <v>3.097</v>
      </c>
      <c r="DI458">
        <v>0.268</v>
      </c>
      <c r="DJ458">
        <v>400</v>
      </c>
      <c r="DK458">
        <v>24</v>
      </c>
      <c r="DL458">
        <v>0.15</v>
      </c>
      <c r="DM458">
        <v>0.13</v>
      </c>
      <c r="DN458">
        <v>-26.57256097560976</v>
      </c>
      <c r="DO458">
        <v>-0.6614404181184795</v>
      </c>
      <c r="DP458">
        <v>0.07526794698243482</v>
      </c>
      <c r="DQ458">
        <v>0</v>
      </c>
      <c r="DR458">
        <v>0.1978519512195122</v>
      </c>
      <c r="DS458">
        <v>-0.03139066202090575</v>
      </c>
      <c r="DT458">
        <v>0.003327856733191028</v>
      </c>
      <c r="DU458">
        <v>1</v>
      </c>
      <c r="DV458">
        <v>1</v>
      </c>
      <c r="DW458">
        <v>2</v>
      </c>
      <c r="DX458" t="s">
        <v>357</v>
      </c>
      <c r="DY458">
        <v>2.97859</v>
      </c>
      <c r="DZ458">
        <v>2.72828</v>
      </c>
      <c r="EA458">
        <v>0.114644</v>
      </c>
      <c r="EB458">
        <v>0.119247</v>
      </c>
      <c r="EC458">
        <v>0.10752</v>
      </c>
      <c r="ED458">
        <v>0.107802</v>
      </c>
      <c r="EE458">
        <v>26497</v>
      </c>
      <c r="EF458">
        <v>26052.5</v>
      </c>
      <c r="EG458">
        <v>30461.3</v>
      </c>
      <c r="EH458">
        <v>29831.4</v>
      </c>
      <c r="EI458">
        <v>37511.6</v>
      </c>
      <c r="EJ458">
        <v>35035.2</v>
      </c>
      <c r="EK458">
        <v>46595.4</v>
      </c>
      <c r="EL458">
        <v>44357</v>
      </c>
      <c r="EM458">
        <v>1.86658</v>
      </c>
      <c r="EN458">
        <v>1.88113</v>
      </c>
      <c r="EO458">
        <v>0.0996068</v>
      </c>
      <c r="EP458">
        <v>0</v>
      </c>
      <c r="EQ458">
        <v>25.8686</v>
      </c>
      <c r="ER458">
        <v>999.9</v>
      </c>
      <c r="ES458">
        <v>48.8</v>
      </c>
      <c r="ET458">
        <v>31.4</v>
      </c>
      <c r="EU458">
        <v>24.7899</v>
      </c>
      <c r="EV458">
        <v>63.3638</v>
      </c>
      <c r="EW458">
        <v>22.2756</v>
      </c>
      <c r="EX458">
        <v>1</v>
      </c>
      <c r="EY458">
        <v>0.0432774</v>
      </c>
      <c r="EZ458">
        <v>0.333589</v>
      </c>
      <c r="FA458">
        <v>20.249</v>
      </c>
      <c r="FB458">
        <v>5.22852</v>
      </c>
      <c r="FC458">
        <v>11.968</v>
      </c>
      <c r="FD458">
        <v>4.97</v>
      </c>
      <c r="FE458">
        <v>3.28982</v>
      </c>
      <c r="FF458">
        <v>9999</v>
      </c>
      <c r="FG458">
        <v>9999</v>
      </c>
      <c r="FH458">
        <v>9999</v>
      </c>
      <c r="FI458">
        <v>999.9</v>
      </c>
      <c r="FJ458">
        <v>4.97277</v>
      </c>
      <c r="FK458">
        <v>1.87691</v>
      </c>
      <c r="FL458">
        <v>1.875</v>
      </c>
      <c r="FM458">
        <v>1.87786</v>
      </c>
      <c r="FN458">
        <v>1.87453</v>
      </c>
      <c r="FO458">
        <v>1.87812</v>
      </c>
      <c r="FP458">
        <v>1.87521</v>
      </c>
      <c r="FQ458">
        <v>1.87637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4.124</v>
      </c>
      <c r="GF458">
        <v>0.3414</v>
      </c>
      <c r="GG458">
        <v>1.955544260391263</v>
      </c>
      <c r="GH458">
        <v>0.004448784868333973</v>
      </c>
      <c r="GI458">
        <v>-1.803656819089732E-06</v>
      </c>
      <c r="GJ458">
        <v>4.26395578146833E-10</v>
      </c>
      <c r="GK458">
        <v>0.001738939304154581</v>
      </c>
      <c r="GL458">
        <v>0.001829357211096985</v>
      </c>
      <c r="GM458">
        <v>0.000603149683337579</v>
      </c>
      <c r="GN458">
        <v>-3.209321064931282E-06</v>
      </c>
      <c r="GO458">
        <v>-1</v>
      </c>
      <c r="GP458">
        <v>2136</v>
      </c>
      <c r="GQ458">
        <v>1</v>
      </c>
      <c r="GR458">
        <v>23</v>
      </c>
      <c r="GS458">
        <v>230497.2</v>
      </c>
      <c r="GT458">
        <v>8372.799999999999</v>
      </c>
      <c r="GU458">
        <v>1.62109</v>
      </c>
      <c r="GV458">
        <v>2.55493</v>
      </c>
      <c r="GW458">
        <v>1.39893</v>
      </c>
      <c r="GX458">
        <v>2.35229</v>
      </c>
      <c r="GY458">
        <v>1.44897</v>
      </c>
      <c r="GZ458">
        <v>2.40845</v>
      </c>
      <c r="HA458">
        <v>37.1702</v>
      </c>
      <c r="HB458">
        <v>14.3947</v>
      </c>
      <c r="HC458">
        <v>18</v>
      </c>
      <c r="HD458">
        <v>492.994</v>
      </c>
      <c r="HE458">
        <v>474.377</v>
      </c>
      <c r="HF458">
        <v>25.1215</v>
      </c>
      <c r="HG458">
        <v>27.5993</v>
      </c>
      <c r="HH458">
        <v>29.9999</v>
      </c>
      <c r="HI458">
        <v>27.5097</v>
      </c>
      <c r="HJ458">
        <v>27.5981</v>
      </c>
      <c r="HK458">
        <v>32.5202</v>
      </c>
      <c r="HL458">
        <v>11.0588</v>
      </c>
      <c r="HM458">
        <v>100</v>
      </c>
      <c r="HN458">
        <v>25.1252</v>
      </c>
      <c r="HO458">
        <v>673.87</v>
      </c>
      <c r="HP458">
        <v>23.8183</v>
      </c>
      <c r="HQ458">
        <v>100.699</v>
      </c>
      <c r="HR458">
        <v>102.002</v>
      </c>
    </row>
    <row r="459" spans="1:226">
      <c r="A459">
        <v>443</v>
      </c>
      <c r="B459">
        <v>1678297899</v>
      </c>
      <c r="C459">
        <v>6045.900000095367</v>
      </c>
      <c r="D459" t="s">
        <v>1248</v>
      </c>
      <c r="E459" t="s">
        <v>1249</v>
      </c>
      <c r="F459">
        <v>5</v>
      </c>
      <c r="G459" t="s">
        <v>353</v>
      </c>
      <c r="H459" t="s">
        <v>1169</v>
      </c>
      <c r="I459">
        <v>1678297891.214286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674.8014081661481</v>
      </c>
      <c r="AK459">
        <v>655.5725333333332</v>
      </c>
      <c r="AL459">
        <v>3.428799729403313</v>
      </c>
      <c r="AM459">
        <v>64.29340212573759</v>
      </c>
      <c r="AN459">
        <f>(AP459 - AO459 + BO459*1E3/(8.314*(BQ459+273.15)) * AR459/BN459 * AQ459) * BN459/(100*BB459) * 1000/(1000 - AP459)</f>
        <v>0</v>
      </c>
      <c r="AO459">
        <v>23.85842626182312</v>
      </c>
      <c r="AP459">
        <v>24.04632242424242</v>
      </c>
      <c r="AQ459">
        <v>7.014485507389611E-08</v>
      </c>
      <c r="AR459">
        <v>96.62572355279771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1.65</v>
      </c>
      <c r="BC459">
        <v>0.5</v>
      </c>
      <c r="BD459" t="s">
        <v>355</v>
      </c>
      <c r="BE459">
        <v>2</v>
      </c>
      <c r="BF459" t="b">
        <v>1</v>
      </c>
      <c r="BG459">
        <v>1678297891.214286</v>
      </c>
      <c r="BH459">
        <v>615.3876785714285</v>
      </c>
      <c r="BI459">
        <v>642.0280714285715</v>
      </c>
      <c r="BJ459">
        <v>24.05017142857142</v>
      </c>
      <c r="BK459">
        <v>23.85695</v>
      </c>
      <c r="BL459">
        <v>611.2895357142858</v>
      </c>
      <c r="BM459">
        <v>23.70879642857142</v>
      </c>
      <c r="BN459">
        <v>500.0326428571429</v>
      </c>
      <c r="BO459">
        <v>90.85555357142857</v>
      </c>
      <c r="BP459">
        <v>0.09998498214285714</v>
      </c>
      <c r="BQ459">
        <v>26.94658928571428</v>
      </c>
      <c r="BR459">
        <v>27.49395357142857</v>
      </c>
      <c r="BS459">
        <v>999.9000000000002</v>
      </c>
      <c r="BT459">
        <v>0</v>
      </c>
      <c r="BU459">
        <v>0</v>
      </c>
      <c r="BV459">
        <v>9990.753571428571</v>
      </c>
      <c r="BW459">
        <v>0</v>
      </c>
      <c r="BX459">
        <v>3.892955714285714</v>
      </c>
      <c r="BY459">
        <v>-26.64027857142857</v>
      </c>
      <c r="BZ459">
        <v>630.5525714285715</v>
      </c>
      <c r="CA459">
        <v>657.7193214285714</v>
      </c>
      <c r="CB459">
        <v>0.1932146785714286</v>
      </c>
      <c r="CC459">
        <v>642.0280714285715</v>
      </c>
      <c r="CD459">
        <v>23.85695</v>
      </c>
      <c r="CE459">
        <v>2.185091428571428</v>
      </c>
      <c r="CF459">
        <v>2.1675375</v>
      </c>
      <c r="CG459">
        <v>18.85342857142857</v>
      </c>
      <c r="CH459">
        <v>18.72437857142857</v>
      </c>
      <c r="CI459">
        <v>2000.013214285714</v>
      </c>
      <c r="CJ459">
        <v>0.9799928214285715</v>
      </c>
      <c r="CK459">
        <v>0.02000681785714286</v>
      </c>
      <c r="CL459">
        <v>0</v>
      </c>
      <c r="CM459">
        <v>1.975625</v>
      </c>
      <c r="CN459">
        <v>0</v>
      </c>
      <c r="CO459">
        <v>2880.918928571429</v>
      </c>
      <c r="CP459">
        <v>17338.30357142857</v>
      </c>
      <c r="CQ459">
        <v>38.12910714285714</v>
      </c>
      <c r="CR459">
        <v>38.437</v>
      </c>
      <c r="CS459">
        <v>37.05546428571429</v>
      </c>
      <c r="CT459">
        <v>36.54882142857143</v>
      </c>
      <c r="CU459">
        <v>36.81882142857143</v>
      </c>
      <c r="CV459">
        <v>1960.001785714285</v>
      </c>
      <c r="CW459">
        <v>40.01142857142857</v>
      </c>
      <c r="CX459">
        <v>0</v>
      </c>
      <c r="CY459">
        <v>1678297909</v>
      </c>
      <c r="CZ459">
        <v>0</v>
      </c>
      <c r="DA459">
        <v>0</v>
      </c>
      <c r="DB459" t="s">
        <v>356</v>
      </c>
      <c r="DC459">
        <v>1664468064.5</v>
      </c>
      <c r="DD459">
        <v>1677795524</v>
      </c>
      <c r="DE459">
        <v>0</v>
      </c>
      <c r="DF459">
        <v>-0.419</v>
      </c>
      <c r="DG459">
        <v>-0.001</v>
      </c>
      <c r="DH459">
        <v>3.097</v>
      </c>
      <c r="DI459">
        <v>0.268</v>
      </c>
      <c r="DJ459">
        <v>400</v>
      </c>
      <c r="DK459">
        <v>24</v>
      </c>
      <c r="DL459">
        <v>0.15</v>
      </c>
      <c r="DM459">
        <v>0.13</v>
      </c>
      <c r="DN459">
        <v>-26.611045</v>
      </c>
      <c r="DO459">
        <v>-0.4864975609755895</v>
      </c>
      <c r="DP459">
        <v>0.06069282885975896</v>
      </c>
      <c r="DQ459">
        <v>0</v>
      </c>
      <c r="DR459">
        <v>0.194917975</v>
      </c>
      <c r="DS459">
        <v>-0.04211109568480356</v>
      </c>
      <c r="DT459">
        <v>0.004273949797830456</v>
      </c>
      <c r="DU459">
        <v>1</v>
      </c>
      <c r="DV459">
        <v>1</v>
      </c>
      <c r="DW459">
        <v>2</v>
      </c>
      <c r="DX459" t="s">
        <v>357</v>
      </c>
      <c r="DY459">
        <v>2.97881</v>
      </c>
      <c r="DZ459">
        <v>2.72836</v>
      </c>
      <c r="EA459">
        <v>0.116775</v>
      </c>
      <c r="EB459">
        <v>0.121351</v>
      </c>
      <c r="EC459">
        <v>0.107515</v>
      </c>
      <c r="ED459">
        <v>0.107803</v>
      </c>
      <c r="EE459">
        <v>26433.4</v>
      </c>
      <c r="EF459">
        <v>25989.5</v>
      </c>
      <c r="EG459">
        <v>30461.4</v>
      </c>
      <c r="EH459">
        <v>29830.6</v>
      </c>
      <c r="EI459">
        <v>37512.1</v>
      </c>
      <c r="EJ459">
        <v>35034.3</v>
      </c>
      <c r="EK459">
        <v>46595.6</v>
      </c>
      <c r="EL459">
        <v>44355.7</v>
      </c>
      <c r="EM459">
        <v>1.8666</v>
      </c>
      <c r="EN459">
        <v>1.88105</v>
      </c>
      <c r="EO459">
        <v>0.09812410000000001</v>
      </c>
      <c r="EP459">
        <v>0</v>
      </c>
      <c r="EQ459">
        <v>25.8707</v>
      </c>
      <c r="ER459">
        <v>999.9</v>
      </c>
      <c r="ES459">
        <v>48.8</v>
      </c>
      <c r="ET459">
        <v>31.4</v>
      </c>
      <c r="EU459">
        <v>24.7891</v>
      </c>
      <c r="EV459">
        <v>62.9538</v>
      </c>
      <c r="EW459">
        <v>22.3878</v>
      </c>
      <c r="EX459">
        <v>1</v>
      </c>
      <c r="EY459">
        <v>0.0428989</v>
      </c>
      <c r="EZ459">
        <v>0.324562</v>
      </c>
      <c r="FA459">
        <v>20.2491</v>
      </c>
      <c r="FB459">
        <v>5.22882</v>
      </c>
      <c r="FC459">
        <v>11.968</v>
      </c>
      <c r="FD459">
        <v>4.9699</v>
      </c>
      <c r="FE459">
        <v>3.28965</v>
      </c>
      <c r="FF459">
        <v>9999</v>
      </c>
      <c r="FG459">
        <v>9999</v>
      </c>
      <c r="FH459">
        <v>9999</v>
      </c>
      <c r="FI459">
        <v>999.9</v>
      </c>
      <c r="FJ459">
        <v>4.97275</v>
      </c>
      <c r="FK459">
        <v>1.87694</v>
      </c>
      <c r="FL459">
        <v>1.875</v>
      </c>
      <c r="FM459">
        <v>1.87789</v>
      </c>
      <c r="FN459">
        <v>1.87454</v>
      </c>
      <c r="FO459">
        <v>1.87815</v>
      </c>
      <c r="FP459">
        <v>1.87523</v>
      </c>
      <c r="FQ459">
        <v>1.87637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4.169</v>
      </c>
      <c r="GF459">
        <v>0.3413</v>
      </c>
      <c r="GG459">
        <v>1.955544260391263</v>
      </c>
      <c r="GH459">
        <v>0.004448784868333973</v>
      </c>
      <c r="GI459">
        <v>-1.803656819089732E-06</v>
      </c>
      <c r="GJ459">
        <v>4.26395578146833E-10</v>
      </c>
      <c r="GK459">
        <v>0.001738939304154581</v>
      </c>
      <c r="GL459">
        <v>0.001829357211096985</v>
      </c>
      <c r="GM459">
        <v>0.000603149683337579</v>
      </c>
      <c r="GN459">
        <v>-3.209321064931282E-06</v>
      </c>
      <c r="GO459">
        <v>-1</v>
      </c>
      <c r="GP459">
        <v>2136</v>
      </c>
      <c r="GQ459">
        <v>1</v>
      </c>
      <c r="GR459">
        <v>23</v>
      </c>
      <c r="GS459">
        <v>230497.2</v>
      </c>
      <c r="GT459">
        <v>8372.9</v>
      </c>
      <c r="GU459">
        <v>1.65283</v>
      </c>
      <c r="GV459">
        <v>2.54639</v>
      </c>
      <c r="GW459">
        <v>1.39893</v>
      </c>
      <c r="GX459">
        <v>2.35229</v>
      </c>
      <c r="GY459">
        <v>1.44897</v>
      </c>
      <c r="GZ459">
        <v>2.37915</v>
      </c>
      <c r="HA459">
        <v>37.1463</v>
      </c>
      <c r="HB459">
        <v>14.4035</v>
      </c>
      <c r="HC459">
        <v>18</v>
      </c>
      <c r="HD459">
        <v>492.982</v>
      </c>
      <c r="HE459">
        <v>474.295</v>
      </c>
      <c r="HF459">
        <v>25.1252</v>
      </c>
      <c r="HG459">
        <v>27.5956</v>
      </c>
      <c r="HH459">
        <v>29.9998</v>
      </c>
      <c r="HI459">
        <v>27.5058</v>
      </c>
      <c r="HJ459">
        <v>27.5942</v>
      </c>
      <c r="HK459">
        <v>33.1382</v>
      </c>
      <c r="HL459">
        <v>11.0588</v>
      </c>
      <c r="HM459">
        <v>100</v>
      </c>
      <c r="HN459">
        <v>25.1302</v>
      </c>
      <c r="HO459">
        <v>693.905</v>
      </c>
      <c r="HP459">
        <v>23.8183</v>
      </c>
      <c r="HQ459">
        <v>100.699</v>
      </c>
      <c r="HR459">
        <v>101.999</v>
      </c>
    </row>
    <row r="460" spans="1:226">
      <c r="A460">
        <v>444</v>
      </c>
      <c r="B460">
        <v>1678297904</v>
      </c>
      <c r="C460">
        <v>6050.900000095367</v>
      </c>
      <c r="D460" t="s">
        <v>1250</v>
      </c>
      <c r="E460" t="s">
        <v>1251</v>
      </c>
      <c r="F460">
        <v>5</v>
      </c>
      <c r="G460" t="s">
        <v>353</v>
      </c>
      <c r="H460" t="s">
        <v>1169</v>
      </c>
      <c r="I460">
        <v>1678297896.5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691.9880703441495</v>
      </c>
      <c r="AK460">
        <v>672.706896969697</v>
      </c>
      <c r="AL460">
        <v>3.430108797708478</v>
      </c>
      <c r="AM460">
        <v>64.29340212573759</v>
      </c>
      <c r="AN460">
        <f>(AP460 - AO460 + BO460*1E3/(8.314*(BQ460+273.15)) * AR460/BN460 * AQ460) * BN460/(100*BB460) * 1000/(1000 - AP460)</f>
        <v>0</v>
      </c>
      <c r="AO460">
        <v>23.85773730105514</v>
      </c>
      <c r="AP460">
        <v>24.04314181818182</v>
      </c>
      <c r="AQ460">
        <v>-2.975411376193445E-06</v>
      </c>
      <c r="AR460">
        <v>96.62572355279771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1.65</v>
      </c>
      <c r="BC460">
        <v>0.5</v>
      </c>
      <c r="BD460" t="s">
        <v>355</v>
      </c>
      <c r="BE460">
        <v>2</v>
      </c>
      <c r="BF460" t="b">
        <v>1</v>
      </c>
      <c r="BG460">
        <v>1678297896.5</v>
      </c>
      <c r="BH460">
        <v>633.1027037037036</v>
      </c>
      <c r="BI460">
        <v>659.7806666666667</v>
      </c>
      <c r="BJ460">
        <v>24.04694444444444</v>
      </c>
      <c r="BK460">
        <v>23.85764814814815</v>
      </c>
      <c r="BL460">
        <v>628.9567037037037</v>
      </c>
      <c r="BM460">
        <v>23.70563703703704</v>
      </c>
      <c r="BN460">
        <v>500.0281111111111</v>
      </c>
      <c r="BO460">
        <v>90.85553703703705</v>
      </c>
      <c r="BP460">
        <v>0.0999932148148148</v>
      </c>
      <c r="BQ460">
        <v>26.94495925925926</v>
      </c>
      <c r="BR460">
        <v>27.48598148148148</v>
      </c>
      <c r="BS460">
        <v>999.9000000000001</v>
      </c>
      <c r="BT460">
        <v>0</v>
      </c>
      <c r="BU460">
        <v>0</v>
      </c>
      <c r="BV460">
        <v>9985.858148148147</v>
      </c>
      <c r="BW460">
        <v>0</v>
      </c>
      <c r="BX460">
        <v>3.812345925925926</v>
      </c>
      <c r="BY460">
        <v>-26.67797037037037</v>
      </c>
      <c r="BZ460">
        <v>648.7018888888889</v>
      </c>
      <c r="CA460">
        <v>675.9061851851853</v>
      </c>
      <c r="CB460">
        <v>0.1892859259259259</v>
      </c>
      <c r="CC460">
        <v>659.7806666666667</v>
      </c>
      <c r="CD460">
        <v>23.85764814814815</v>
      </c>
      <c r="CE460">
        <v>2.184797037037037</v>
      </c>
      <c r="CF460">
        <v>2.1676</v>
      </c>
      <c r="CG460">
        <v>18.85127777777778</v>
      </c>
      <c r="CH460">
        <v>18.72484814814815</v>
      </c>
      <c r="CI460">
        <v>2000.01</v>
      </c>
      <c r="CJ460">
        <v>0.979992888888889</v>
      </c>
      <c r="CK460">
        <v>0.02000674814814815</v>
      </c>
      <c r="CL460">
        <v>0</v>
      </c>
      <c r="CM460">
        <v>1.98952962962963</v>
      </c>
      <c r="CN460">
        <v>0</v>
      </c>
      <c r="CO460">
        <v>2880.145185185186</v>
      </c>
      <c r="CP460">
        <v>17338.28148148148</v>
      </c>
      <c r="CQ460">
        <v>38.14781481481482</v>
      </c>
      <c r="CR460">
        <v>38.42322222222222</v>
      </c>
      <c r="CS460">
        <v>37.05985185185185</v>
      </c>
      <c r="CT460">
        <v>36.54596296296296</v>
      </c>
      <c r="CU460">
        <v>36.81218518518519</v>
      </c>
      <c r="CV460">
        <v>1959.998888888889</v>
      </c>
      <c r="CW460">
        <v>40.01111111111111</v>
      </c>
      <c r="CX460">
        <v>0</v>
      </c>
      <c r="CY460">
        <v>1678297913.8</v>
      </c>
      <c r="CZ460">
        <v>0</v>
      </c>
      <c r="DA460">
        <v>0</v>
      </c>
      <c r="DB460" t="s">
        <v>356</v>
      </c>
      <c r="DC460">
        <v>1664468064.5</v>
      </c>
      <c r="DD460">
        <v>1677795524</v>
      </c>
      <c r="DE460">
        <v>0</v>
      </c>
      <c r="DF460">
        <v>-0.419</v>
      </c>
      <c r="DG460">
        <v>-0.001</v>
      </c>
      <c r="DH460">
        <v>3.097</v>
      </c>
      <c r="DI460">
        <v>0.268</v>
      </c>
      <c r="DJ460">
        <v>400</v>
      </c>
      <c r="DK460">
        <v>24</v>
      </c>
      <c r="DL460">
        <v>0.15</v>
      </c>
      <c r="DM460">
        <v>0.13</v>
      </c>
      <c r="DN460">
        <v>-26.656055</v>
      </c>
      <c r="DO460">
        <v>-0.3115879924952179</v>
      </c>
      <c r="DP460">
        <v>0.04328147958422825</v>
      </c>
      <c r="DQ460">
        <v>0</v>
      </c>
      <c r="DR460">
        <v>0.192046925</v>
      </c>
      <c r="DS460">
        <v>-0.0446286641651036</v>
      </c>
      <c r="DT460">
        <v>0.004458230346154737</v>
      </c>
      <c r="DU460">
        <v>1</v>
      </c>
      <c r="DV460">
        <v>1</v>
      </c>
      <c r="DW460">
        <v>2</v>
      </c>
      <c r="DX460" t="s">
        <v>357</v>
      </c>
      <c r="DY460">
        <v>2.97877</v>
      </c>
      <c r="DZ460">
        <v>2.72818</v>
      </c>
      <c r="EA460">
        <v>0.118876</v>
      </c>
      <c r="EB460">
        <v>0.123433</v>
      </c>
      <c r="EC460">
        <v>0.107508</v>
      </c>
      <c r="ED460">
        <v>0.107805</v>
      </c>
      <c r="EE460">
        <v>26370.7</v>
      </c>
      <c r="EF460">
        <v>25928.7</v>
      </c>
      <c r="EG460">
        <v>30461.7</v>
      </c>
      <c r="EH460">
        <v>29831.5</v>
      </c>
      <c r="EI460">
        <v>37513</v>
      </c>
      <c r="EJ460">
        <v>35035.3</v>
      </c>
      <c r="EK460">
        <v>46596.2</v>
      </c>
      <c r="EL460">
        <v>44356.9</v>
      </c>
      <c r="EM460">
        <v>1.86658</v>
      </c>
      <c r="EN460">
        <v>1.8813</v>
      </c>
      <c r="EO460">
        <v>0.0981018</v>
      </c>
      <c r="EP460">
        <v>0</v>
      </c>
      <c r="EQ460">
        <v>25.8705</v>
      </c>
      <c r="ER460">
        <v>999.9</v>
      </c>
      <c r="ES460">
        <v>48.8</v>
      </c>
      <c r="ET460">
        <v>31.4</v>
      </c>
      <c r="EU460">
        <v>24.7906</v>
      </c>
      <c r="EV460">
        <v>63.5038</v>
      </c>
      <c r="EW460">
        <v>22.3758</v>
      </c>
      <c r="EX460">
        <v>1</v>
      </c>
      <c r="EY460">
        <v>0.0426702</v>
      </c>
      <c r="EZ460">
        <v>0.295763</v>
      </c>
      <c r="FA460">
        <v>20.2493</v>
      </c>
      <c r="FB460">
        <v>5.22792</v>
      </c>
      <c r="FC460">
        <v>11.968</v>
      </c>
      <c r="FD460">
        <v>4.96985</v>
      </c>
      <c r="FE460">
        <v>3.28953</v>
      </c>
      <c r="FF460">
        <v>9999</v>
      </c>
      <c r="FG460">
        <v>9999</v>
      </c>
      <c r="FH460">
        <v>9999</v>
      </c>
      <c r="FI460">
        <v>999.9</v>
      </c>
      <c r="FJ460">
        <v>4.97275</v>
      </c>
      <c r="FK460">
        <v>1.87692</v>
      </c>
      <c r="FL460">
        <v>1.875</v>
      </c>
      <c r="FM460">
        <v>1.87787</v>
      </c>
      <c r="FN460">
        <v>1.87453</v>
      </c>
      <c r="FO460">
        <v>1.87813</v>
      </c>
      <c r="FP460">
        <v>1.87518</v>
      </c>
      <c r="FQ460">
        <v>1.87637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4.213</v>
      </c>
      <c r="GF460">
        <v>0.3412</v>
      </c>
      <c r="GG460">
        <v>1.955544260391263</v>
      </c>
      <c r="GH460">
        <v>0.004448784868333973</v>
      </c>
      <c r="GI460">
        <v>-1.803656819089732E-06</v>
      </c>
      <c r="GJ460">
        <v>4.26395578146833E-10</v>
      </c>
      <c r="GK460">
        <v>0.001738939304154581</v>
      </c>
      <c r="GL460">
        <v>0.001829357211096985</v>
      </c>
      <c r="GM460">
        <v>0.000603149683337579</v>
      </c>
      <c r="GN460">
        <v>-3.209321064931282E-06</v>
      </c>
      <c r="GO460">
        <v>-1</v>
      </c>
      <c r="GP460">
        <v>2136</v>
      </c>
      <c r="GQ460">
        <v>1</v>
      </c>
      <c r="GR460">
        <v>23</v>
      </c>
      <c r="GS460">
        <v>230497.3</v>
      </c>
      <c r="GT460">
        <v>8373</v>
      </c>
      <c r="GU460">
        <v>1.68579</v>
      </c>
      <c r="GV460">
        <v>2.54028</v>
      </c>
      <c r="GW460">
        <v>1.39893</v>
      </c>
      <c r="GX460">
        <v>2.35229</v>
      </c>
      <c r="GY460">
        <v>1.44897</v>
      </c>
      <c r="GZ460">
        <v>2.43286</v>
      </c>
      <c r="HA460">
        <v>37.1702</v>
      </c>
      <c r="HB460">
        <v>14.4122</v>
      </c>
      <c r="HC460">
        <v>18</v>
      </c>
      <c r="HD460">
        <v>492.94</v>
      </c>
      <c r="HE460">
        <v>474.421</v>
      </c>
      <c r="HF460">
        <v>25.1293</v>
      </c>
      <c r="HG460">
        <v>27.5915</v>
      </c>
      <c r="HH460">
        <v>29.9999</v>
      </c>
      <c r="HI460">
        <v>27.5017</v>
      </c>
      <c r="HJ460">
        <v>27.5896</v>
      </c>
      <c r="HK460">
        <v>33.8294</v>
      </c>
      <c r="HL460">
        <v>11.0588</v>
      </c>
      <c r="HM460">
        <v>100</v>
      </c>
      <c r="HN460">
        <v>25.1479</v>
      </c>
      <c r="HO460">
        <v>707.263</v>
      </c>
      <c r="HP460">
        <v>23.8184</v>
      </c>
      <c r="HQ460">
        <v>100.701</v>
      </c>
      <c r="HR460">
        <v>102.002</v>
      </c>
    </row>
    <row r="461" spans="1:226">
      <c r="A461">
        <v>445</v>
      </c>
      <c r="B461">
        <v>1678297909</v>
      </c>
      <c r="C461">
        <v>6055.900000095367</v>
      </c>
      <c r="D461" t="s">
        <v>1252</v>
      </c>
      <c r="E461" t="s">
        <v>1253</v>
      </c>
      <c r="F461">
        <v>5</v>
      </c>
      <c r="G461" t="s">
        <v>353</v>
      </c>
      <c r="H461" t="s">
        <v>1169</v>
      </c>
      <c r="I461">
        <v>1678297901.214286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709.1601987970062</v>
      </c>
      <c r="AK461">
        <v>689.823515151515</v>
      </c>
      <c r="AL461">
        <v>3.428591967875365</v>
      </c>
      <c r="AM461">
        <v>64.29340212573759</v>
      </c>
      <c r="AN461">
        <f>(AP461 - AO461 + BO461*1E3/(8.314*(BQ461+273.15)) * AR461/BN461 * AQ461) * BN461/(100*BB461) * 1000/(1000 - AP461)</f>
        <v>0</v>
      </c>
      <c r="AO461">
        <v>23.85856484801167</v>
      </c>
      <c r="AP461">
        <v>24.03992303030303</v>
      </c>
      <c r="AQ461">
        <v>-3.186549161237144E-06</v>
      </c>
      <c r="AR461">
        <v>96.62572355279771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1.65</v>
      </c>
      <c r="BC461">
        <v>0.5</v>
      </c>
      <c r="BD461" t="s">
        <v>355</v>
      </c>
      <c r="BE461">
        <v>2</v>
      </c>
      <c r="BF461" t="b">
        <v>1</v>
      </c>
      <c r="BG461">
        <v>1678297901.214286</v>
      </c>
      <c r="BH461">
        <v>648.8751785714285</v>
      </c>
      <c r="BI461">
        <v>675.5913571428572</v>
      </c>
      <c r="BJ461">
        <v>24.04432142857143</v>
      </c>
      <c r="BK461">
        <v>23.85788928571429</v>
      </c>
      <c r="BL461">
        <v>644.6872499999999</v>
      </c>
      <c r="BM461">
        <v>23.70308214285714</v>
      </c>
      <c r="BN461">
        <v>500.0310357142857</v>
      </c>
      <c r="BO461">
        <v>90.85562857142857</v>
      </c>
      <c r="BP461">
        <v>0.09995617142857142</v>
      </c>
      <c r="BQ461">
        <v>26.94263214285714</v>
      </c>
      <c r="BR461">
        <v>27.48233214285714</v>
      </c>
      <c r="BS461">
        <v>999.9000000000002</v>
      </c>
      <c r="BT461">
        <v>0</v>
      </c>
      <c r="BU461">
        <v>0</v>
      </c>
      <c r="BV461">
        <v>9991.876785714285</v>
      </c>
      <c r="BW461">
        <v>0</v>
      </c>
      <c r="BX461">
        <v>3.989541428571429</v>
      </c>
      <c r="BY461">
        <v>-26.71620357142857</v>
      </c>
      <c r="BZ461">
        <v>664.8612499999999</v>
      </c>
      <c r="CA461">
        <v>692.1034999999999</v>
      </c>
      <c r="CB461">
        <v>0.1864209642857143</v>
      </c>
      <c r="CC461">
        <v>675.5913571428572</v>
      </c>
      <c r="CD461">
        <v>23.85788928571429</v>
      </c>
      <c r="CE461">
        <v>2.184561071428571</v>
      </c>
      <c r="CF461">
        <v>2.167623928571428</v>
      </c>
      <c r="CG461">
        <v>18.84954642857143</v>
      </c>
      <c r="CH461">
        <v>18.72502857142857</v>
      </c>
      <c r="CI461">
        <v>2000.002499999999</v>
      </c>
      <c r="CJ461">
        <v>0.9799930357142858</v>
      </c>
      <c r="CK461">
        <v>0.02000659642857142</v>
      </c>
      <c r="CL461">
        <v>0</v>
      </c>
      <c r="CM461">
        <v>2.018682142857143</v>
      </c>
      <c r="CN461">
        <v>0</v>
      </c>
      <c r="CO461">
        <v>2879.448214285715</v>
      </c>
      <c r="CP461">
        <v>17338.21428571429</v>
      </c>
      <c r="CQ461">
        <v>38.06003571428572</v>
      </c>
      <c r="CR461">
        <v>38.41264285714285</v>
      </c>
      <c r="CS461">
        <v>37.06892857142856</v>
      </c>
      <c r="CT461">
        <v>36.54885714285714</v>
      </c>
      <c r="CU461">
        <v>36.80771428571428</v>
      </c>
      <c r="CV461">
        <v>1959.992142857143</v>
      </c>
      <c r="CW461">
        <v>40.01035714285714</v>
      </c>
      <c r="CX461">
        <v>0</v>
      </c>
      <c r="CY461">
        <v>1678297919.2</v>
      </c>
      <c r="CZ461">
        <v>0</v>
      </c>
      <c r="DA461">
        <v>0</v>
      </c>
      <c r="DB461" t="s">
        <v>356</v>
      </c>
      <c r="DC461">
        <v>1664468064.5</v>
      </c>
      <c r="DD461">
        <v>1677795524</v>
      </c>
      <c r="DE461">
        <v>0</v>
      </c>
      <c r="DF461">
        <v>-0.419</v>
      </c>
      <c r="DG461">
        <v>-0.001</v>
      </c>
      <c r="DH461">
        <v>3.097</v>
      </c>
      <c r="DI461">
        <v>0.268</v>
      </c>
      <c r="DJ461">
        <v>400</v>
      </c>
      <c r="DK461">
        <v>24</v>
      </c>
      <c r="DL461">
        <v>0.15</v>
      </c>
      <c r="DM461">
        <v>0.13</v>
      </c>
      <c r="DN461">
        <v>-26.694975</v>
      </c>
      <c r="DO461">
        <v>-0.5080255159474214</v>
      </c>
      <c r="DP461">
        <v>0.05859435873017118</v>
      </c>
      <c r="DQ461">
        <v>0</v>
      </c>
      <c r="DR461">
        <v>0.18843625</v>
      </c>
      <c r="DS461">
        <v>-0.03554816510318969</v>
      </c>
      <c r="DT461">
        <v>0.003574118036313294</v>
      </c>
      <c r="DU461">
        <v>1</v>
      </c>
      <c r="DV461">
        <v>1</v>
      </c>
      <c r="DW461">
        <v>2</v>
      </c>
      <c r="DX461" t="s">
        <v>357</v>
      </c>
      <c r="DY461">
        <v>2.97888</v>
      </c>
      <c r="DZ461">
        <v>2.72816</v>
      </c>
      <c r="EA461">
        <v>0.120951</v>
      </c>
      <c r="EB461">
        <v>0.125498</v>
      </c>
      <c r="EC461">
        <v>0.107501</v>
      </c>
      <c r="ED461">
        <v>0.107816</v>
      </c>
      <c r="EE461">
        <v>26308.9</v>
      </c>
      <c r="EF461">
        <v>25867.6</v>
      </c>
      <c r="EG461">
        <v>30462</v>
      </c>
      <c r="EH461">
        <v>29831.4</v>
      </c>
      <c r="EI461">
        <v>37513.5</v>
      </c>
      <c r="EJ461">
        <v>35034.8</v>
      </c>
      <c r="EK461">
        <v>46596.2</v>
      </c>
      <c r="EL461">
        <v>44356.7</v>
      </c>
      <c r="EM461">
        <v>1.8666</v>
      </c>
      <c r="EN461">
        <v>1.88143</v>
      </c>
      <c r="EO461">
        <v>0.0993013</v>
      </c>
      <c r="EP461">
        <v>0</v>
      </c>
      <c r="EQ461">
        <v>25.8686</v>
      </c>
      <c r="ER461">
        <v>999.9</v>
      </c>
      <c r="ES461">
        <v>48.8</v>
      </c>
      <c r="ET461">
        <v>31.4</v>
      </c>
      <c r="EU461">
        <v>24.7917</v>
      </c>
      <c r="EV461">
        <v>63.4238</v>
      </c>
      <c r="EW461">
        <v>22.1554</v>
      </c>
      <c r="EX461">
        <v>1</v>
      </c>
      <c r="EY461">
        <v>0.0421265</v>
      </c>
      <c r="EZ461">
        <v>0.261108</v>
      </c>
      <c r="FA461">
        <v>20.2496</v>
      </c>
      <c r="FB461">
        <v>5.22807</v>
      </c>
      <c r="FC461">
        <v>11.968</v>
      </c>
      <c r="FD461">
        <v>4.9698</v>
      </c>
      <c r="FE461">
        <v>3.28958</v>
      </c>
      <c r="FF461">
        <v>9999</v>
      </c>
      <c r="FG461">
        <v>9999</v>
      </c>
      <c r="FH461">
        <v>9999</v>
      </c>
      <c r="FI461">
        <v>999.9</v>
      </c>
      <c r="FJ461">
        <v>4.97276</v>
      </c>
      <c r="FK461">
        <v>1.87693</v>
      </c>
      <c r="FL461">
        <v>1.875</v>
      </c>
      <c r="FM461">
        <v>1.87785</v>
      </c>
      <c r="FN461">
        <v>1.87454</v>
      </c>
      <c r="FO461">
        <v>1.87814</v>
      </c>
      <c r="FP461">
        <v>1.87517</v>
      </c>
      <c r="FQ461">
        <v>1.87636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4.257</v>
      </c>
      <c r="GF461">
        <v>0.3411</v>
      </c>
      <c r="GG461">
        <v>1.955544260391263</v>
      </c>
      <c r="GH461">
        <v>0.004448784868333973</v>
      </c>
      <c r="GI461">
        <v>-1.803656819089732E-06</v>
      </c>
      <c r="GJ461">
        <v>4.26395578146833E-10</v>
      </c>
      <c r="GK461">
        <v>0.001738939304154581</v>
      </c>
      <c r="GL461">
        <v>0.001829357211096985</v>
      </c>
      <c r="GM461">
        <v>0.000603149683337579</v>
      </c>
      <c r="GN461">
        <v>-3.209321064931282E-06</v>
      </c>
      <c r="GO461">
        <v>-1</v>
      </c>
      <c r="GP461">
        <v>2136</v>
      </c>
      <c r="GQ461">
        <v>1</v>
      </c>
      <c r="GR461">
        <v>23</v>
      </c>
      <c r="GS461">
        <v>230497.4</v>
      </c>
      <c r="GT461">
        <v>8373.1</v>
      </c>
      <c r="GU461">
        <v>1.71753</v>
      </c>
      <c r="GV461">
        <v>2.53296</v>
      </c>
      <c r="GW461">
        <v>1.39893</v>
      </c>
      <c r="GX461">
        <v>2.35229</v>
      </c>
      <c r="GY461">
        <v>1.44897</v>
      </c>
      <c r="GZ461">
        <v>2.48169</v>
      </c>
      <c r="HA461">
        <v>37.1702</v>
      </c>
      <c r="HB461">
        <v>14.421</v>
      </c>
      <c r="HC461">
        <v>18</v>
      </c>
      <c r="HD461">
        <v>492.928</v>
      </c>
      <c r="HE461">
        <v>474.472</v>
      </c>
      <c r="HF461">
        <v>25.1462</v>
      </c>
      <c r="HG461">
        <v>27.5885</v>
      </c>
      <c r="HH461">
        <v>29.9996</v>
      </c>
      <c r="HI461">
        <v>27.498</v>
      </c>
      <c r="HJ461">
        <v>27.5858</v>
      </c>
      <c r="HK461">
        <v>34.439</v>
      </c>
      <c r="HL461">
        <v>11.0588</v>
      </c>
      <c r="HM461">
        <v>100</v>
      </c>
      <c r="HN461">
        <v>25.1628</v>
      </c>
      <c r="HO461">
        <v>720.619</v>
      </c>
      <c r="HP461">
        <v>23.8189</v>
      </c>
      <c r="HQ461">
        <v>100.701</v>
      </c>
      <c r="HR461">
        <v>102.001</v>
      </c>
    </row>
    <row r="462" spans="1:226">
      <c r="A462">
        <v>446</v>
      </c>
      <c r="B462">
        <v>1678297914</v>
      </c>
      <c r="C462">
        <v>6060.900000095367</v>
      </c>
      <c r="D462" t="s">
        <v>1254</v>
      </c>
      <c r="E462" t="s">
        <v>1255</v>
      </c>
      <c r="F462">
        <v>5</v>
      </c>
      <c r="G462" t="s">
        <v>353</v>
      </c>
      <c r="H462" t="s">
        <v>1169</v>
      </c>
      <c r="I462">
        <v>1678297906.5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726.3453885673848</v>
      </c>
      <c r="AK462">
        <v>706.9658242424242</v>
      </c>
      <c r="AL462">
        <v>3.438006484788115</v>
      </c>
      <c r="AM462">
        <v>64.29340212573759</v>
      </c>
      <c r="AN462">
        <f>(AP462 - AO462 + BO462*1E3/(8.314*(BQ462+273.15)) * AR462/BN462 * AQ462) * BN462/(100*BB462) * 1000/(1000 - AP462)</f>
        <v>0</v>
      </c>
      <c r="AO462">
        <v>23.86151439633836</v>
      </c>
      <c r="AP462">
        <v>24.04121333333333</v>
      </c>
      <c r="AQ462">
        <v>4.132535817072112E-07</v>
      </c>
      <c r="AR462">
        <v>96.62572355279771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1.65</v>
      </c>
      <c r="BC462">
        <v>0.5</v>
      </c>
      <c r="BD462" t="s">
        <v>355</v>
      </c>
      <c r="BE462">
        <v>2</v>
      </c>
      <c r="BF462" t="b">
        <v>1</v>
      </c>
      <c r="BG462">
        <v>1678297906.5</v>
      </c>
      <c r="BH462">
        <v>666.541111111111</v>
      </c>
      <c r="BI462">
        <v>693.325037037037</v>
      </c>
      <c r="BJ462">
        <v>24.04234444444445</v>
      </c>
      <c r="BK462">
        <v>23.85898888888889</v>
      </c>
      <c r="BL462">
        <v>662.3067037037036</v>
      </c>
      <c r="BM462">
        <v>23.70115925925926</v>
      </c>
      <c r="BN462">
        <v>500.0337037037037</v>
      </c>
      <c r="BO462">
        <v>90.85665185185184</v>
      </c>
      <c r="BP462">
        <v>0.0999357925925926</v>
      </c>
      <c r="BQ462">
        <v>26.94174444444445</v>
      </c>
      <c r="BR462">
        <v>27.48162222222222</v>
      </c>
      <c r="BS462">
        <v>999.9000000000001</v>
      </c>
      <c r="BT462">
        <v>0</v>
      </c>
      <c r="BU462">
        <v>0</v>
      </c>
      <c r="BV462">
        <v>9993.471851851851</v>
      </c>
      <c r="BW462">
        <v>0</v>
      </c>
      <c r="BX462">
        <v>4.477939629629629</v>
      </c>
      <c r="BY462">
        <v>-26.7840074074074</v>
      </c>
      <c r="BZ462">
        <v>682.961</v>
      </c>
      <c r="CA462">
        <v>710.2714444444443</v>
      </c>
      <c r="CB462">
        <v>0.1833562222222222</v>
      </c>
      <c r="CC462">
        <v>693.325037037037</v>
      </c>
      <c r="CD462">
        <v>23.85898888888889</v>
      </c>
      <c r="CE462">
        <v>2.184407407407408</v>
      </c>
      <c r="CF462">
        <v>2.167747407407407</v>
      </c>
      <c r="CG462">
        <v>18.84841111111111</v>
      </c>
      <c r="CH462">
        <v>18.72594444444444</v>
      </c>
      <c r="CI462">
        <v>2000.021851851852</v>
      </c>
      <c r="CJ462">
        <v>0.9799931111111112</v>
      </c>
      <c r="CK462">
        <v>0.02000651851851851</v>
      </c>
      <c r="CL462">
        <v>0</v>
      </c>
      <c r="CM462">
        <v>2.0474</v>
      </c>
      <c r="CN462">
        <v>0</v>
      </c>
      <c r="CO462">
        <v>2878.572222222222</v>
      </c>
      <c r="CP462">
        <v>17338.38148148148</v>
      </c>
      <c r="CQ462">
        <v>37.99522222222222</v>
      </c>
      <c r="CR462">
        <v>38.40025925925926</v>
      </c>
      <c r="CS462">
        <v>37.06925925925926</v>
      </c>
      <c r="CT462">
        <v>36.5507037037037</v>
      </c>
      <c r="CU462">
        <v>36.81451851851852</v>
      </c>
      <c r="CV462">
        <v>1960.011111111111</v>
      </c>
      <c r="CW462">
        <v>40.01074074074074</v>
      </c>
      <c r="CX462">
        <v>0</v>
      </c>
      <c r="CY462">
        <v>1678297924</v>
      </c>
      <c r="CZ462">
        <v>0</v>
      </c>
      <c r="DA462">
        <v>0</v>
      </c>
      <c r="DB462" t="s">
        <v>356</v>
      </c>
      <c r="DC462">
        <v>1664468064.5</v>
      </c>
      <c r="DD462">
        <v>1677795524</v>
      </c>
      <c r="DE462">
        <v>0</v>
      </c>
      <c r="DF462">
        <v>-0.419</v>
      </c>
      <c r="DG462">
        <v>-0.001</v>
      </c>
      <c r="DH462">
        <v>3.097</v>
      </c>
      <c r="DI462">
        <v>0.268</v>
      </c>
      <c r="DJ462">
        <v>400</v>
      </c>
      <c r="DK462">
        <v>24</v>
      </c>
      <c r="DL462">
        <v>0.15</v>
      </c>
      <c r="DM462">
        <v>0.13</v>
      </c>
      <c r="DN462">
        <v>-26.74433414634146</v>
      </c>
      <c r="DO462">
        <v>-0.773759581881557</v>
      </c>
      <c r="DP462">
        <v>0.08048374963915747</v>
      </c>
      <c r="DQ462">
        <v>0</v>
      </c>
      <c r="DR462">
        <v>0.1850381951219512</v>
      </c>
      <c r="DS462">
        <v>-0.03716071777003473</v>
      </c>
      <c r="DT462">
        <v>0.00382159653917952</v>
      </c>
      <c r="DU462">
        <v>1</v>
      </c>
      <c r="DV462">
        <v>1</v>
      </c>
      <c r="DW462">
        <v>2</v>
      </c>
      <c r="DX462" t="s">
        <v>357</v>
      </c>
      <c r="DY462">
        <v>2.97887</v>
      </c>
      <c r="DZ462">
        <v>2.72858</v>
      </c>
      <c r="EA462">
        <v>0.123003</v>
      </c>
      <c r="EB462">
        <v>0.127516</v>
      </c>
      <c r="EC462">
        <v>0.107505</v>
      </c>
      <c r="ED462">
        <v>0.107822</v>
      </c>
      <c r="EE462">
        <v>26247.6</v>
      </c>
      <c r="EF462">
        <v>25807.9</v>
      </c>
      <c r="EG462">
        <v>30462.1</v>
      </c>
      <c r="EH462">
        <v>29831.4</v>
      </c>
      <c r="EI462">
        <v>37513.9</v>
      </c>
      <c r="EJ462">
        <v>35034.9</v>
      </c>
      <c r="EK462">
        <v>46596.7</v>
      </c>
      <c r="EL462">
        <v>44356.9</v>
      </c>
      <c r="EM462">
        <v>1.86672</v>
      </c>
      <c r="EN462">
        <v>1.88133</v>
      </c>
      <c r="EO462">
        <v>0.0993013</v>
      </c>
      <c r="EP462">
        <v>0</v>
      </c>
      <c r="EQ462">
        <v>25.8678</v>
      </c>
      <c r="ER462">
        <v>999.9</v>
      </c>
      <c r="ES462">
        <v>48.8</v>
      </c>
      <c r="ET462">
        <v>31.4</v>
      </c>
      <c r="EU462">
        <v>24.7888</v>
      </c>
      <c r="EV462">
        <v>63.0738</v>
      </c>
      <c r="EW462">
        <v>22.0272</v>
      </c>
      <c r="EX462">
        <v>1</v>
      </c>
      <c r="EY462">
        <v>0.0418928</v>
      </c>
      <c r="EZ462">
        <v>0.257413</v>
      </c>
      <c r="FA462">
        <v>20.2496</v>
      </c>
      <c r="FB462">
        <v>5.22867</v>
      </c>
      <c r="FC462">
        <v>11.968</v>
      </c>
      <c r="FD462">
        <v>4.9697</v>
      </c>
      <c r="FE462">
        <v>3.28958</v>
      </c>
      <c r="FF462">
        <v>9999</v>
      </c>
      <c r="FG462">
        <v>9999</v>
      </c>
      <c r="FH462">
        <v>9999</v>
      </c>
      <c r="FI462">
        <v>999.9</v>
      </c>
      <c r="FJ462">
        <v>4.97277</v>
      </c>
      <c r="FK462">
        <v>1.87698</v>
      </c>
      <c r="FL462">
        <v>1.875</v>
      </c>
      <c r="FM462">
        <v>1.87789</v>
      </c>
      <c r="FN462">
        <v>1.87454</v>
      </c>
      <c r="FO462">
        <v>1.87819</v>
      </c>
      <c r="FP462">
        <v>1.87523</v>
      </c>
      <c r="FQ462">
        <v>1.87637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4.299</v>
      </c>
      <c r="GF462">
        <v>0.3412</v>
      </c>
      <c r="GG462">
        <v>1.955544260391263</v>
      </c>
      <c r="GH462">
        <v>0.004448784868333973</v>
      </c>
      <c r="GI462">
        <v>-1.803656819089732E-06</v>
      </c>
      <c r="GJ462">
        <v>4.26395578146833E-10</v>
      </c>
      <c r="GK462">
        <v>0.001738939304154581</v>
      </c>
      <c r="GL462">
        <v>0.001829357211096985</v>
      </c>
      <c r="GM462">
        <v>0.000603149683337579</v>
      </c>
      <c r="GN462">
        <v>-3.209321064931282E-06</v>
      </c>
      <c r="GO462">
        <v>-1</v>
      </c>
      <c r="GP462">
        <v>2136</v>
      </c>
      <c r="GQ462">
        <v>1</v>
      </c>
      <c r="GR462">
        <v>23</v>
      </c>
      <c r="GS462">
        <v>230497.5</v>
      </c>
      <c r="GT462">
        <v>8373.200000000001</v>
      </c>
      <c r="GU462">
        <v>1.75171</v>
      </c>
      <c r="GV462">
        <v>2.53784</v>
      </c>
      <c r="GW462">
        <v>1.39893</v>
      </c>
      <c r="GX462">
        <v>2.35229</v>
      </c>
      <c r="GY462">
        <v>1.44897</v>
      </c>
      <c r="GZ462">
        <v>2.4939</v>
      </c>
      <c r="HA462">
        <v>37.1702</v>
      </c>
      <c r="HB462">
        <v>14.421</v>
      </c>
      <c r="HC462">
        <v>18</v>
      </c>
      <c r="HD462">
        <v>492.967</v>
      </c>
      <c r="HE462">
        <v>474.373</v>
      </c>
      <c r="HF462">
        <v>25.1633</v>
      </c>
      <c r="HG462">
        <v>27.5844</v>
      </c>
      <c r="HH462">
        <v>29.9998</v>
      </c>
      <c r="HI462">
        <v>27.4936</v>
      </c>
      <c r="HJ462">
        <v>27.5817</v>
      </c>
      <c r="HK462">
        <v>35.1225</v>
      </c>
      <c r="HL462">
        <v>11.0588</v>
      </c>
      <c r="HM462">
        <v>100</v>
      </c>
      <c r="HN462">
        <v>25.1697</v>
      </c>
      <c r="HO462">
        <v>740.654</v>
      </c>
      <c r="HP462">
        <v>23.8185</v>
      </c>
      <c r="HQ462">
        <v>100.702</v>
      </c>
      <c r="HR462">
        <v>102.001</v>
      </c>
    </row>
    <row r="463" spans="1:226">
      <c r="A463">
        <v>447</v>
      </c>
      <c r="B463">
        <v>1678297919</v>
      </c>
      <c r="C463">
        <v>6065.900000095367</v>
      </c>
      <c r="D463" t="s">
        <v>1256</v>
      </c>
      <c r="E463" t="s">
        <v>1257</v>
      </c>
      <c r="F463">
        <v>5</v>
      </c>
      <c r="G463" t="s">
        <v>353</v>
      </c>
      <c r="H463" t="s">
        <v>1169</v>
      </c>
      <c r="I463">
        <v>1678297911.214286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743.5778051325503</v>
      </c>
      <c r="AK463">
        <v>724.1412</v>
      </c>
      <c r="AL463">
        <v>3.432374502991367</v>
      </c>
      <c r="AM463">
        <v>64.29340212573759</v>
      </c>
      <c r="AN463">
        <f>(AP463 - AO463 + BO463*1E3/(8.314*(BQ463+273.15)) * AR463/BN463 * AQ463) * BN463/(100*BB463) * 1000/(1000 - AP463)</f>
        <v>0</v>
      </c>
      <c r="AO463">
        <v>23.86151202669083</v>
      </c>
      <c r="AP463">
        <v>24.04310242424242</v>
      </c>
      <c r="AQ463">
        <v>-1.486616740190477E-08</v>
      </c>
      <c r="AR463">
        <v>96.62572355279771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1.65</v>
      </c>
      <c r="BC463">
        <v>0.5</v>
      </c>
      <c r="BD463" t="s">
        <v>355</v>
      </c>
      <c r="BE463">
        <v>2</v>
      </c>
      <c r="BF463" t="b">
        <v>1</v>
      </c>
      <c r="BG463">
        <v>1678297911.214286</v>
      </c>
      <c r="BH463">
        <v>682.3192857142857</v>
      </c>
      <c r="BI463">
        <v>709.1516428571429</v>
      </c>
      <c r="BJ463">
        <v>24.04183928571429</v>
      </c>
      <c r="BK463">
        <v>23.86018214285715</v>
      </c>
      <c r="BL463">
        <v>678.0438571428573</v>
      </c>
      <c r="BM463">
        <v>23.70067142857143</v>
      </c>
      <c r="BN463">
        <v>500.0422500000001</v>
      </c>
      <c r="BO463">
        <v>90.85710714285713</v>
      </c>
      <c r="BP463">
        <v>0.10000785</v>
      </c>
      <c r="BQ463">
        <v>26.942175</v>
      </c>
      <c r="BR463">
        <v>27.48790714285715</v>
      </c>
      <c r="BS463">
        <v>999.9000000000002</v>
      </c>
      <c r="BT463">
        <v>0</v>
      </c>
      <c r="BU463">
        <v>0</v>
      </c>
      <c r="BV463">
        <v>9993.796071428573</v>
      </c>
      <c r="BW463">
        <v>0</v>
      </c>
      <c r="BX463">
        <v>4.821236071428572</v>
      </c>
      <c r="BY463">
        <v>-26.83231071428571</v>
      </c>
      <c r="BZ463">
        <v>699.1276428571429</v>
      </c>
      <c r="CA463">
        <v>726.4857500000001</v>
      </c>
      <c r="CB463">
        <v>0.1816546428571429</v>
      </c>
      <c r="CC463">
        <v>709.1516428571429</v>
      </c>
      <c r="CD463">
        <v>23.86018214285715</v>
      </c>
      <c r="CE463">
        <v>2.184372142857143</v>
      </c>
      <c r="CF463">
        <v>2.167866428571429</v>
      </c>
      <c r="CG463">
        <v>18.84815</v>
      </c>
      <c r="CH463">
        <v>18.72681785714286</v>
      </c>
      <c r="CI463">
        <v>2000.002142857142</v>
      </c>
      <c r="CJ463">
        <v>0.9799929285714286</v>
      </c>
      <c r="CK463">
        <v>0.02000670714285714</v>
      </c>
      <c r="CL463">
        <v>0</v>
      </c>
      <c r="CM463">
        <v>2.059264285714286</v>
      </c>
      <c r="CN463">
        <v>0</v>
      </c>
      <c r="CO463">
        <v>2877.778571428571</v>
      </c>
      <c r="CP463">
        <v>17338.21071428572</v>
      </c>
      <c r="CQ463">
        <v>37.87703571428572</v>
      </c>
      <c r="CR463">
        <v>38.41485714285714</v>
      </c>
      <c r="CS463">
        <v>37.08239285714286</v>
      </c>
      <c r="CT463">
        <v>36.55339285714286</v>
      </c>
      <c r="CU463">
        <v>36.81660714285714</v>
      </c>
      <c r="CV463">
        <v>1959.991428571428</v>
      </c>
      <c r="CW463">
        <v>40.01071428571429</v>
      </c>
      <c r="CX463">
        <v>0</v>
      </c>
      <c r="CY463">
        <v>1678297928.8</v>
      </c>
      <c r="CZ463">
        <v>0</v>
      </c>
      <c r="DA463">
        <v>0</v>
      </c>
      <c r="DB463" t="s">
        <v>356</v>
      </c>
      <c r="DC463">
        <v>1664468064.5</v>
      </c>
      <c r="DD463">
        <v>1677795524</v>
      </c>
      <c r="DE463">
        <v>0</v>
      </c>
      <c r="DF463">
        <v>-0.419</v>
      </c>
      <c r="DG463">
        <v>-0.001</v>
      </c>
      <c r="DH463">
        <v>3.097</v>
      </c>
      <c r="DI463">
        <v>0.268</v>
      </c>
      <c r="DJ463">
        <v>400</v>
      </c>
      <c r="DK463">
        <v>24</v>
      </c>
      <c r="DL463">
        <v>0.15</v>
      </c>
      <c r="DM463">
        <v>0.13</v>
      </c>
      <c r="DN463">
        <v>-26.794645</v>
      </c>
      <c r="DO463">
        <v>-0.6700367729830505</v>
      </c>
      <c r="DP463">
        <v>0.0720429418819083</v>
      </c>
      <c r="DQ463">
        <v>0</v>
      </c>
      <c r="DR463">
        <v>0.183174775</v>
      </c>
      <c r="DS463">
        <v>-0.02824650281425906</v>
      </c>
      <c r="DT463">
        <v>0.003207656360082076</v>
      </c>
      <c r="DU463">
        <v>1</v>
      </c>
      <c r="DV463">
        <v>1</v>
      </c>
      <c r="DW463">
        <v>2</v>
      </c>
      <c r="DX463" t="s">
        <v>357</v>
      </c>
      <c r="DY463">
        <v>2.97884</v>
      </c>
      <c r="DZ463">
        <v>2.72837</v>
      </c>
      <c r="EA463">
        <v>0.125029</v>
      </c>
      <c r="EB463">
        <v>0.12953</v>
      </c>
      <c r="EC463">
        <v>0.107508</v>
      </c>
      <c r="ED463">
        <v>0.107819</v>
      </c>
      <c r="EE463">
        <v>26187.2</v>
      </c>
      <c r="EF463">
        <v>25749.1</v>
      </c>
      <c r="EG463">
        <v>30462.4</v>
      </c>
      <c r="EH463">
        <v>29832.3</v>
      </c>
      <c r="EI463">
        <v>37514.3</v>
      </c>
      <c r="EJ463">
        <v>35036.3</v>
      </c>
      <c r="EK463">
        <v>46597.2</v>
      </c>
      <c r="EL463">
        <v>44358.4</v>
      </c>
      <c r="EM463">
        <v>1.8667</v>
      </c>
      <c r="EN463">
        <v>1.88143</v>
      </c>
      <c r="EO463">
        <v>0.0995919</v>
      </c>
      <c r="EP463">
        <v>0</v>
      </c>
      <c r="EQ463">
        <v>25.8664</v>
      </c>
      <c r="ER463">
        <v>999.9</v>
      </c>
      <c r="ES463">
        <v>48.8</v>
      </c>
      <c r="ET463">
        <v>31.4</v>
      </c>
      <c r="EU463">
        <v>24.7891</v>
      </c>
      <c r="EV463">
        <v>63.1138</v>
      </c>
      <c r="EW463">
        <v>21.9511</v>
      </c>
      <c r="EX463">
        <v>1</v>
      </c>
      <c r="EY463">
        <v>0.0414101</v>
      </c>
      <c r="EZ463">
        <v>0.270722</v>
      </c>
      <c r="FA463">
        <v>20.2495</v>
      </c>
      <c r="FB463">
        <v>5.22837</v>
      </c>
      <c r="FC463">
        <v>11.968</v>
      </c>
      <c r="FD463">
        <v>4.9695</v>
      </c>
      <c r="FE463">
        <v>3.2896</v>
      </c>
      <c r="FF463">
        <v>9999</v>
      </c>
      <c r="FG463">
        <v>9999</v>
      </c>
      <c r="FH463">
        <v>9999</v>
      </c>
      <c r="FI463">
        <v>999.9</v>
      </c>
      <c r="FJ463">
        <v>4.97276</v>
      </c>
      <c r="FK463">
        <v>1.87695</v>
      </c>
      <c r="FL463">
        <v>1.875</v>
      </c>
      <c r="FM463">
        <v>1.87787</v>
      </c>
      <c r="FN463">
        <v>1.87454</v>
      </c>
      <c r="FO463">
        <v>1.87813</v>
      </c>
      <c r="FP463">
        <v>1.87522</v>
      </c>
      <c r="FQ463">
        <v>1.87637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4.343</v>
      </c>
      <c r="GF463">
        <v>0.3412</v>
      </c>
      <c r="GG463">
        <v>1.955544260391263</v>
      </c>
      <c r="GH463">
        <v>0.004448784868333973</v>
      </c>
      <c r="GI463">
        <v>-1.803656819089732E-06</v>
      </c>
      <c r="GJ463">
        <v>4.26395578146833E-10</v>
      </c>
      <c r="GK463">
        <v>0.001738939304154581</v>
      </c>
      <c r="GL463">
        <v>0.001829357211096985</v>
      </c>
      <c r="GM463">
        <v>0.000603149683337579</v>
      </c>
      <c r="GN463">
        <v>-3.209321064931282E-06</v>
      </c>
      <c r="GO463">
        <v>-1</v>
      </c>
      <c r="GP463">
        <v>2136</v>
      </c>
      <c r="GQ463">
        <v>1</v>
      </c>
      <c r="GR463">
        <v>23</v>
      </c>
      <c r="GS463">
        <v>230497.6</v>
      </c>
      <c r="GT463">
        <v>8373.200000000001</v>
      </c>
      <c r="GU463">
        <v>1.78223</v>
      </c>
      <c r="GV463">
        <v>2.54761</v>
      </c>
      <c r="GW463">
        <v>1.39893</v>
      </c>
      <c r="GX463">
        <v>2.35229</v>
      </c>
      <c r="GY463">
        <v>1.44897</v>
      </c>
      <c r="GZ463">
        <v>2.48047</v>
      </c>
      <c r="HA463">
        <v>37.1702</v>
      </c>
      <c r="HB463">
        <v>14.4122</v>
      </c>
      <c r="HC463">
        <v>18</v>
      </c>
      <c r="HD463">
        <v>492.927</v>
      </c>
      <c r="HE463">
        <v>474.406</v>
      </c>
      <c r="HF463">
        <v>25.1722</v>
      </c>
      <c r="HG463">
        <v>27.5809</v>
      </c>
      <c r="HH463">
        <v>29.9998</v>
      </c>
      <c r="HI463">
        <v>27.4898</v>
      </c>
      <c r="HJ463">
        <v>27.5779</v>
      </c>
      <c r="HK463">
        <v>35.7265</v>
      </c>
      <c r="HL463">
        <v>11.0588</v>
      </c>
      <c r="HM463">
        <v>100</v>
      </c>
      <c r="HN463">
        <v>25.174</v>
      </c>
      <c r="HO463">
        <v>754.01</v>
      </c>
      <c r="HP463">
        <v>23.8186</v>
      </c>
      <c r="HQ463">
        <v>100.703</v>
      </c>
      <c r="HR463">
        <v>102.005</v>
      </c>
    </row>
    <row r="464" spans="1:226">
      <c r="A464">
        <v>448</v>
      </c>
      <c r="B464">
        <v>1678297924</v>
      </c>
      <c r="C464">
        <v>6070.900000095367</v>
      </c>
      <c r="D464" t="s">
        <v>1258</v>
      </c>
      <c r="E464" t="s">
        <v>1259</v>
      </c>
      <c r="F464">
        <v>5</v>
      </c>
      <c r="G464" t="s">
        <v>353</v>
      </c>
      <c r="H464" t="s">
        <v>1169</v>
      </c>
      <c r="I464">
        <v>1678297916.5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760.6978769980416</v>
      </c>
      <c r="AK464">
        <v>741.3062848484848</v>
      </c>
      <c r="AL464">
        <v>3.425859567334679</v>
      </c>
      <c r="AM464">
        <v>64.29340212573759</v>
      </c>
      <c r="AN464">
        <f>(AP464 - AO464 + BO464*1E3/(8.314*(BQ464+273.15)) * AR464/BN464 * AQ464) * BN464/(100*BB464) * 1000/(1000 - AP464)</f>
        <v>0</v>
      </c>
      <c r="AO464">
        <v>23.86067868693554</v>
      </c>
      <c r="AP464">
        <v>24.03943333333333</v>
      </c>
      <c r="AQ464">
        <v>-1.764604423028525E-06</v>
      </c>
      <c r="AR464">
        <v>96.62572355279771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1.65</v>
      </c>
      <c r="BC464">
        <v>0.5</v>
      </c>
      <c r="BD464" t="s">
        <v>355</v>
      </c>
      <c r="BE464">
        <v>2</v>
      </c>
      <c r="BF464" t="b">
        <v>1</v>
      </c>
      <c r="BG464">
        <v>1678297916.5</v>
      </c>
      <c r="BH464">
        <v>700.0253333333334</v>
      </c>
      <c r="BI464">
        <v>726.8800740740739</v>
      </c>
      <c r="BJ464">
        <v>24.04143703703704</v>
      </c>
      <c r="BK464">
        <v>23.86112592592593</v>
      </c>
      <c r="BL464">
        <v>695.7043703703704</v>
      </c>
      <c r="BM464">
        <v>23.70027777777778</v>
      </c>
      <c r="BN464">
        <v>500.041851851852</v>
      </c>
      <c r="BO464">
        <v>90.85704074074073</v>
      </c>
      <c r="BP464">
        <v>0.1000199037037037</v>
      </c>
      <c r="BQ464">
        <v>26.94338888888889</v>
      </c>
      <c r="BR464">
        <v>27.49470740740741</v>
      </c>
      <c r="BS464">
        <v>999.9000000000001</v>
      </c>
      <c r="BT464">
        <v>0</v>
      </c>
      <c r="BU464">
        <v>0</v>
      </c>
      <c r="BV464">
        <v>9994.030000000001</v>
      </c>
      <c r="BW464">
        <v>0</v>
      </c>
      <c r="BX464">
        <v>4.837016296296296</v>
      </c>
      <c r="BY464">
        <v>-26.85472222222222</v>
      </c>
      <c r="BZ464">
        <v>717.2695555555555</v>
      </c>
      <c r="CA464">
        <v>744.6481481481482</v>
      </c>
      <c r="CB464">
        <v>0.1803058518518518</v>
      </c>
      <c r="CC464">
        <v>726.8800740740739</v>
      </c>
      <c r="CD464">
        <v>23.86112592592593</v>
      </c>
      <c r="CE464">
        <v>2.184333703703704</v>
      </c>
      <c r="CF464">
        <v>2.167951851851852</v>
      </c>
      <c r="CG464">
        <v>18.84787037037037</v>
      </c>
      <c r="CH464">
        <v>18.72743333333333</v>
      </c>
      <c r="CI464">
        <v>2000.01074074074</v>
      </c>
      <c r="CJ464">
        <v>0.9799931111111113</v>
      </c>
      <c r="CK464">
        <v>0.02000651851851851</v>
      </c>
      <c r="CL464">
        <v>0</v>
      </c>
      <c r="CM464">
        <v>2.067418518518519</v>
      </c>
      <c r="CN464">
        <v>0</v>
      </c>
      <c r="CO464">
        <v>2877.080740740741</v>
      </c>
      <c r="CP464">
        <v>17338.28148148148</v>
      </c>
      <c r="CQ464">
        <v>37.87244444444444</v>
      </c>
      <c r="CR464">
        <v>38.40714814814815</v>
      </c>
      <c r="CS464">
        <v>37.0877037037037</v>
      </c>
      <c r="CT464">
        <v>36.54844444444444</v>
      </c>
      <c r="CU464">
        <v>36.82137037037037</v>
      </c>
      <c r="CV464">
        <v>1960.000370370371</v>
      </c>
      <c r="CW464">
        <v>40.01037037037037</v>
      </c>
      <c r="CX464">
        <v>0</v>
      </c>
      <c r="CY464">
        <v>1678297934.2</v>
      </c>
      <c r="CZ464">
        <v>0</v>
      </c>
      <c r="DA464">
        <v>0</v>
      </c>
      <c r="DB464" t="s">
        <v>356</v>
      </c>
      <c r="DC464">
        <v>1664468064.5</v>
      </c>
      <c r="DD464">
        <v>1677795524</v>
      </c>
      <c r="DE464">
        <v>0</v>
      </c>
      <c r="DF464">
        <v>-0.419</v>
      </c>
      <c r="DG464">
        <v>-0.001</v>
      </c>
      <c r="DH464">
        <v>3.097</v>
      </c>
      <c r="DI464">
        <v>0.268</v>
      </c>
      <c r="DJ464">
        <v>400</v>
      </c>
      <c r="DK464">
        <v>24</v>
      </c>
      <c r="DL464">
        <v>0.15</v>
      </c>
      <c r="DM464">
        <v>0.13</v>
      </c>
      <c r="DN464">
        <v>-26.83286829268293</v>
      </c>
      <c r="DO464">
        <v>-0.3090209059234563</v>
      </c>
      <c r="DP464">
        <v>0.04942979963753678</v>
      </c>
      <c r="DQ464">
        <v>0</v>
      </c>
      <c r="DR464">
        <v>0.1812939512195122</v>
      </c>
      <c r="DS464">
        <v>-0.01365010452961659</v>
      </c>
      <c r="DT464">
        <v>0.002088986344818935</v>
      </c>
      <c r="DU464">
        <v>1</v>
      </c>
      <c r="DV464">
        <v>1</v>
      </c>
      <c r="DW464">
        <v>2</v>
      </c>
      <c r="DX464" t="s">
        <v>357</v>
      </c>
      <c r="DY464">
        <v>2.9787</v>
      </c>
      <c r="DZ464">
        <v>2.7283</v>
      </c>
      <c r="EA464">
        <v>0.12703</v>
      </c>
      <c r="EB464">
        <v>0.13151</v>
      </c>
      <c r="EC464">
        <v>0.1075</v>
      </c>
      <c r="ED464">
        <v>0.107822</v>
      </c>
      <c r="EE464">
        <v>26127.4</v>
      </c>
      <c r="EF464">
        <v>25690.7</v>
      </c>
      <c r="EG464">
        <v>30462.6</v>
      </c>
      <c r="EH464">
        <v>29832.5</v>
      </c>
      <c r="EI464">
        <v>37514.7</v>
      </c>
      <c r="EJ464">
        <v>35036.6</v>
      </c>
      <c r="EK464">
        <v>46597.2</v>
      </c>
      <c r="EL464">
        <v>44358.8</v>
      </c>
      <c r="EM464">
        <v>1.86658</v>
      </c>
      <c r="EN464">
        <v>1.88143</v>
      </c>
      <c r="EO464">
        <v>0.0997633</v>
      </c>
      <c r="EP464">
        <v>0</v>
      </c>
      <c r="EQ464">
        <v>25.8662</v>
      </c>
      <c r="ER464">
        <v>999.9</v>
      </c>
      <c r="ES464">
        <v>48.8</v>
      </c>
      <c r="ET464">
        <v>31.4</v>
      </c>
      <c r="EU464">
        <v>24.7899</v>
      </c>
      <c r="EV464">
        <v>63.1538</v>
      </c>
      <c r="EW464">
        <v>22.0873</v>
      </c>
      <c r="EX464">
        <v>1</v>
      </c>
      <c r="EY464">
        <v>0.0414507</v>
      </c>
      <c r="EZ464">
        <v>0.283148</v>
      </c>
      <c r="FA464">
        <v>20.2496</v>
      </c>
      <c r="FB464">
        <v>5.22897</v>
      </c>
      <c r="FC464">
        <v>11.968</v>
      </c>
      <c r="FD464">
        <v>4.97</v>
      </c>
      <c r="FE464">
        <v>3.28955</v>
      </c>
      <c r="FF464">
        <v>9999</v>
      </c>
      <c r="FG464">
        <v>9999</v>
      </c>
      <c r="FH464">
        <v>9999</v>
      </c>
      <c r="FI464">
        <v>999.9</v>
      </c>
      <c r="FJ464">
        <v>4.97276</v>
      </c>
      <c r="FK464">
        <v>1.87688</v>
      </c>
      <c r="FL464">
        <v>1.875</v>
      </c>
      <c r="FM464">
        <v>1.87782</v>
      </c>
      <c r="FN464">
        <v>1.87451</v>
      </c>
      <c r="FO464">
        <v>1.87807</v>
      </c>
      <c r="FP464">
        <v>1.87517</v>
      </c>
      <c r="FQ464">
        <v>1.87635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4.385</v>
      </c>
      <c r="GF464">
        <v>0.3411</v>
      </c>
      <c r="GG464">
        <v>1.955544260391263</v>
      </c>
      <c r="GH464">
        <v>0.004448784868333973</v>
      </c>
      <c r="GI464">
        <v>-1.803656819089732E-06</v>
      </c>
      <c r="GJ464">
        <v>4.26395578146833E-10</v>
      </c>
      <c r="GK464">
        <v>0.001738939304154581</v>
      </c>
      <c r="GL464">
        <v>0.001829357211096985</v>
      </c>
      <c r="GM464">
        <v>0.000603149683337579</v>
      </c>
      <c r="GN464">
        <v>-3.209321064931282E-06</v>
      </c>
      <c r="GO464">
        <v>-1</v>
      </c>
      <c r="GP464">
        <v>2136</v>
      </c>
      <c r="GQ464">
        <v>1</v>
      </c>
      <c r="GR464">
        <v>23</v>
      </c>
      <c r="GS464">
        <v>230497.7</v>
      </c>
      <c r="GT464">
        <v>8373.299999999999</v>
      </c>
      <c r="GU464">
        <v>1.81519</v>
      </c>
      <c r="GV464">
        <v>2.54517</v>
      </c>
      <c r="GW464">
        <v>1.39893</v>
      </c>
      <c r="GX464">
        <v>2.35229</v>
      </c>
      <c r="GY464">
        <v>1.44897</v>
      </c>
      <c r="GZ464">
        <v>2.4585</v>
      </c>
      <c r="HA464">
        <v>37.1702</v>
      </c>
      <c r="HB464">
        <v>14.4035</v>
      </c>
      <c r="HC464">
        <v>18</v>
      </c>
      <c r="HD464">
        <v>492.834</v>
      </c>
      <c r="HE464">
        <v>474.372</v>
      </c>
      <c r="HF464">
        <v>25.1768</v>
      </c>
      <c r="HG464">
        <v>27.5774</v>
      </c>
      <c r="HH464">
        <v>29.9999</v>
      </c>
      <c r="HI464">
        <v>27.4863</v>
      </c>
      <c r="HJ464">
        <v>27.5738</v>
      </c>
      <c r="HK464">
        <v>36.4031</v>
      </c>
      <c r="HL464">
        <v>11.0588</v>
      </c>
      <c r="HM464">
        <v>100</v>
      </c>
      <c r="HN464">
        <v>25.1745</v>
      </c>
      <c r="HO464">
        <v>774.052</v>
      </c>
      <c r="HP464">
        <v>23.8199</v>
      </c>
      <c r="HQ464">
        <v>100.703</v>
      </c>
      <c r="HR464">
        <v>102.006</v>
      </c>
    </row>
    <row r="465" spans="1:226">
      <c r="A465">
        <v>449</v>
      </c>
      <c r="B465">
        <v>1678297929</v>
      </c>
      <c r="C465">
        <v>6075.900000095367</v>
      </c>
      <c r="D465" t="s">
        <v>1260</v>
      </c>
      <c r="E465" t="s">
        <v>1261</v>
      </c>
      <c r="F465">
        <v>5</v>
      </c>
      <c r="G465" t="s">
        <v>353</v>
      </c>
      <c r="H465" t="s">
        <v>1169</v>
      </c>
      <c r="I465">
        <v>1678297921.214286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777.9385166037508</v>
      </c>
      <c r="AK465">
        <v>758.4932000000002</v>
      </c>
      <c r="AL465">
        <v>3.44845621823354</v>
      </c>
      <c r="AM465">
        <v>64.29340212573759</v>
      </c>
      <c r="AN465">
        <f>(AP465 - AO465 + BO465*1E3/(8.314*(BQ465+273.15)) * AR465/BN465 * AQ465) * BN465/(100*BB465) * 1000/(1000 - AP465)</f>
        <v>0</v>
      </c>
      <c r="AO465">
        <v>23.86187600807998</v>
      </c>
      <c r="AP465">
        <v>24.03996181818182</v>
      </c>
      <c r="AQ465">
        <v>2.441677413464458E-06</v>
      </c>
      <c r="AR465">
        <v>96.62572355279771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1.65</v>
      </c>
      <c r="BC465">
        <v>0.5</v>
      </c>
      <c r="BD465" t="s">
        <v>355</v>
      </c>
      <c r="BE465">
        <v>2</v>
      </c>
      <c r="BF465" t="b">
        <v>1</v>
      </c>
      <c r="BG465">
        <v>1678297921.214286</v>
      </c>
      <c r="BH465">
        <v>715.8272142857143</v>
      </c>
      <c r="BI465">
        <v>742.6964642857145</v>
      </c>
      <c r="BJ465">
        <v>24.04078928571429</v>
      </c>
      <c r="BK465">
        <v>23.86130714285715</v>
      </c>
      <c r="BL465">
        <v>711.466</v>
      </c>
      <c r="BM465">
        <v>23.69965</v>
      </c>
      <c r="BN465">
        <v>500.0429285714285</v>
      </c>
      <c r="BO465">
        <v>90.85737142857143</v>
      </c>
      <c r="BP465">
        <v>0.100007</v>
      </c>
      <c r="BQ465">
        <v>26.94358214285715</v>
      </c>
      <c r="BR465">
        <v>27.49751071428571</v>
      </c>
      <c r="BS465">
        <v>999.9000000000002</v>
      </c>
      <c r="BT465">
        <v>0</v>
      </c>
      <c r="BU465">
        <v>0</v>
      </c>
      <c r="BV465">
        <v>9997.482142857143</v>
      </c>
      <c r="BW465">
        <v>0</v>
      </c>
      <c r="BX465">
        <v>4.835372500000001</v>
      </c>
      <c r="BY465">
        <v>-26.86928928571428</v>
      </c>
      <c r="BZ465">
        <v>733.4601428571428</v>
      </c>
      <c r="CA465">
        <v>760.8512857142858</v>
      </c>
      <c r="CB465">
        <v>0.1794755000000001</v>
      </c>
      <c r="CC465">
        <v>742.6964642857145</v>
      </c>
      <c r="CD465">
        <v>23.86130714285715</v>
      </c>
      <c r="CE465">
        <v>2.184282142857143</v>
      </c>
      <c r="CF465">
        <v>2.167976071428571</v>
      </c>
      <c r="CG465">
        <v>18.84750357142857</v>
      </c>
      <c r="CH465">
        <v>18.72761071428571</v>
      </c>
      <c r="CI465">
        <v>1999.991785714285</v>
      </c>
      <c r="CJ465">
        <v>0.9799929285714285</v>
      </c>
      <c r="CK465">
        <v>0.02000670714285714</v>
      </c>
      <c r="CL465">
        <v>0</v>
      </c>
      <c r="CM465">
        <v>2.084575</v>
      </c>
      <c r="CN465">
        <v>0</v>
      </c>
      <c r="CO465">
        <v>2876.470357142857</v>
      </c>
      <c r="CP465">
        <v>17338.11785714286</v>
      </c>
      <c r="CQ465">
        <v>37.83903571428571</v>
      </c>
      <c r="CR465">
        <v>38.406</v>
      </c>
      <c r="CS465">
        <v>37.09567857142856</v>
      </c>
      <c r="CT465">
        <v>36.54442857142858</v>
      </c>
      <c r="CU465">
        <v>36.80985714285714</v>
      </c>
      <c r="CV465">
        <v>1959.981428571429</v>
      </c>
      <c r="CW465">
        <v>40.01035714285714</v>
      </c>
      <c r="CX465">
        <v>0</v>
      </c>
      <c r="CY465">
        <v>1678297939</v>
      </c>
      <c r="CZ465">
        <v>0</v>
      </c>
      <c r="DA465">
        <v>0</v>
      </c>
      <c r="DB465" t="s">
        <v>356</v>
      </c>
      <c r="DC465">
        <v>1664468064.5</v>
      </c>
      <c r="DD465">
        <v>1677795524</v>
      </c>
      <c r="DE465">
        <v>0</v>
      </c>
      <c r="DF465">
        <v>-0.419</v>
      </c>
      <c r="DG465">
        <v>-0.001</v>
      </c>
      <c r="DH465">
        <v>3.097</v>
      </c>
      <c r="DI465">
        <v>0.268</v>
      </c>
      <c r="DJ465">
        <v>400</v>
      </c>
      <c r="DK465">
        <v>24</v>
      </c>
      <c r="DL465">
        <v>0.15</v>
      </c>
      <c r="DM465">
        <v>0.13</v>
      </c>
      <c r="DN465">
        <v>-26.86470000000001</v>
      </c>
      <c r="DO465">
        <v>-0.1748757973734061</v>
      </c>
      <c r="DP465">
        <v>0.04388956026209424</v>
      </c>
      <c r="DQ465">
        <v>0</v>
      </c>
      <c r="DR465">
        <v>0.179715975</v>
      </c>
      <c r="DS465">
        <v>-0.01014221763602268</v>
      </c>
      <c r="DT465">
        <v>0.001596341246217426</v>
      </c>
      <c r="DU465">
        <v>1</v>
      </c>
      <c r="DV465">
        <v>1</v>
      </c>
      <c r="DW465">
        <v>2</v>
      </c>
      <c r="DX465" t="s">
        <v>357</v>
      </c>
      <c r="DY465">
        <v>2.97877</v>
      </c>
      <c r="DZ465">
        <v>2.72843</v>
      </c>
      <c r="EA465">
        <v>0.129016</v>
      </c>
      <c r="EB465">
        <v>0.133459</v>
      </c>
      <c r="EC465">
        <v>0.107506</v>
      </c>
      <c r="ED465">
        <v>0.10783</v>
      </c>
      <c r="EE465">
        <v>26067.9</v>
      </c>
      <c r="EF465">
        <v>25633.2</v>
      </c>
      <c r="EG465">
        <v>30462.4</v>
      </c>
      <c r="EH465">
        <v>29832.6</v>
      </c>
      <c r="EI465">
        <v>37514.6</v>
      </c>
      <c r="EJ465">
        <v>35036.4</v>
      </c>
      <c r="EK465">
        <v>46597.2</v>
      </c>
      <c r="EL465">
        <v>44358.8</v>
      </c>
      <c r="EM465">
        <v>1.8667</v>
      </c>
      <c r="EN465">
        <v>1.88168</v>
      </c>
      <c r="EO465">
        <v>0.100181</v>
      </c>
      <c r="EP465">
        <v>0</v>
      </c>
      <c r="EQ465">
        <v>25.8642</v>
      </c>
      <c r="ER465">
        <v>999.9</v>
      </c>
      <c r="ES465">
        <v>48.8</v>
      </c>
      <c r="ET465">
        <v>31.4</v>
      </c>
      <c r="EU465">
        <v>24.7901</v>
      </c>
      <c r="EV465">
        <v>63.1638</v>
      </c>
      <c r="EW465">
        <v>22.2115</v>
      </c>
      <c r="EX465">
        <v>1</v>
      </c>
      <c r="EY465">
        <v>0.0414228</v>
      </c>
      <c r="EZ465">
        <v>0.295379</v>
      </c>
      <c r="FA465">
        <v>20.2496</v>
      </c>
      <c r="FB465">
        <v>5.22837</v>
      </c>
      <c r="FC465">
        <v>11.968</v>
      </c>
      <c r="FD465">
        <v>4.97</v>
      </c>
      <c r="FE465">
        <v>3.2896</v>
      </c>
      <c r="FF465">
        <v>9999</v>
      </c>
      <c r="FG465">
        <v>9999</v>
      </c>
      <c r="FH465">
        <v>9999</v>
      </c>
      <c r="FI465">
        <v>999.9</v>
      </c>
      <c r="FJ465">
        <v>4.97275</v>
      </c>
      <c r="FK465">
        <v>1.87692</v>
      </c>
      <c r="FL465">
        <v>1.875</v>
      </c>
      <c r="FM465">
        <v>1.87787</v>
      </c>
      <c r="FN465">
        <v>1.87453</v>
      </c>
      <c r="FO465">
        <v>1.87811</v>
      </c>
      <c r="FP465">
        <v>1.87515</v>
      </c>
      <c r="FQ465">
        <v>1.87634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4.426</v>
      </c>
      <c r="GF465">
        <v>0.3411</v>
      </c>
      <c r="GG465">
        <v>1.955544260391263</v>
      </c>
      <c r="GH465">
        <v>0.004448784868333973</v>
      </c>
      <c r="GI465">
        <v>-1.803656819089732E-06</v>
      </c>
      <c r="GJ465">
        <v>4.26395578146833E-10</v>
      </c>
      <c r="GK465">
        <v>0.001738939304154581</v>
      </c>
      <c r="GL465">
        <v>0.001829357211096985</v>
      </c>
      <c r="GM465">
        <v>0.000603149683337579</v>
      </c>
      <c r="GN465">
        <v>-3.209321064931282E-06</v>
      </c>
      <c r="GO465">
        <v>-1</v>
      </c>
      <c r="GP465">
        <v>2136</v>
      </c>
      <c r="GQ465">
        <v>1</v>
      </c>
      <c r="GR465">
        <v>23</v>
      </c>
      <c r="GS465">
        <v>230497.7</v>
      </c>
      <c r="GT465">
        <v>8373.4</v>
      </c>
      <c r="GU465">
        <v>1.8457</v>
      </c>
      <c r="GV465">
        <v>2.54883</v>
      </c>
      <c r="GW465">
        <v>1.39893</v>
      </c>
      <c r="GX465">
        <v>2.35107</v>
      </c>
      <c r="GY465">
        <v>1.44897</v>
      </c>
      <c r="GZ465">
        <v>2.43042</v>
      </c>
      <c r="HA465">
        <v>37.1702</v>
      </c>
      <c r="HB465">
        <v>14.4035</v>
      </c>
      <c r="HC465">
        <v>18</v>
      </c>
      <c r="HD465">
        <v>492.877</v>
      </c>
      <c r="HE465">
        <v>474.507</v>
      </c>
      <c r="HF465">
        <v>25.1771</v>
      </c>
      <c r="HG465">
        <v>27.5739</v>
      </c>
      <c r="HH465">
        <v>29.9999</v>
      </c>
      <c r="HI465">
        <v>27.4824</v>
      </c>
      <c r="HJ465">
        <v>27.5703</v>
      </c>
      <c r="HK465">
        <v>37.0059</v>
      </c>
      <c r="HL465">
        <v>11.0588</v>
      </c>
      <c r="HM465">
        <v>100</v>
      </c>
      <c r="HN465">
        <v>25.1755</v>
      </c>
      <c r="HO465">
        <v>787.417</v>
      </c>
      <c r="HP465">
        <v>23.8198</v>
      </c>
      <c r="HQ465">
        <v>100.703</v>
      </c>
      <c r="HR465">
        <v>102.006</v>
      </c>
    </row>
    <row r="466" spans="1:226">
      <c r="A466">
        <v>450</v>
      </c>
      <c r="B466">
        <v>1678297934</v>
      </c>
      <c r="C466">
        <v>6080.900000095367</v>
      </c>
      <c r="D466" t="s">
        <v>1262</v>
      </c>
      <c r="E466" t="s">
        <v>1263</v>
      </c>
      <c r="F466">
        <v>5</v>
      </c>
      <c r="G466" t="s">
        <v>353</v>
      </c>
      <c r="H466" t="s">
        <v>1169</v>
      </c>
      <c r="I466">
        <v>1678297926.5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794.8670032609808</v>
      </c>
      <c r="AK466">
        <v>775.5349878787879</v>
      </c>
      <c r="AL466">
        <v>3.399089597772613</v>
      </c>
      <c r="AM466">
        <v>64.29340212573759</v>
      </c>
      <c r="AN466">
        <f>(AP466 - AO466 + BO466*1E3/(8.314*(BQ466+273.15)) * AR466/BN466 * AQ466) * BN466/(100*BB466) * 1000/(1000 - AP466)</f>
        <v>0</v>
      </c>
      <c r="AO466">
        <v>23.86157794271439</v>
      </c>
      <c r="AP466">
        <v>24.03690727272726</v>
      </c>
      <c r="AQ466">
        <v>-3.763948360359294E-06</v>
      </c>
      <c r="AR466">
        <v>96.62572355279771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1.65</v>
      </c>
      <c r="BC466">
        <v>0.5</v>
      </c>
      <c r="BD466" t="s">
        <v>355</v>
      </c>
      <c r="BE466">
        <v>2</v>
      </c>
      <c r="BF466" t="b">
        <v>1</v>
      </c>
      <c r="BG466">
        <v>1678297926.5</v>
      </c>
      <c r="BH466">
        <v>733.5264814814815</v>
      </c>
      <c r="BI466">
        <v>760.349074074074</v>
      </c>
      <c r="BJ466">
        <v>24.03935925925926</v>
      </c>
      <c r="BK466">
        <v>23.86140740740741</v>
      </c>
      <c r="BL466">
        <v>729.1209259259259</v>
      </c>
      <c r="BM466">
        <v>23.69825555555555</v>
      </c>
      <c r="BN466">
        <v>500.0320370370371</v>
      </c>
      <c r="BO466">
        <v>90.85908888888888</v>
      </c>
      <c r="BP466">
        <v>0.09990312222222221</v>
      </c>
      <c r="BQ466">
        <v>26.94348518518519</v>
      </c>
      <c r="BR466">
        <v>27.50294074074074</v>
      </c>
      <c r="BS466">
        <v>999.9000000000001</v>
      </c>
      <c r="BT466">
        <v>0</v>
      </c>
      <c r="BU466">
        <v>0</v>
      </c>
      <c r="BV466">
        <v>10002.19074074074</v>
      </c>
      <c r="BW466">
        <v>0</v>
      </c>
      <c r="BX466">
        <v>4.834308888888889</v>
      </c>
      <c r="BY466">
        <v>-26.82268518518518</v>
      </c>
      <c r="BZ466">
        <v>751.5942962962962</v>
      </c>
      <c r="CA466">
        <v>778.9355185185183</v>
      </c>
      <c r="CB466">
        <v>0.1779485185185186</v>
      </c>
      <c r="CC466">
        <v>760.349074074074</v>
      </c>
      <c r="CD466">
        <v>23.86140740740741</v>
      </c>
      <c r="CE466">
        <v>2.184193703703704</v>
      </c>
      <c r="CF466">
        <v>2.168026666666667</v>
      </c>
      <c r="CG466">
        <v>18.84685925925926</v>
      </c>
      <c r="CH466">
        <v>18.72798518518519</v>
      </c>
      <c r="CI466">
        <v>1999.995555555556</v>
      </c>
      <c r="CJ466">
        <v>0.9799927777777776</v>
      </c>
      <c r="CK466">
        <v>0.02000686296296296</v>
      </c>
      <c r="CL466">
        <v>0</v>
      </c>
      <c r="CM466">
        <v>2.10282962962963</v>
      </c>
      <c r="CN466">
        <v>0</v>
      </c>
      <c r="CO466">
        <v>2875.822962962963</v>
      </c>
      <c r="CP466">
        <v>17338.15185185185</v>
      </c>
      <c r="CQ466">
        <v>37.87711111111111</v>
      </c>
      <c r="CR466">
        <v>38.38648148148148</v>
      </c>
      <c r="CS466">
        <v>37.08996296296296</v>
      </c>
      <c r="CT466">
        <v>36.54377777777778</v>
      </c>
      <c r="CU466">
        <v>36.80055555555555</v>
      </c>
      <c r="CV466">
        <v>1959.984444444445</v>
      </c>
      <c r="CW466">
        <v>40.01111111111111</v>
      </c>
      <c r="CX466">
        <v>0</v>
      </c>
      <c r="CY466">
        <v>1678297943.8</v>
      </c>
      <c r="CZ466">
        <v>0</v>
      </c>
      <c r="DA466">
        <v>0</v>
      </c>
      <c r="DB466" t="s">
        <v>356</v>
      </c>
      <c r="DC466">
        <v>1664468064.5</v>
      </c>
      <c r="DD466">
        <v>1677795524</v>
      </c>
      <c r="DE466">
        <v>0</v>
      </c>
      <c r="DF466">
        <v>-0.419</v>
      </c>
      <c r="DG466">
        <v>-0.001</v>
      </c>
      <c r="DH466">
        <v>3.097</v>
      </c>
      <c r="DI466">
        <v>0.268</v>
      </c>
      <c r="DJ466">
        <v>400</v>
      </c>
      <c r="DK466">
        <v>24</v>
      </c>
      <c r="DL466">
        <v>0.15</v>
      </c>
      <c r="DM466">
        <v>0.13</v>
      </c>
      <c r="DN466">
        <v>-26.83674</v>
      </c>
      <c r="DO466">
        <v>0.3753163227017617</v>
      </c>
      <c r="DP466">
        <v>0.0737621339170714</v>
      </c>
      <c r="DQ466">
        <v>0</v>
      </c>
      <c r="DR466">
        <v>0.179024075</v>
      </c>
      <c r="DS466">
        <v>-0.01700801876172665</v>
      </c>
      <c r="DT466">
        <v>0.001917454476480473</v>
      </c>
      <c r="DU466">
        <v>1</v>
      </c>
      <c r="DV466">
        <v>1</v>
      </c>
      <c r="DW466">
        <v>2</v>
      </c>
      <c r="DX466" t="s">
        <v>357</v>
      </c>
      <c r="DY466">
        <v>2.97883</v>
      </c>
      <c r="DZ466">
        <v>2.7283</v>
      </c>
      <c r="EA466">
        <v>0.130965</v>
      </c>
      <c r="EB466">
        <v>0.135395</v>
      </c>
      <c r="EC466">
        <v>0.107504</v>
      </c>
      <c r="ED466">
        <v>0.107838</v>
      </c>
      <c r="EE466">
        <v>26008.6</v>
      </c>
      <c r="EF466">
        <v>25575.7</v>
      </c>
      <c r="EG466">
        <v>30461.3</v>
      </c>
      <c r="EH466">
        <v>29832.4</v>
      </c>
      <c r="EI466">
        <v>37513.4</v>
      </c>
      <c r="EJ466">
        <v>35036.2</v>
      </c>
      <c r="EK466">
        <v>46595.4</v>
      </c>
      <c r="EL466">
        <v>44358.8</v>
      </c>
      <c r="EM466">
        <v>1.86685</v>
      </c>
      <c r="EN466">
        <v>1.8815</v>
      </c>
      <c r="EO466">
        <v>0.100307</v>
      </c>
      <c r="EP466">
        <v>0</v>
      </c>
      <c r="EQ466">
        <v>25.8642</v>
      </c>
      <c r="ER466">
        <v>999.9</v>
      </c>
      <c r="ES466">
        <v>48.8</v>
      </c>
      <c r="ET466">
        <v>31.4</v>
      </c>
      <c r="EU466">
        <v>24.7872</v>
      </c>
      <c r="EV466">
        <v>63.2638</v>
      </c>
      <c r="EW466">
        <v>22.3518</v>
      </c>
      <c r="EX466">
        <v>1</v>
      </c>
      <c r="EY466">
        <v>0.0408664</v>
      </c>
      <c r="EZ466">
        <v>0.337067</v>
      </c>
      <c r="FA466">
        <v>20.2495</v>
      </c>
      <c r="FB466">
        <v>5.22882</v>
      </c>
      <c r="FC466">
        <v>11.968</v>
      </c>
      <c r="FD466">
        <v>4.96975</v>
      </c>
      <c r="FE466">
        <v>3.28958</v>
      </c>
      <c r="FF466">
        <v>9999</v>
      </c>
      <c r="FG466">
        <v>9999</v>
      </c>
      <c r="FH466">
        <v>9999</v>
      </c>
      <c r="FI466">
        <v>999.9</v>
      </c>
      <c r="FJ466">
        <v>4.97275</v>
      </c>
      <c r="FK466">
        <v>1.87692</v>
      </c>
      <c r="FL466">
        <v>1.87499</v>
      </c>
      <c r="FM466">
        <v>1.87785</v>
      </c>
      <c r="FN466">
        <v>1.87451</v>
      </c>
      <c r="FO466">
        <v>1.87812</v>
      </c>
      <c r="FP466">
        <v>1.87519</v>
      </c>
      <c r="FQ466">
        <v>1.87634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4.468</v>
      </c>
      <c r="GF466">
        <v>0.341</v>
      </c>
      <c r="GG466">
        <v>1.955544260391263</v>
      </c>
      <c r="GH466">
        <v>0.004448784868333973</v>
      </c>
      <c r="GI466">
        <v>-1.803656819089732E-06</v>
      </c>
      <c r="GJ466">
        <v>4.26395578146833E-10</v>
      </c>
      <c r="GK466">
        <v>0.001738939304154581</v>
      </c>
      <c r="GL466">
        <v>0.001829357211096985</v>
      </c>
      <c r="GM466">
        <v>0.000603149683337579</v>
      </c>
      <c r="GN466">
        <v>-3.209321064931282E-06</v>
      </c>
      <c r="GO466">
        <v>-1</v>
      </c>
      <c r="GP466">
        <v>2136</v>
      </c>
      <c r="GQ466">
        <v>1</v>
      </c>
      <c r="GR466">
        <v>23</v>
      </c>
      <c r="GS466">
        <v>230497.8</v>
      </c>
      <c r="GT466">
        <v>8373.5</v>
      </c>
      <c r="GU466">
        <v>1.87988</v>
      </c>
      <c r="GV466">
        <v>2.54761</v>
      </c>
      <c r="GW466">
        <v>1.39893</v>
      </c>
      <c r="GX466">
        <v>2.35107</v>
      </c>
      <c r="GY466">
        <v>1.44897</v>
      </c>
      <c r="GZ466">
        <v>2.36938</v>
      </c>
      <c r="HA466">
        <v>37.1702</v>
      </c>
      <c r="HB466">
        <v>14.4035</v>
      </c>
      <c r="HC466">
        <v>18</v>
      </c>
      <c r="HD466">
        <v>492.938</v>
      </c>
      <c r="HE466">
        <v>474.364</v>
      </c>
      <c r="HF466">
        <v>25.1767</v>
      </c>
      <c r="HG466">
        <v>27.5704</v>
      </c>
      <c r="HH466">
        <v>29.9999</v>
      </c>
      <c r="HI466">
        <v>27.4793</v>
      </c>
      <c r="HJ466">
        <v>27.5668</v>
      </c>
      <c r="HK466">
        <v>37.7045</v>
      </c>
      <c r="HL466">
        <v>11.0588</v>
      </c>
      <c r="HM466">
        <v>100</v>
      </c>
      <c r="HN466">
        <v>25.1451</v>
      </c>
      <c r="HO466">
        <v>807.8339999999999</v>
      </c>
      <c r="HP466">
        <v>23.8233</v>
      </c>
      <c r="HQ466">
        <v>100.699</v>
      </c>
      <c r="HR466">
        <v>102.005</v>
      </c>
    </row>
    <row r="467" spans="1:226">
      <c r="A467">
        <v>451</v>
      </c>
      <c r="B467">
        <v>1678297939</v>
      </c>
      <c r="C467">
        <v>6085.900000095367</v>
      </c>
      <c r="D467" t="s">
        <v>1264</v>
      </c>
      <c r="E467" t="s">
        <v>1265</v>
      </c>
      <c r="F467">
        <v>5</v>
      </c>
      <c r="G467" t="s">
        <v>353</v>
      </c>
      <c r="H467" t="s">
        <v>1169</v>
      </c>
      <c r="I467">
        <v>1678297931.214286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812.4184613507057</v>
      </c>
      <c r="AK467">
        <v>792.8936242424238</v>
      </c>
      <c r="AL467">
        <v>3.484540442195611</v>
      </c>
      <c r="AM467">
        <v>64.29340212573759</v>
      </c>
      <c r="AN467">
        <f>(AP467 - AO467 + BO467*1E3/(8.314*(BQ467+273.15)) * AR467/BN467 * AQ467) * BN467/(100*BB467) * 1000/(1000 - AP467)</f>
        <v>0</v>
      </c>
      <c r="AO467">
        <v>23.86421532190083</v>
      </c>
      <c r="AP467">
        <v>24.0368521212121</v>
      </c>
      <c r="AQ467">
        <v>-7.952653466796477E-07</v>
      </c>
      <c r="AR467">
        <v>96.62572355279771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1.65</v>
      </c>
      <c r="BC467">
        <v>0.5</v>
      </c>
      <c r="BD467" t="s">
        <v>355</v>
      </c>
      <c r="BE467">
        <v>2</v>
      </c>
      <c r="BF467" t="b">
        <v>1</v>
      </c>
      <c r="BG467">
        <v>1678297931.214286</v>
      </c>
      <c r="BH467">
        <v>749.3157142857143</v>
      </c>
      <c r="BI467">
        <v>776.2065714285716</v>
      </c>
      <c r="BJ467">
        <v>24.03831428571429</v>
      </c>
      <c r="BK467">
        <v>23.86237142857143</v>
      </c>
      <c r="BL467">
        <v>744.8710714285716</v>
      </c>
      <c r="BM467">
        <v>23.69722857142857</v>
      </c>
      <c r="BN467">
        <v>500.0349642857144</v>
      </c>
      <c r="BO467">
        <v>90.86055357142855</v>
      </c>
      <c r="BP467">
        <v>0.09998275714285716</v>
      </c>
      <c r="BQ467">
        <v>26.94335357142857</v>
      </c>
      <c r="BR467">
        <v>27.50308214285714</v>
      </c>
      <c r="BS467">
        <v>999.9000000000002</v>
      </c>
      <c r="BT467">
        <v>0</v>
      </c>
      <c r="BU467">
        <v>0</v>
      </c>
      <c r="BV467">
        <v>9998.984999999999</v>
      </c>
      <c r="BW467">
        <v>0</v>
      </c>
      <c r="BX467">
        <v>4.828229285714286</v>
      </c>
      <c r="BY467">
        <v>-26.890925</v>
      </c>
      <c r="BZ467">
        <v>767.7716428571428</v>
      </c>
      <c r="CA467">
        <v>795.1814999999999</v>
      </c>
      <c r="CB467">
        <v>0.1759396428571429</v>
      </c>
      <c r="CC467">
        <v>776.2065714285716</v>
      </c>
      <c r="CD467">
        <v>23.86237142857143</v>
      </c>
      <c r="CE467">
        <v>2.184133928571428</v>
      </c>
      <c r="CF467">
        <v>2.168148928571429</v>
      </c>
      <c r="CG467">
        <v>18.84641785714286</v>
      </c>
      <c r="CH467">
        <v>18.72888214285715</v>
      </c>
      <c r="CI467">
        <v>1999.972857142857</v>
      </c>
      <c r="CJ467">
        <v>0.9799926071428573</v>
      </c>
      <c r="CK467">
        <v>0.02000703928571428</v>
      </c>
      <c r="CL467">
        <v>0</v>
      </c>
      <c r="CM467">
        <v>2.071246428571428</v>
      </c>
      <c r="CN467">
        <v>0</v>
      </c>
      <c r="CO467">
        <v>2875.177142857143</v>
      </c>
      <c r="CP467">
        <v>17337.95714285714</v>
      </c>
      <c r="CQ467">
        <v>37.85028571428571</v>
      </c>
      <c r="CR467">
        <v>38.38607142857143</v>
      </c>
      <c r="CS467">
        <v>37.07342857142857</v>
      </c>
      <c r="CT467">
        <v>36.5355</v>
      </c>
      <c r="CU467">
        <v>36.80103571428571</v>
      </c>
      <c r="CV467">
        <v>1959.961785714286</v>
      </c>
      <c r="CW467">
        <v>40.01107142857143</v>
      </c>
      <c r="CX467">
        <v>0</v>
      </c>
      <c r="CY467">
        <v>1678297949.2</v>
      </c>
      <c r="CZ467">
        <v>0</v>
      </c>
      <c r="DA467">
        <v>0</v>
      </c>
      <c r="DB467" t="s">
        <v>356</v>
      </c>
      <c r="DC467">
        <v>1664468064.5</v>
      </c>
      <c r="DD467">
        <v>1677795524</v>
      </c>
      <c r="DE467">
        <v>0</v>
      </c>
      <c r="DF467">
        <v>-0.419</v>
      </c>
      <c r="DG467">
        <v>-0.001</v>
      </c>
      <c r="DH467">
        <v>3.097</v>
      </c>
      <c r="DI467">
        <v>0.268</v>
      </c>
      <c r="DJ467">
        <v>400</v>
      </c>
      <c r="DK467">
        <v>24</v>
      </c>
      <c r="DL467">
        <v>0.15</v>
      </c>
      <c r="DM467">
        <v>0.13</v>
      </c>
      <c r="DN467">
        <v>-26.872945</v>
      </c>
      <c r="DO467">
        <v>-0.3294168855534215</v>
      </c>
      <c r="DP467">
        <v>0.1166139634649298</v>
      </c>
      <c r="DQ467">
        <v>0</v>
      </c>
      <c r="DR467">
        <v>0.177183575</v>
      </c>
      <c r="DS467">
        <v>-0.02459866041275818</v>
      </c>
      <c r="DT467">
        <v>0.00251417223840671</v>
      </c>
      <c r="DU467">
        <v>1</v>
      </c>
      <c r="DV467">
        <v>1</v>
      </c>
      <c r="DW467">
        <v>2</v>
      </c>
      <c r="DX467" t="s">
        <v>357</v>
      </c>
      <c r="DY467">
        <v>2.97872</v>
      </c>
      <c r="DZ467">
        <v>2.72843</v>
      </c>
      <c r="EA467">
        <v>0.132913</v>
      </c>
      <c r="EB467">
        <v>0.137346</v>
      </c>
      <c r="EC467">
        <v>0.107491</v>
      </c>
      <c r="ED467">
        <v>0.107832</v>
      </c>
      <c r="EE467">
        <v>25950.6</v>
      </c>
      <c r="EF467">
        <v>25517.9</v>
      </c>
      <c r="EG467">
        <v>30461.7</v>
      </c>
      <c r="EH467">
        <v>29832.3</v>
      </c>
      <c r="EI467">
        <v>37514.3</v>
      </c>
      <c r="EJ467">
        <v>35036.5</v>
      </c>
      <c r="EK467">
        <v>46595.8</v>
      </c>
      <c r="EL467">
        <v>44358.7</v>
      </c>
      <c r="EM467">
        <v>1.86677</v>
      </c>
      <c r="EN467">
        <v>1.88205</v>
      </c>
      <c r="EO467">
        <v>0.0995472</v>
      </c>
      <c r="EP467">
        <v>0</v>
      </c>
      <c r="EQ467">
        <v>25.862</v>
      </c>
      <c r="ER467">
        <v>999.9</v>
      </c>
      <c r="ES467">
        <v>48.8</v>
      </c>
      <c r="ET467">
        <v>31.4</v>
      </c>
      <c r="EU467">
        <v>24.7907</v>
      </c>
      <c r="EV467">
        <v>62.9438</v>
      </c>
      <c r="EW467">
        <v>22.4199</v>
      </c>
      <c r="EX467">
        <v>1</v>
      </c>
      <c r="EY467">
        <v>0.0410061</v>
      </c>
      <c r="EZ467">
        <v>0.39482</v>
      </c>
      <c r="FA467">
        <v>20.2493</v>
      </c>
      <c r="FB467">
        <v>5.22957</v>
      </c>
      <c r="FC467">
        <v>11.968</v>
      </c>
      <c r="FD467">
        <v>4.96995</v>
      </c>
      <c r="FE467">
        <v>3.28973</v>
      </c>
      <c r="FF467">
        <v>9999</v>
      </c>
      <c r="FG467">
        <v>9999</v>
      </c>
      <c r="FH467">
        <v>9999</v>
      </c>
      <c r="FI467">
        <v>999.9</v>
      </c>
      <c r="FJ467">
        <v>4.97276</v>
      </c>
      <c r="FK467">
        <v>1.87691</v>
      </c>
      <c r="FL467">
        <v>1.875</v>
      </c>
      <c r="FM467">
        <v>1.87784</v>
      </c>
      <c r="FN467">
        <v>1.87454</v>
      </c>
      <c r="FO467">
        <v>1.87814</v>
      </c>
      <c r="FP467">
        <v>1.87517</v>
      </c>
      <c r="FQ467">
        <v>1.87636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4.509</v>
      </c>
      <c r="GF467">
        <v>0.341</v>
      </c>
      <c r="GG467">
        <v>1.955544260391263</v>
      </c>
      <c r="GH467">
        <v>0.004448784868333973</v>
      </c>
      <c r="GI467">
        <v>-1.803656819089732E-06</v>
      </c>
      <c r="GJ467">
        <v>4.26395578146833E-10</v>
      </c>
      <c r="GK467">
        <v>0.001738939304154581</v>
      </c>
      <c r="GL467">
        <v>0.001829357211096985</v>
      </c>
      <c r="GM467">
        <v>0.000603149683337579</v>
      </c>
      <c r="GN467">
        <v>-3.209321064931282E-06</v>
      </c>
      <c r="GO467">
        <v>-1</v>
      </c>
      <c r="GP467">
        <v>2136</v>
      </c>
      <c r="GQ467">
        <v>1</v>
      </c>
      <c r="GR467">
        <v>23</v>
      </c>
      <c r="GS467">
        <v>230497.9</v>
      </c>
      <c r="GT467">
        <v>8373.6</v>
      </c>
      <c r="GU467">
        <v>1.9104</v>
      </c>
      <c r="GV467">
        <v>2.5415</v>
      </c>
      <c r="GW467">
        <v>1.39893</v>
      </c>
      <c r="GX467">
        <v>2.35229</v>
      </c>
      <c r="GY467">
        <v>1.44897</v>
      </c>
      <c r="GZ467">
        <v>2.42554</v>
      </c>
      <c r="HA467">
        <v>37.1702</v>
      </c>
      <c r="HB467">
        <v>14.4122</v>
      </c>
      <c r="HC467">
        <v>18</v>
      </c>
      <c r="HD467">
        <v>492.87</v>
      </c>
      <c r="HE467">
        <v>474.695</v>
      </c>
      <c r="HF467">
        <v>25.1511</v>
      </c>
      <c r="HG467">
        <v>27.5675</v>
      </c>
      <c r="HH467">
        <v>30</v>
      </c>
      <c r="HI467">
        <v>27.4754</v>
      </c>
      <c r="HJ467">
        <v>27.5633</v>
      </c>
      <c r="HK467">
        <v>38.2995</v>
      </c>
      <c r="HL467">
        <v>11.0588</v>
      </c>
      <c r="HM467">
        <v>100</v>
      </c>
      <c r="HN467">
        <v>25.1425</v>
      </c>
      <c r="HO467">
        <v>821.2089999999999</v>
      </c>
      <c r="HP467">
        <v>23.8246</v>
      </c>
      <c r="HQ467">
        <v>100.7</v>
      </c>
      <c r="HR467">
        <v>102.005</v>
      </c>
    </row>
    <row r="468" spans="1:226">
      <c r="A468">
        <v>452</v>
      </c>
      <c r="B468">
        <v>1678297944</v>
      </c>
      <c r="C468">
        <v>6090.900000095367</v>
      </c>
      <c r="D468" t="s">
        <v>1266</v>
      </c>
      <c r="E468" t="s">
        <v>1267</v>
      </c>
      <c r="F468">
        <v>5</v>
      </c>
      <c r="G468" t="s">
        <v>353</v>
      </c>
      <c r="H468" t="s">
        <v>1169</v>
      </c>
      <c r="I468">
        <v>1678297936.5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829.6902069964501</v>
      </c>
      <c r="AK468">
        <v>810.2124969696964</v>
      </c>
      <c r="AL468">
        <v>3.464252308878141</v>
      </c>
      <c r="AM468">
        <v>64.29340212573759</v>
      </c>
      <c r="AN468">
        <f>(AP468 - AO468 + BO468*1E3/(8.314*(BQ468+273.15)) * AR468/BN468 * AQ468) * BN468/(100*BB468) * 1000/(1000 - AP468)</f>
        <v>0</v>
      </c>
      <c r="AO468">
        <v>23.86215609212244</v>
      </c>
      <c r="AP468">
        <v>24.0309496969697</v>
      </c>
      <c r="AQ468">
        <v>-2.278133685101791E-06</v>
      </c>
      <c r="AR468">
        <v>96.62572355279771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1.65</v>
      </c>
      <c r="BC468">
        <v>0.5</v>
      </c>
      <c r="BD468" t="s">
        <v>355</v>
      </c>
      <c r="BE468">
        <v>2</v>
      </c>
      <c r="BF468" t="b">
        <v>1</v>
      </c>
      <c r="BG468">
        <v>1678297936.5</v>
      </c>
      <c r="BH468">
        <v>767.0909999999999</v>
      </c>
      <c r="BI468">
        <v>793.9765185185184</v>
      </c>
      <c r="BJ468">
        <v>24.03603703703704</v>
      </c>
      <c r="BK468">
        <v>23.86266296296296</v>
      </c>
      <c r="BL468">
        <v>762.6028888888889</v>
      </c>
      <c r="BM468">
        <v>23.69501481481482</v>
      </c>
      <c r="BN468">
        <v>500.0374444444444</v>
      </c>
      <c r="BO468">
        <v>90.86019259259258</v>
      </c>
      <c r="BP468">
        <v>0.1000016</v>
      </c>
      <c r="BQ468">
        <v>26.94336666666667</v>
      </c>
      <c r="BR468">
        <v>27.49915185185185</v>
      </c>
      <c r="BS468">
        <v>999.9000000000001</v>
      </c>
      <c r="BT468">
        <v>0</v>
      </c>
      <c r="BU468">
        <v>0</v>
      </c>
      <c r="BV468">
        <v>9998.595555555556</v>
      </c>
      <c r="BW468">
        <v>0</v>
      </c>
      <c r="BX468">
        <v>4.826850000000001</v>
      </c>
      <c r="BY468">
        <v>-26.88564444444444</v>
      </c>
      <c r="BZ468">
        <v>785.9828518518518</v>
      </c>
      <c r="CA468">
        <v>813.3862592592593</v>
      </c>
      <c r="CB468">
        <v>0.1733771851851852</v>
      </c>
      <c r="CC468">
        <v>793.9765185185184</v>
      </c>
      <c r="CD468">
        <v>23.86266296296296</v>
      </c>
      <c r="CE468">
        <v>2.183919259259259</v>
      </c>
      <c r="CF468">
        <v>2.168166666666667</v>
      </c>
      <c r="CG468">
        <v>18.84482962962963</v>
      </c>
      <c r="CH468">
        <v>18.72901851851852</v>
      </c>
      <c r="CI468">
        <v>1999.991851851852</v>
      </c>
      <c r="CJ468">
        <v>0.9799927777777779</v>
      </c>
      <c r="CK468">
        <v>0.02000686296296296</v>
      </c>
      <c r="CL468">
        <v>0</v>
      </c>
      <c r="CM468">
        <v>2.074766666666667</v>
      </c>
      <c r="CN468">
        <v>0</v>
      </c>
      <c r="CO468">
        <v>2874.604814814815</v>
      </c>
      <c r="CP468">
        <v>17338.12222222222</v>
      </c>
      <c r="CQ468">
        <v>37.81466666666667</v>
      </c>
      <c r="CR468">
        <v>38.375</v>
      </c>
      <c r="CS468">
        <v>37.07855555555555</v>
      </c>
      <c r="CT468">
        <v>36.53918518518518</v>
      </c>
      <c r="CU468">
        <v>36.80066666666666</v>
      </c>
      <c r="CV468">
        <v>1959.980740740741</v>
      </c>
      <c r="CW468">
        <v>40.01111111111111</v>
      </c>
      <c r="CX468">
        <v>0</v>
      </c>
      <c r="CY468">
        <v>1678297954</v>
      </c>
      <c r="CZ468">
        <v>0</v>
      </c>
      <c r="DA468">
        <v>0</v>
      </c>
      <c r="DB468" t="s">
        <v>356</v>
      </c>
      <c r="DC468">
        <v>1664468064.5</v>
      </c>
      <c r="DD468">
        <v>1677795524</v>
      </c>
      <c r="DE468">
        <v>0</v>
      </c>
      <c r="DF468">
        <v>-0.419</v>
      </c>
      <c r="DG468">
        <v>-0.001</v>
      </c>
      <c r="DH468">
        <v>3.097</v>
      </c>
      <c r="DI468">
        <v>0.268</v>
      </c>
      <c r="DJ468">
        <v>400</v>
      </c>
      <c r="DK468">
        <v>24</v>
      </c>
      <c r="DL468">
        <v>0.15</v>
      </c>
      <c r="DM468">
        <v>0.13</v>
      </c>
      <c r="DN468">
        <v>-26.897745</v>
      </c>
      <c r="DO468">
        <v>-0.4089095684802786</v>
      </c>
      <c r="DP468">
        <v>0.1497994475123323</v>
      </c>
      <c r="DQ468">
        <v>0</v>
      </c>
      <c r="DR468">
        <v>0.1747318</v>
      </c>
      <c r="DS468">
        <v>-0.02954965103189481</v>
      </c>
      <c r="DT468">
        <v>0.003019003653525448</v>
      </c>
      <c r="DU468">
        <v>1</v>
      </c>
      <c r="DV468">
        <v>1</v>
      </c>
      <c r="DW468">
        <v>2</v>
      </c>
      <c r="DX468" t="s">
        <v>357</v>
      </c>
      <c r="DY468">
        <v>2.97875</v>
      </c>
      <c r="DZ468">
        <v>2.72825</v>
      </c>
      <c r="EA468">
        <v>0.13484</v>
      </c>
      <c r="EB468">
        <v>0.139187</v>
      </c>
      <c r="EC468">
        <v>0.10748</v>
      </c>
      <c r="ED468">
        <v>0.107831</v>
      </c>
      <c r="EE468">
        <v>25893.3</v>
      </c>
      <c r="EF468">
        <v>25463.8</v>
      </c>
      <c r="EG468">
        <v>30462.1</v>
      </c>
      <c r="EH468">
        <v>29832.6</v>
      </c>
      <c r="EI468">
        <v>37515.4</v>
      </c>
      <c r="EJ468">
        <v>35037.2</v>
      </c>
      <c r="EK468">
        <v>46596.3</v>
      </c>
      <c r="EL468">
        <v>44359.3</v>
      </c>
      <c r="EM468">
        <v>1.8667</v>
      </c>
      <c r="EN468">
        <v>1.88205</v>
      </c>
      <c r="EO468">
        <v>0.0997186</v>
      </c>
      <c r="EP468">
        <v>0</v>
      </c>
      <c r="EQ468">
        <v>25.8596</v>
      </c>
      <c r="ER468">
        <v>999.9</v>
      </c>
      <c r="ES468">
        <v>48.8</v>
      </c>
      <c r="ET468">
        <v>31.4</v>
      </c>
      <c r="EU468">
        <v>24.7897</v>
      </c>
      <c r="EV468">
        <v>62.8038</v>
      </c>
      <c r="EW468">
        <v>22.2556</v>
      </c>
      <c r="EX468">
        <v>1</v>
      </c>
      <c r="EY468">
        <v>0.0409527</v>
      </c>
      <c r="EZ468">
        <v>0.354883</v>
      </c>
      <c r="FA468">
        <v>20.2491</v>
      </c>
      <c r="FB468">
        <v>5.22852</v>
      </c>
      <c r="FC468">
        <v>11.968</v>
      </c>
      <c r="FD468">
        <v>4.9698</v>
      </c>
      <c r="FE468">
        <v>3.28948</v>
      </c>
      <c r="FF468">
        <v>9999</v>
      </c>
      <c r="FG468">
        <v>9999</v>
      </c>
      <c r="FH468">
        <v>9999</v>
      </c>
      <c r="FI468">
        <v>999.9</v>
      </c>
      <c r="FJ468">
        <v>4.97276</v>
      </c>
      <c r="FK468">
        <v>1.87688</v>
      </c>
      <c r="FL468">
        <v>1.875</v>
      </c>
      <c r="FM468">
        <v>1.87782</v>
      </c>
      <c r="FN468">
        <v>1.87453</v>
      </c>
      <c r="FO468">
        <v>1.87812</v>
      </c>
      <c r="FP468">
        <v>1.87517</v>
      </c>
      <c r="FQ468">
        <v>1.87636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4.55</v>
      </c>
      <c r="GF468">
        <v>0.341</v>
      </c>
      <c r="GG468">
        <v>1.955544260391263</v>
      </c>
      <c r="GH468">
        <v>0.004448784868333973</v>
      </c>
      <c r="GI468">
        <v>-1.803656819089732E-06</v>
      </c>
      <c r="GJ468">
        <v>4.26395578146833E-10</v>
      </c>
      <c r="GK468">
        <v>0.001738939304154581</v>
      </c>
      <c r="GL468">
        <v>0.001829357211096985</v>
      </c>
      <c r="GM468">
        <v>0.000603149683337579</v>
      </c>
      <c r="GN468">
        <v>-3.209321064931282E-06</v>
      </c>
      <c r="GO468">
        <v>-1</v>
      </c>
      <c r="GP468">
        <v>2136</v>
      </c>
      <c r="GQ468">
        <v>1</v>
      </c>
      <c r="GR468">
        <v>23</v>
      </c>
      <c r="GS468">
        <v>230498</v>
      </c>
      <c r="GT468">
        <v>8373.700000000001</v>
      </c>
      <c r="GU468">
        <v>1.94336</v>
      </c>
      <c r="GV468">
        <v>2.53052</v>
      </c>
      <c r="GW468">
        <v>1.39893</v>
      </c>
      <c r="GX468">
        <v>2.35107</v>
      </c>
      <c r="GY468">
        <v>1.44897</v>
      </c>
      <c r="GZ468">
        <v>2.45728</v>
      </c>
      <c r="HA468">
        <v>37.1702</v>
      </c>
      <c r="HB468">
        <v>14.4122</v>
      </c>
      <c r="HC468">
        <v>18</v>
      </c>
      <c r="HD468">
        <v>492.807</v>
      </c>
      <c r="HE468">
        <v>474.666</v>
      </c>
      <c r="HF468">
        <v>25.1398</v>
      </c>
      <c r="HG468">
        <v>27.5642</v>
      </c>
      <c r="HH468">
        <v>30</v>
      </c>
      <c r="HI468">
        <v>27.4722</v>
      </c>
      <c r="HJ468">
        <v>27.5598</v>
      </c>
      <c r="HK468">
        <v>38.9645</v>
      </c>
      <c r="HL468">
        <v>11.0588</v>
      </c>
      <c r="HM468">
        <v>100</v>
      </c>
      <c r="HN468">
        <v>25.143</v>
      </c>
      <c r="HO468">
        <v>841.278</v>
      </c>
      <c r="HP468">
        <v>23.8323</v>
      </c>
      <c r="HQ468">
        <v>100.701</v>
      </c>
      <c r="HR468">
        <v>102.006</v>
      </c>
    </row>
    <row r="469" spans="1:226">
      <c r="A469">
        <v>453</v>
      </c>
      <c r="B469">
        <v>1678297949</v>
      </c>
      <c r="C469">
        <v>6095.900000095367</v>
      </c>
      <c r="D469" t="s">
        <v>1268</v>
      </c>
      <c r="E469" t="s">
        <v>1269</v>
      </c>
      <c r="F469">
        <v>5</v>
      </c>
      <c r="G469" t="s">
        <v>353</v>
      </c>
      <c r="H469" t="s">
        <v>1169</v>
      </c>
      <c r="I469">
        <v>1678297941.214286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846.6112325059519</v>
      </c>
      <c r="AK469">
        <v>827.2513757575761</v>
      </c>
      <c r="AL469">
        <v>3.41453821360285</v>
      </c>
      <c r="AM469">
        <v>64.29340212573759</v>
      </c>
      <c r="AN469">
        <f>(AP469 - AO469 + BO469*1E3/(8.314*(BQ469+273.15)) * AR469/BN469 * AQ469) * BN469/(100*BB469) * 1000/(1000 - AP469)</f>
        <v>0</v>
      </c>
      <c r="AO469">
        <v>23.86352614211721</v>
      </c>
      <c r="AP469">
        <v>24.03109393939394</v>
      </c>
      <c r="AQ469">
        <v>1.231219095833233E-06</v>
      </c>
      <c r="AR469">
        <v>96.62572355279771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1.65</v>
      </c>
      <c r="BC469">
        <v>0.5</v>
      </c>
      <c r="BD469" t="s">
        <v>355</v>
      </c>
      <c r="BE469">
        <v>2</v>
      </c>
      <c r="BF469" t="b">
        <v>1</v>
      </c>
      <c r="BG469">
        <v>1678297941.214286</v>
      </c>
      <c r="BH469">
        <v>782.9382857142857</v>
      </c>
      <c r="BI469">
        <v>809.8478214285714</v>
      </c>
      <c r="BJ469">
        <v>24.03342857142857</v>
      </c>
      <c r="BK469">
        <v>23.86306071428572</v>
      </c>
      <c r="BL469">
        <v>778.4117857142857</v>
      </c>
      <c r="BM469">
        <v>23.69246785714286</v>
      </c>
      <c r="BN469">
        <v>500.0455357142858</v>
      </c>
      <c r="BO469">
        <v>90.85900357142857</v>
      </c>
      <c r="BP469">
        <v>0.1000198964285714</v>
      </c>
      <c r="BQ469">
        <v>26.94345</v>
      </c>
      <c r="BR469">
        <v>27.493125</v>
      </c>
      <c r="BS469">
        <v>999.9000000000002</v>
      </c>
      <c r="BT469">
        <v>0</v>
      </c>
      <c r="BU469">
        <v>0</v>
      </c>
      <c r="BV469">
        <v>9994.881428571429</v>
      </c>
      <c r="BW469">
        <v>0</v>
      </c>
      <c r="BX469">
        <v>4.829805714285714</v>
      </c>
      <c r="BY469">
        <v>-26.90961428571428</v>
      </c>
      <c r="BZ469">
        <v>802.2182857142858</v>
      </c>
      <c r="CA469">
        <v>829.6458928571429</v>
      </c>
      <c r="CB469">
        <v>0.1703702857142857</v>
      </c>
      <c r="CC469">
        <v>809.8478214285714</v>
      </c>
      <c r="CD469">
        <v>23.86306071428572</v>
      </c>
      <c r="CE469">
        <v>2.183653928571429</v>
      </c>
      <c r="CF469">
        <v>2.168174285714286</v>
      </c>
      <c r="CG469">
        <v>18.842875</v>
      </c>
      <c r="CH469">
        <v>18.72907142857143</v>
      </c>
      <c r="CI469">
        <v>2000.010357142857</v>
      </c>
      <c r="CJ469">
        <v>0.9799930357142858</v>
      </c>
      <c r="CK469">
        <v>0.02000659642857142</v>
      </c>
      <c r="CL469">
        <v>0</v>
      </c>
      <c r="CM469">
        <v>2.038075</v>
      </c>
      <c r="CN469">
        <v>0</v>
      </c>
      <c r="CO469">
        <v>2874.201785714286</v>
      </c>
      <c r="CP469">
        <v>17338.275</v>
      </c>
      <c r="CQ469">
        <v>37.80567857142857</v>
      </c>
      <c r="CR469">
        <v>38.37721428571428</v>
      </c>
      <c r="CS469">
        <v>37.0735</v>
      </c>
      <c r="CT469">
        <v>36.53107142857143</v>
      </c>
      <c r="CU469">
        <v>36.80332142857143</v>
      </c>
      <c r="CV469">
        <v>1959.999642857142</v>
      </c>
      <c r="CW469">
        <v>40.01071428571429</v>
      </c>
      <c r="CX469">
        <v>0</v>
      </c>
      <c r="CY469">
        <v>1678297958.8</v>
      </c>
      <c r="CZ469">
        <v>0</v>
      </c>
      <c r="DA469">
        <v>0</v>
      </c>
      <c r="DB469" t="s">
        <v>356</v>
      </c>
      <c r="DC469">
        <v>1664468064.5</v>
      </c>
      <c r="DD469">
        <v>1677795524</v>
      </c>
      <c r="DE469">
        <v>0</v>
      </c>
      <c r="DF469">
        <v>-0.419</v>
      </c>
      <c r="DG469">
        <v>-0.001</v>
      </c>
      <c r="DH469">
        <v>3.097</v>
      </c>
      <c r="DI469">
        <v>0.268</v>
      </c>
      <c r="DJ469">
        <v>400</v>
      </c>
      <c r="DK469">
        <v>24</v>
      </c>
      <c r="DL469">
        <v>0.15</v>
      </c>
      <c r="DM469">
        <v>0.13</v>
      </c>
      <c r="DN469">
        <v>-26.85822682926829</v>
      </c>
      <c r="DO469">
        <v>-0.08394773519173303</v>
      </c>
      <c r="DP469">
        <v>0.2015817549143195</v>
      </c>
      <c r="DQ469">
        <v>1</v>
      </c>
      <c r="DR469">
        <v>0.1721696585365854</v>
      </c>
      <c r="DS469">
        <v>-0.03736367247386747</v>
      </c>
      <c r="DT469">
        <v>0.003730975643080025</v>
      </c>
      <c r="DU469">
        <v>1</v>
      </c>
      <c r="DV469">
        <v>2</v>
      </c>
      <c r="DW469">
        <v>2</v>
      </c>
      <c r="DX469" t="s">
        <v>917</v>
      </c>
      <c r="DY469">
        <v>2.97872</v>
      </c>
      <c r="DZ469">
        <v>2.7286</v>
      </c>
      <c r="EA469">
        <v>0.136723</v>
      </c>
      <c r="EB469">
        <v>0.141119</v>
      </c>
      <c r="EC469">
        <v>0.107479</v>
      </c>
      <c r="ED469">
        <v>0.107838</v>
      </c>
      <c r="EE469">
        <v>25837.4</v>
      </c>
      <c r="EF469">
        <v>25406.7</v>
      </c>
      <c r="EG469">
        <v>30462.6</v>
      </c>
      <c r="EH469">
        <v>29832.6</v>
      </c>
      <c r="EI469">
        <v>37516.3</v>
      </c>
      <c r="EJ469">
        <v>35036.9</v>
      </c>
      <c r="EK469">
        <v>46597.2</v>
      </c>
      <c r="EL469">
        <v>44359.2</v>
      </c>
      <c r="EM469">
        <v>1.86685</v>
      </c>
      <c r="EN469">
        <v>1.88218</v>
      </c>
      <c r="EO469">
        <v>0.0998005</v>
      </c>
      <c r="EP469">
        <v>0</v>
      </c>
      <c r="EQ469">
        <v>25.8569</v>
      </c>
      <c r="ER469">
        <v>999.9</v>
      </c>
      <c r="ES469">
        <v>48.8</v>
      </c>
      <c r="ET469">
        <v>31.4</v>
      </c>
      <c r="EU469">
        <v>24.7897</v>
      </c>
      <c r="EV469">
        <v>63.2038</v>
      </c>
      <c r="EW469">
        <v>22.1114</v>
      </c>
      <c r="EX469">
        <v>1</v>
      </c>
      <c r="EY469">
        <v>0.0408714</v>
      </c>
      <c r="EZ469">
        <v>0.321819</v>
      </c>
      <c r="FA469">
        <v>20.2493</v>
      </c>
      <c r="FB469">
        <v>5.22837</v>
      </c>
      <c r="FC469">
        <v>11.968</v>
      </c>
      <c r="FD469">
        <v>4.96995</v>
      </c>
      <c r="FE469">
        <v>3.28955</v>
      </c>
      <c r="FF469">
        <v>9999</v>
      </c>
      <c r="FG469">
        <v>9999</v>
      </c>
      <c r="FH469">
        <v>9999</v>
      </c>
      <c r="FI469">
        <v>999.9</v>
      </c>
      <c r="FJ469">
        <v>4.97275</v>
      </c>
      <c r="FK469">
        <v>1.87691</v>
      </c>
      <c r="FL469">
        <v>1.87498</v>
      </c>
      <c r="FM469">
        <v>1.87785</v>
      </c>
      <c r="FN469">
        <v>1.87454</v>
      </c>
      <c r="FO469">
        <v>1.87813</v>
      </c>
      <c r="FP469">
        <v>1.87518</v>
      </c>
      <c r="FQ469">
        <v>1.87636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4.589</v>
      </c>
      <c r="GF469">
        <v>0.3409</v>
      </c>
      <c r="GG469">
        <v>1.955544260391263</v>
      </c>
      <c r="GH469">
        <v>0.004448784868333973</v>
      </c>
      <c r="GI469">
        <v>-1.803656819089732E-06</v>
      </c>
      <c r="GJ469">
        <v>4.26395578146833E-10</v>
      </c>
      <c r="GK469">
        <v>0.001738939304154581</v>
      </c>
      <c r="GL469">
        <v>0.001829357211096985</v>
      </c>
      <c r="GM469">
        <v>0.000603149683337579</v>
      </c>
      <c r="GN469">
        <v>-3.209321064931282E-06</v>
      </c>
      <c r="GO469">
        <v>-1</v>
      </c>
      <c r="GP469">
        <v>2136</v>
      </c>
      <c r="GQ469">
        <v>1</v>
      </c>
      <c r="GR469">
        <v>23</v>
      </c>
      <c r="GS469">
        <v>230498.1</v>
      </c>
      <c r="GT469">
        <v>8373.799999999999</v>
      </c>
      <c r="GU469">
        <v>1.97266</v>
      </c>
      <c r="GV469">
        <v>2.53418</v>
      </c>
      <c r="GW469">
        <v>1.39893</v>
      </c>
      <c r="GX469">
        <v>2.35107</v>
      </c>
      <c r="GY469">
        <v>1.44897</v>
      </c>
      <c r="GZ469">
        <v>2.48413</v>
      </c>
      <c r="HA469">
        <v>37.1463</v>
      </c>
      <c r="HB469">
        <v>14.4122</v>
      </c>
      <c r="HC469">
        <v>18</v>
      </c>
      <c r="HD469">
        <v>492.864</v>
      </c>
      <c r="HE469">
        <v>474.724</v>
      </c>
      <c r="HF469">
        <v>25.1389</v>
      </c>
      <c r="HG469">
        <v>27.561</v>
      </c>
      <c r="HH469">
        <v>29.9999</v>
      </c>
      <c r="HI469">
        <v>27.4684</v>
      </c>
      <c r="HJ469">
        <v>27.5569</v>
      </c>
      <c r="HK469">
        <v>39.5573</v>
      </c>
      <c r="HL469">
        <v>11.0588</v>
      </c>
      <c r="HM469">
        <v>100</v>
      </c>
      <c r="HN469">
        <v>25.1495</v>
      </c>
      <c r="HO469">
        <v>854.6369999999999</v>
      </c>
      <c r="HP469">
        <v>23.833</v>
      </c>
      <c r="HQ469">
        <v>100.703</v>
      </c>
      <c r="HR469">
        <v>102.006</v>
      </c>
    </row>
    <row r="470" spans="1:226">
      <c r="A470">
        <v>454</v>
      </c>
      <c r="B470">
        <v>1678297954</v>
      </c>
      <c r="C470">
        <v>6100.900000095367</v>
      </c>
      <c r="D470" t="s">
        <v>1270</v>
      </c>
      <c r="E470" t="s">
        <v>1271</v>
      </c>
      <c r="F470">
        <v>5</v>
      </c>
      <c r="G470" t="s">
        <v>353</v>
      </c>
      <c r="H470" t="s">
        <v>1169</v>
      </c>
      <c r="I470">
        <v>1678297946.5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864.1125370411667</v>
      </c>
      <c r="AK470">
        <v>844.5928787878789</v>
      </c>
      <c r="AL470">
        <v>3.457402919380196</v>
      </c>
      <c r="AM470">
        <v>64.29340212573759</v>
      </c>
      <c r="AN470">
        <f>(AP470 - AO470 + BO470*1E3/(8.314*(BQ470+273.15)) * AR470/BN470 * AQ470) * BN470/(100*BB470) * 1000/(1000 - AP470)</f>
        <v>0</v>
      </c>
      <c r="AO470">
        <v>23.86472612249116</v>
      </c>
      <c r="AP470">
        <v>24.03106909090909</v>
      </c>
      <c r="AQ470">
        <v>7.210147763425942E-07</v>
      </c>
      <c r="AR470">
        <v>96.62572355279771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1.65</v>
      </c>
      <c r="BC470">
        <v>0.5</v>
      </c>
      <c r="BD470" t="s">
        <v>355</v>
      </c>
      <c r="BE470">
        <v>2</v>
      </c>
      <c r="BF470" t="b">
        <v>1</v>
      </c>
      <c r="BG470">
        <v>1678297946.5</v>
      </c>
      <c r="BH470">
        <v>800.7435925925927</v>
      </c>
      <c r="BI470">
        <v>827.6138148148146</v>
      </c>
      <c r="BJ470">
        <v>24.03115555555555</v>
      </c>
      <c r="BK470">
        <v>23.86344074074074</v>
      </c>
      <c r="BL470">
        <v>796.1743703703702</v>
      </c>
      <c r="BM470">
        <v>23.69024814814815</v>
      </c>
      <c r="BN470">
        <v>500.0516666666667</v>
      </c>
      <c r="BO470">
        <v>90.85807037037037</v>
      </c>
      <c r="BP470">
        <v>0.1000320074074074</v>
      </c>
      <c r="BQ470">
        <v>26.94245185185185</v>
      </c>
      <c r="BR470">
        <v>27.48833703703703</v>
      </c>
      <c r="BS470">
        <v>999.9000000000001</v>
      </c>
      <c r="BT470">
        <v>0</v>
      </c>
      <c r="BU470">
        <v>0</v>
      </c>
      <c r="BV470">
        <v>9996.894814814814</v>
      </c>
      <c r="BW470">
        <v>0</v>
      </c>
      <c r="BX470">
        <v>4.669225555555555</v>
      </c>
      <c r="BY470">
        <v>-26.87030740740741</v>
      </c>
      <c r="BZ470">
        <v>820.4601481481479</v>
      </c>
      <c r="CA470">
        <v>847.8465185185187</v>
      </c>
      <c r="CB470">
        <v>0.1677041851851852</v>
      </c>
      <c r="CC470">
        <v>827.6138148148146</v>
      </c>
      <c r="CD470">
        <v>23.86344074074074</v>
      </c>
      <c r="CE470">
        <v>2.183424444444444</v>
      </c>
      <c r="CF470">
        <v>2.168186296296296</v>
      </c>
      <c r="CG470">
        <v>18.84119259259259</v>
      </c>
      <c r="CH470">
        <v>18.72917037037037</v>
      </c>
      <c r="CI470">
        <v>2000.021481481481</v>
      </c>
      <c r="CJ470">
        <v>0.9799931111111112</v>
      </c>
      <c r="CK470">
        <v>0.02000651851851851</v>
      </c>
      <c r="CL470">
        <v>0</v>
      </c>
      <c r="CM470">
        <v>2.05487037037037</v>
      </c>
      <c r="CN470">
        <v>0</v>
      </c>
      <c r="CO470">
        <v>2873.478148148148</v>
      </c>
      <c r="CP470">
        <v>17338.37777777778</v>
      </c>
      <c r="CQ470">
        <v>37.71966666666667</v>
      </c>
      <c r="CR470">
        <v>38.37729629629629</v>
      </c>
      <c r="CS470">
        <v>37.10162962962963</v>
      </c>
      <c r="CT470">
        <v>36.54844444444444</v>
      </c>
      <c r="CU470">
        <v>36.79840740740741</v>
      </c>
      <c r="CV470">
        <v>1960.010740740741</v>
      </c>
      <c r="CW470">
        <v>40.01074074074074</v>
      </c>
      <c r="CX470">
        <v>0</v>
      </c>
      <c r="CY470">
        <v>1678297964.2</v>
      </c>
      <c r="CZ470">
        <v>0</v>
      </c>
      <c r="DA470">
        <v>0</v>
      </c>
      <c r="DB470" t="s">
        <v>356</v>
      </c>
      <c r="DC470">
        <v>1664468064.5</v>
      </c>
      <c r="DD470">
        <v>1677795524</v>
      </c>
      <c r="DE470">
        <v>0</v>
      </c>
      <c r="DF470">
        <v>-0.419</v>
      </c>
      <c r="DG470">
        <v>-0.001</v>
      </c>
      <c r="DH470">
        <v>3.097</v>
      </c>
      <c r="DI470">
        <v>0.268</v>
      </c>
      <c r="DJ470">
        <v>400</v>
      </c>
      <c r="DK470">
        <v>24</v>
      </c>
      <c r="DL470">
        <v>0.15</v>
      </c>
      <c r="DM470">
        <v>0.13</v>
      </c>
      <c r="DN470">
        <v>-26.90721951219512</v>
      </c>
      <c r="DO470">
        <v>0.3875351916375324</v>
      </c>
      <c r="DP470">
        <v>0.2026910002207643</v>
      </c>
      <c r="DQ470">
        <v>0</v>
      </c>
      <c r="DR470">
        <v>0.169418</v>
      </c>
      <c r="DS470">
        <v>-0.02998039024390202</v>
      </c>
      <c r="DT470">
        <v>0.003059181502201961</v>
      </c>
      <c r="DU470">
        <v>1</v>
      </c>
      <c r="DV470">
        <v>1</v>
      </c>
      <c r="DW470">
        <v>2</v>
      </c>
      <c r="DX470" t="s">
        <v>357</v>
      </c>
      <c r="DY470">
        <v>2.97879</v>
      </c>
      <c r="DZ470">
        <v>2.72837</v>
      </c>
      <c r="EA470">
        <v>0.138612</v>
      </c>
      <c r="EB470">
        <v>0.14294</v>
      </c>
      <c r="EC470">
        <v>0.107483</v>
      </c>
      <c r="ED470">
        <v>0.107846</v>
      </c>
      <c r="EE470">
        <v>25780.8</v>
      </c>
      <c r="EF470">
        <v>25352.7</v>
      </c>
      <c r="EG470">
        <v>30462.5</v>
      </c>
      <c r="EH470">
        <v>29832.6</v>
      </c>
      <c r="EI470">
        <v>37516.1</v>
      </c>
      <c r="EJ470">
        <v>35036.5</v>
      </c>
      <c r="EK470">
        <v>46597.1</v>
      </c>
      <c r="EL470">
        <v>44358.9</v>
      </c>
      <c r="EM470">
        <v>1.86675</v>
      </c>
      <c r="EN470">
        <v>1.8817</v>
      </c>
      <c r="EO470">
        <v>0.09942049999999999</v>
      </c>
      <c r="EP470">
        <v>0</v>
      </c>
      <c r="EQ470">
        <v>25.8542</v>
      </c>
      <c r="ER470">
        <v>999.9</v>
      </c>
      <c r="ES470">
        <v>48.8</v>
      </c>
      <c r="ET470">
        <v>31.4</v>
      </c>
      <c r="EU470">
        <v>24.7862</v>
      </c>
      <c r="EV470">
        <v>63.6038</v>
      </c>
      <c r="EW470">
        <v>21.9631</v>
      </c>
      <c r="EX470">
        <v>1</v>
      </c>
      <c r="EY470">
        <v>0.0403404</v>
      </c>
      <c r="EZ470">
        <v>0.291525</v>
      </c>
      <c r="FA470">
        <v>20.2495</v>
      </c>
      <c r="FB470">
        <v>5.22807</v>
      </c>
      <c r="FC470">
        <v>11.968</v>
      </c>
      <c r="FD470">
        <v>4.9698</v>
      </c>
      <c r="FE470">
        <v>3.28958</v>
      </c>
      <c r="FF470">
        <v>9999</v>
      </c>
      <c r="FG470">
        <v>9999</v>
      </c>
      <c r="FH470">
        <v>9999</v>
      </c>
      <c r="FI470">
        <v>999.9</v>
      </c>
      <c r="FJ470">
        <v>4.97276</v>
      </c>
      <c r="FK470">
        <v>1.87689</v>
      </c>
      <c r="FL470">
        <v>1.875</v>
      </c>
      <c r="FM470">
        <v>1.87783</v>
      </c>
      <c r="FN470">
        <v>1.87454</v>
      </c>
      <c r="FO470">
        <v>1.87814</v>
      </c>
      <c r="FP470">
        <v>1.87517</v>
      </c>
      <c r="FQ470">
        <v>1.87635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4.628</v>
      </c>
      <c r="GF470">
        <v>0.3409</v>
      </c>
      <c r="GG470">
        <v>1.955544260391263</v>
      </c>
      <c r="GH470">
        <v>0.004448784868333973</v>
      </c>
      <c r="GI470">
        <v>-1.803656819089732E-06</v>
      </c>
      <c r="GJ470">
        <v>4.26395578146833E-10</v>
      </c>
      <c r="GK470">
        <v>0.001738939304154581</v>
      </c>
      <c r="GL470">
        <v>0.001829357211096985</v>
      </c>
      <c r="GM470">
        <v>0.000603149683337579</v>
      </c>
      <c r="GN470">
        <v>-3.209321064931282E-06</v>
      </c>
      <c r="GO470">
        <v>-1</v>
      </c>
      <c r="GP470">
        <v>2136</v>
      </c>
      <c r="GQ470">
        <v>1</v>
      </c>
      <c r="GR470">
        <v>23</v>
      </c>
      <c r="GS470">
        <v>230498.2</v>
      </c>
      <c r="GT470">
        <v>8373.799999999999</v>
      </c>
      <c r="GU470">
        <v>2.00562</v>
      </c>
      <c r="GV470">
        <v>2.5354</v>
      </c>
      <c r="GW470">
        <v>1.39893</v>
      </c>
      <c r="GX470">
        <v>2.35107</v>
      </c>
      <c r="GY470">
        <v>1.44897</v>
      </c>
      <c r="GZ470">
        <v>2.52075</v>
      </c>
      <c r="HA470">
        <v>37.1463</v>
      </c>
      <c r="HB470">
        <v>14.4035</v>
      </c>
      <c r="HC470">
        <v>18</v>
      </c>
      <c r="HD470">
        <v>492.786</v>
      </c>
      <c r="HE470">
        <v>474.379</v>
      </c>
      <c r="HF470">
        <v>25.1457</v>
      </c>
      <c r="HG470">
        <v>27.5581</v>
      </c>
      <c r="HH470">
        <v>29.9998</v>
      </c>
      <c r="HI470">
        <v>27.4653</v>
      </c>
      <c r="HJ470">
        <v>27.5528</v>
      </c>
      <c r="HK470">
        <v>40.2131</v>
      </c>
      <c r="HL470">
        <v>11.0588</v>
      </c>
      <c r="HM470">
        <v>100</v>
      </c>
      <c r="HN470">
        <v>25.1574</v>
      </c>
      <c r="HO470">
        <v>874.671</v>
      </c>
      <c r="HP470">
        <v>23.8376</v>
      </c>
      <c r="HQ470">
        <v>100.703</v>
      </c>
      <c r="HR470">
        <v>102.006</v>
      </c>
    </row>
    <row r="471" spans="1:226">
      <c r="A471">
        <v>455</v>
      </c>
      <c r="B471">
        <v>1678297959</v>
      </c>
      <c r="C471">
        <v>6105.900000095367</v>
      </c>
      <c r="D471" t="s">
        <v>1272</v>
      </c>
      <c r="E471" t="s">
        <v>1273</v>
      </c>
      <c r="F471">
        <v>5</v>
      </c>
      <c r="G471" t="s">
        <v>353</v>
      </c>
      <c r="H471" t="s">
        <v>1169</v>
      </c>
      <c r="I471">
        <v>1678297951.214286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880.9714238717439</v>
      </c>
      <c r="AK471">
        <v>861.6684848484855</v>
      </c>
      <c r="AL471">
        <v>3.426380204581269</v>
      </c>
      <c r="AM471">
        <v>64.29340212573759</v>
      </c>
      <c r="AN471">
        <f>(AP471 - AO471 + BO471*1E3/(8.314*(BQ471+273.15)) * AR471/BN471 * AQ471) * BN471/(100*BB471) * 1000/(1000 - AP471)</f>
        <v>0</v>
      </c>
      <c r="AO471">
        <v>23.86683785959366</v>
      </c>
      <c r="AP471">
        <v>24.03293515151515</v>
      </c>
      <c r="AQ471">
        <v>4.098470617924211E-06</v>
      </c>
      <c r="AR471">
        <v>96.62572355279771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1.65</v>
      </c>
      <c r="BC471">
        <v>0.5</v>
      </c>
      <c r="BD471" t="s">
        <v>355</v>
      </c>
      <c r="BE471">
        <v>2</v>
      </c>
      <c r="BF471" t="b">
        <v>1</v>
      </c>
      <c r="BG471">
        <v>1678297951.214286</v>
      </c>
      <c r="BH471">
        <v>816.5468571428573</v>
      </c>
      <c r="BI471">
        <v>843.3762500000001</v>
      </c>
      <c r="BJ471">
        <v>24.03076428571429</v>
      </c>
      <c r="BK471">
        <v>23.86469285714285</v>
      </c>
      <c r="BL471">
        <v>811.9401428571427</v>
      </c>
      <c r="BM471">
        <v>23.68985357142857</v>
      </c>
      <c r="BN471">
        <v>500.0501428571428</v>
      </c>
      <c r="BO471">
        <v>90.85889285714286</v>
      </c>
      <c r="BP471">
        <v>0.1000258214285714</v>
      </c>
      <c r="BQ471">
        <v>26.94125357142857</v>
      </c>
      <c r="BR471">
        <v>27.48793214285715</v>
      </c>
      <c r="BS471">
        <v>999.9000000000002</v>
      </c>
      <c r="BT471">
        <v>0</v>
      </c>
      <c r="BU471">
        <v>0</v>
      </c>
      <c r="BV471">
        <v>9997.210357142858</v>
      </c>
      <c r="BW471">
        <v>0</v>
      </c>
      <c r="BX471">
        <v>4.240093928571429</v>
      </c>
      <c r="BY471">
        <v>-26.82938571428571</v>
      </c>
      <c r="BZ471">
        <v>836.6522142857142</v>
      </c>
      <c r="CA471">
        <v>863.995357142857</v>
      </c>
      <c r="CB471">
        <v>0.1660492142857143</v>
      </c>
      <c r="CC471">
        <v>843.3762500000001</v>
      </c>
      <c r="CD471">
        <v>23.86469285714285</v>
      </c>
      <c r="CE471">
        <v>2.183408214285714</v>
      </c>
      <c r="CF471">
        <v>2.16832</v>
      </c>
      <c r="CG471">
        <v>18.841075</v>
      </c>
      <c r="CH471">
        <v>18.73015</v>
      </c>
      <c r="CI471">
        <v>2000.008571428571</v>
      </c>
      <c r="CJ471">
        <v>0.979993142857143</v>
      </c>
      <c r="CK471">
        <v>0.02000648571428571</v>
      </c>
      <c r="CL471">
        <v>0</v>
      </c>
      <c r="CM471">
        <v>2.045542857142857</v>
      </c>
      <c r="CN471">
        <v>0</v>
      </c>
      <c r="CO471">
        <v>2872.857857142857</v>
      </c>
      <c r="CP471">
        <v>17338.26428571429</v>
      </c>
      <c r="CQ471">
        <v>37.7185</v>
      </c>
      <c r="CR471">
        <v>38.37721428571428</v>
      </c>
      <c r="CS471">
        <v>37.08682142857142</v>
      </c>
      <c r="CT471">
        <v>36.53557142857143</v>
      </c>
      <c r="CU471">
        <v>36.79660714285713</v>
      </c>
      <c r="CV471">
        <v>1959.998214285714</v>
      </c>
      <c r="CW471">
        <v>40.01035714285714</v>
      </c>
      <c r="CX471">
        <v>0</v>
      </c>
      <c r="CY471">
        <v>1678297969</v>
      </c>
      <c r="CZ471">
        <v>0</v>
      </c>
      <c r="DA471">
        <v>0</v>
      </c>
      <c r="DB471" t="s">
        <v>356</v>
      </c>
      <c r="DC471">
        <v>1664468064.5</v>
      </c>
      <c r="DD471">
        <v>1677795524</v>
      </c>
      <c r="DE471">
        <v>0</v>
      </c>
      <c r="DF471">
        <v>-0.419</v>
      </c>
      <c r="DG471">
        <v>-0.001</v>
      </c>
      <c r="DH471">
        <v>3.097</v>
      </c>
      <c r="DI471">
        <v>0.268</v>
      </c>
      <c r="DJ471">
        <v>400</v>
      </c>
      <c r="DK471">
        <v>24</v>
      </c>
      <c r="DL471">
        <v>0.15</v>
      </c>
      <c r="DM471">
        <v>0.13</v>
      </c>
      <c r="DN471">
        <v>-26.85856829268293</v>
      </c>
      <c r="DO471">
        <v>0.5749818815330071</v>
      </c>
      <c r="DP471">
        <v>0.2097680361605318</v>
      </c>
      <c r="DQ471">
        <v>0</v>
      </c>
      <c r="DR471">
        <v>0.167614756097561</v>
      </c>
      <c r="DS471">
        <v>-0.02518390243902445</v>
      </c>
      <c r="DT471">
        <v>0.002635024253884654</v>
      </c>
      <c r="DU471">
        <v>1</v>
      </c>
      <c r="DV471">
        <v>1</v>
      </c>
      <c r="DW471">
        <v>2</v>
      </c>
      <c r="DX471" t="s">
        <v>357</v>
      </c>
      <c r="DY471">
        <v>2.97888</v>
      </c>
      <c r="DZ471">
        <v>2.7283</v>
      </c>
      <c r="EA471">
        <v>0.140451</v>
      </c>
      <c r="EB471">
        <v>0.144794</v>
      </c>
      <c r="EC471">
        <v>0.107484</v>
      </c>
      <c r="ED471">
        <v>0.107847</v>
      </c>
      <c r="EE471">
        <v>25725.6</v>
      </c>
      <c r="EF471">
        <v>25297.8</v>
      </c>
      <c r="EG471">
        <v>30462.3</v>
      </c>
      <c r="EH471">
        <v>29832.4</v>
      </c>
      <c r="EI471">
        <v>37516</v>
      </c>
      <c r="EJ471">
        <v>35036.5</v>
      </c>
      <c r="EK471">
        <v>46596.8</v>
      </c>
      <c r="EL471">
        <v>44358.8</v>
      </c>
      <c r="EM471">
        <v>1.867</v>
      </c>
      <c r="EN471">
        <v>1.88203</v>
      </c>
      <c r="EO471">
        <v>0.100113</v>
      </c>
      <c r="EP471">
        <v>0</v>
      </c>
      <c r="EQ471">
        <v>25.8533</v>
      </c>
      <c r="ER471">
        <v>999.9</v>
      </c>
      <c r="ES471">
        <v>48.8</v>
      </c>
      <c r="ET471">
        <v>31.4</v>
      </c>
      <c r="EU471">
        <v>24.7897</v>
      </c>
      <c r="EV471">
        <v>63.5238</v>
      </c>
      <c r="EW471">
        <v>21.9631</v>
      </c>
      <c r="EX471">
        <v>1</v>
      </c>
      <c r="EY471">
        <v>0.0402185</v>
      </c>
      <c r="EZ471">
        <v>0.271114</v>
      </c>
      <c r="FA471">
        <v>20.2499</v>
      </c>
      <c r="FB471">
        <v>5.22957</v>
      </c>
      <c r="FC471">
        <v>11.968</v>
      </c>
      <c r="FD471">
        <v>4.9706</v>
      </c>
      <c r="FE471">
        <v>3.28953</v>
      </c>
      <c r="FF471">
        <v>9999</v>
      </c>
      <c r="FG471">
        <v>9999</v>
      </c>
      <c r="FH471">
        <v>9999</v>
      </c>
      <c r="FI471">
        <v>999.9</v>
      </c>
      <c r="FJ471">
        <v>4.97276</v>
      </c>
      <c r="FK471">
        <v>1.87687</v>
      </c>
      <c r="FL471">
        <v>1.87499</v>
      </c>
      <c r="FM471">
        <v>1.87783</v>
      </c>
      <c r="FN471">
        <v>1.87453</v>
      </c>
      <c r="FO471">
        <v>1.87811</v>
      </c>
      <c r="FP471">
        <v>1.87518</v>
      </c>
      <c r="FQ471">
        <v>1.87637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4.668</v>
      </c>
      <c r="GF471">
        <v>0.3409</v>
      </c>
      <c r="GG471">
        <v>1.955544260391263</v>
      </c>
      <c r="GH471">
        <v>0.004448784868333973</v>
      </c>
      <c r="GI471">
        <v>-1.803656819089732E-06</v>
      </c>
      <c r="GJ471">
        <v>4.26395578146833E-10</v>
      </c>
      <c r="GK471">
        <v>0.001738939304154581</v>
      </c>
      <c r="GL471">
        <v>0.001829357211096985</v>
      </c>
      <c r="GM471">
        <v>0.000603149683337579</v>
      </c>
      <c r="GN471">
        <v>-3.209321064931282E-06</v>
      </c>
      <c r="GO471">
        <v>-1</v>
      </c>
      <c r="GP471">
        <v>2136</v>
      </c>
      <c r="GQ471">
        <v>1</v>
      </c>
      <c r="GR471">
        <v>23</v>
      </c>
      <c r="GS471">
        <v>230498.2</v>
      </c>
      <c r="GT471">
        <v>8373.9</v>
      </c>
      <c r="GU471">
        <v>2.03613</v>
      </c>
      <c r="GV471">
        <v>2.54028</v>
      </c>
      <c r="GW471">
        <v>1.39893</v>
      </c>
      <c r="GX471">
        <v>2.35229</v>
      </c>
      <c r="GY471">
        <v>1.44897</v>
      </c>
      <c r="GZ471">
        <v>2.49512</v>
      </c>
      <c r="HA471">
        <v>37.1702</v>
      </c>
      <c r="HB471">
        <v>14.4035</v>
      </c>
      <c r="HC471">
        <v>18</v>
      </c>
      <c r="HD471">
        <v>492.901</v>
      </c>
      <c r="HE471">
        <v>474.568</v>
      </c>
      <c r="HF471">
        <v>25.1554</v>
      </c>
      <c r="HG471">
        <v>27.5552</v>
      </c>
      <c r="HH471">
        <v>29.9999</v>
      </c>
      <c r="HI471">
        <v>27.4618</v>
      </c>
      <c r="HJ471">
        <v>27.5499</v>
      </c>
      <c r="HK471">
        <v>40.8013</v>
      </c>
      <c r="HL471">
        <v>11.0588</v>
      </c>
      <c r="HM471">
        <v>100</v>
      </c>
      <c r="HN471">
        <v>25.1688</v>
      </c>
      <c r="HO471">
        <v>888.037</v>
      </c>
      <c r="HP471">
        <v>23.8374</v>
      </c>
      <c r="HQ471">
        <v>100.702</v>
      </c>
      <c r="HR471">
        <v>102.006</v>
      </c>
    </row>
    <row r="472" spans="1:226">
      <c r="A472">
        <v>456</v>
      </c>
      <c r="B472">
        <v>1678297964</v>
      </c>
      <c r="C472">
        <v>6110.900000095367</v>
      </c>
      <c r="D472" t="s">
        <v>1274</v>
      </c>
      <c r="E472" t="s">
        <v>1275</v>
      </c>
      <c r="F472">
        <v>5</v>
      </c>
      <c r="G472" t="s">
        <v>353</v>
      </c>
      <c r="H472" t="s">
        <v>1169</v>
      </c>
      <c r="I472">
        <v>1678297956.5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898.3690678175625</v>
      </c>
      <c r="AK472">
        <v>878.8427515151508</v>
      </c>
      <c r="AL472">
        <v>3.421906231805867</v>
      </c>
      <c r="AM472">
        <v>64.29340212573759</v>
      </c>
      <c r="AN472">
        <f>(AP472 - AO472 + BO472*1E3/(8.314*(BQ472+273.15)) * AR472/BN472 * AQ472) * BN472/(100*BB472) * 1000/(1000 - AP472)</f>
        <v>0</v>
      </c>
      <c r="AO472">
        <v>23.86698555478931</v>
      </c>
      <c r="AP472">
        <v>24.03015878787879</v>
      </c>
      <c r="AQ472">
        <v>-1.388301012631528E-06</v>
      </c>
      <c r="AR472">
        <v>96.62572355279771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1.65</v>
      </c>
      <c r="BC472">
        <v>0.5</v>
      </c>
      <c r="BD472" t="s">
        <v>355</v>
      </c>
      <c r="BE472">
        <v>2</v>
      </c>
      <c r="BF472" t="b">
        <v>1</v>
      </c>
      <c r="BG472">
        <v>1678297956.5</v>
      </c>
      <c r="BH472">
        <v>834.2868148148149</v>
      </c>
      <c r="BI472">
        <v>861.1432222222223</v>
      </c>
      <c r="BJ472">
        <v>24.03092962962963</v>
      </c>
      <c r="BK472">
        <v>23.86614814814815</v>
      </c>
      <c r="BL472">
        <v>829.6385185185186</v>
      </c>
      <c r="BM472">
        <v>23.69001111111111</v>
      </c>
      <c r="BN472">
        <v>500.0441111111111</v>
      </c>
      <c r="BO472">
        <v>90.8581962962963</v>
      </c>
      <c r="BP472">
        <v>0.1001287111111111</v>
      </c>
      <c r="BQ472">
        <v>26.9404037037037</v>
      </c>
      <c r="BR472">
        <v>27.48614814814814</v>
      </c>
      <c r="BS472">
        <v>999.9000000000001</v>
      </c>
      <c r="BT472">
        <v>0</v>
      </c>
      <c r="BU472">
        <v>0</v>
      </c>
      <c r="BV472">
        <v>9995.94925925926</v>
      </c>
      <c r="BW472">
        <v>0</v>
      </c>
      <c r="BX472">
        <v>3.907655925925926</v>
      </c>
      <c r="BY472">
        <v>-26.85637407407407</v>
      </c>
      <c r="BZ472">
        <v>854.8291481481481</v>
      </c>
      <c r="CA472">
        <v>882.1979259259259</v>
      </c>
      <c r="CB472">
        <v>0.1647545925925926</v>
      </c>
      <c r="CC472">
        <v>861.1432222222223</v>
      </c>
      <c r="CD472">
        <v>23.86614814814815</v>
      </c>
      <c r="CE472">
        <v>2.183406296296296</v>
      </c>
      <c r="CF472">
        <v>2.168436296296296</v>
      </c>
      <c r="CG472">
        <v>18.84107037037037</v>
      </c>
      <c r="CH472">
        <v>18.73100370370371</v>
      </c>
      <c r="CI472">
        <v>2000.009629629629</v>
      </c>
      <c r="CJ472">
        <v>0.9799933333333334</v>
      </c>
      <c r="CK472">
        <v>0.02000628888888889</v>
      </c>
      <c r="CL472">
        <v>0</v>
      </c>
      <c r="CM472">
        <v>2.085781481481482</v>
      </c>
      <c r="CN472">
        <v>0</v>
      </c>
      <c r="CO472">
        <v>2872.171851851851</v>
      </c>
      <c r="CP472">
        <v>17338.27777777778</v>
      </c>
      <c r="CQ472">
        <v>37.67559259259259</v>
      </c>
      <c r="CR472">
        <v>38.37959259259259</v>
      </c>
      <c r="CS472">
        <v>37.11088888888889</v>
      </c>
      <c r="CT472">
        <v>36.54844444444444</v>
      </c>
      <c r="CU472">
        <v>36.79140740740741</v>
      </c>
      <c r="CV472">
        <v>1959.999629629629</v>
      </c>
      <c r="CW472">
        <v>40.01</v>
      </c>
      <c r="CX472">
        <v>0</v>
      </c>
      <c r="CY472">
        <v>1678297973.8</v>
      </c>
      <c r="CZ472">
        <v>0</v>
      </c>
      <c r="DA472">
        <v>0</v>
      </c>
      <c r="DB472" t="s">
        <v>356</v>
      </c>
      <c r="DC472">
        <v>1664468064.5</v>
      </c>
      <c r="DD472">
        <v>1677795524</v>
      </c>
      <c r="DE472">
        <v>0</v>
      </c>
      <c r="DF472">
        <v>-0.419</v>
      </c>
      <c r="DG472">
        <v>-0.001</v>
      </c>
      <c r="DH472">
        <v>3.097</v>
      </c>
      <c r="DI472">
        <v>0.268</v>
      </c>
      <c r="DJ472">
        <v>400</v>
      </c>
      <c r="DK472">
        <v>24</v>
      </c>
      <c r="DL472">
        <v>0.15</v>
      </c>
      <c r="DM472">
        <v>0.13</v>
      </c>
      <c r="DN472">
        <v>-26.82982926829268</v>
      </c>
      <c r="DO472">
        <v>-0.3181191637630894</v>
      </c>
      <c r="DP472">
        <v>0.1849832190726743</v>
      </c>
      <c r="DQ472">
        <v>0</v>
      </c>
      <c r="DR472">
        <v>0.1656056829268293</v>
      </c>
      <c r="DS472">
        <v>-0.01493188850174191</v>
      </c>
      <c r="DT472">
        <v>0.001612422861668259</v>
      </c>
      <c r="DU472">
        <v>1</v>
      </c>
      <c r="DV472">
        <v>1</v>
      </c>
      <c r="DW472">
        <v>2</v>
      </c>
      <c r="DX472" t="s">
        <v>357</v>
      </c>
      <c r="DY472">
        <v>2.97884</v>
      </c>
      <c r="DZ472">
        <v>2.72847</v>
      </c>
      <c r="EA472">
        <v>0.142277</v>
      </c>
      <c r="EB472">
        <v>0.146563</v>
      </c>
      <c r="EC472">
        <v>0.107476</v>
      </c>
      <c r="ED472">
        <v>0.107845</v>
      </c>
      <c r="EE472">
        <v>25671.5</v>
      </c>
      <c r="EF472">
        <v>25245</v>
      </c>
      <c r="EG472">
        <v>30462.9</v>
      </c>
      <c r="EH472">
        <v>29831.9</v>
      </c>
      <c r="EI472">
        <v>37517.2</v>
      </c>
      <c r="EJ472">
        <v>35036.1</v>
      </c>
      <c r="EK472">
        <v>46597.7</v>
      </c>
      <c r="EL472">
        <v>44358.1</v>
      </c>
      <c r="EM472">
        <v>1.86723</v>
      </c>
      <c r="EN472">
        <v>1.88232</v>
      </c>
      <c r="EO472">
        <v>0.0999868</v>
      </c>
      <c r="EP472">
        <v>0</v>
      </c>
      <c r="EQ472">
        <v>25.8515</v>
      </c>
      <c r="ER472">
        <v>999.9</v>
      </c>
      <c r="ES472">
        <v>48.8</v>
      </c>
      <c r="ET472">
        <v>31.4</v>
      </c>
      <c r="EU472">
        <v>24.7907</v>
      </c>
      <c r="EV472">
        <v>63.6838</v>
      </c>
      <c r="EW472">
        <v>22.0994</v>
      </c>
      <c r="EX472">
        <v>1</v>
      </c>
      <c r="EY472">
        <v>0.039873</v>
      </c>
      <c r="EZ472">
        <v>0.256381</v>
      </c>
      <c r="FA472">
        <v>20.2498</v>
      </c>
      <c r="FB472">
        <v>5.22942</v>
      </c>
      <c r="FC472">
        <v>11.968</v>
      </c>
      <c r="FD472">
        <v>4.9708</v>
      </c>
      <c r="FE472">
        <v>3.28948</v>
      </c>
      <c r="FF472">
        <v>9999</v>
      </c>
      <c r="FG472">
        <v>9999</v>
      </c>
      <c r="FH472">
        <v>9999</v>
      </c>
      <c r="FI472">
        <v>999.9</v>
      </c>
      <c r="FJ472">
        <v>4.97275</v>
      </c>
      <c r="FK472">
        <v>1.87686</v>
      </c>
      <c r="FL472">
        <v>1.875</v>
      </c>
      <c r="FM472">
        <v>1.87783</v>
      </c>
      <c r="FN472">
        <v>1.87453</v>
      </c>
      <c r="FO472">
        <v>1.8781</v>
      </c>
      <c r="FP472">
        <v>1.87516</v>
      </c>
      <c r="FQ472">
        <v>1.87636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4.707</v>
      </c>
      <c r="GF472">
        <v>0.3409</v>
      </c>
      <c r="GG472">
        <v>1.955544260391263</v>
      </c>
      <c r="GH472">
        <v>0.004448784868333973</v>
      </c>
      <c r="GI472">
        <v>-1.803656819089732E-06</v>
      </c>
      <c r="GJ472">
        <v>4.26395578146833E-10</v>
      </c>
      <c r="GK472">
        <v>0.001738939304154581</v>
      </c>
      <c r="GL472">
        <v>0.001829357211096985</v>
      </c>
      <c r="GM472">
        <v>0.000603149683337579</v>
      </c>
      <c r="GN472">
        <v>-3.209321064931282E-06</v>
      </c>
      <c r="GO472">
        <v>-1</v>
      </c>
      <c r="GP472">
        <v>2136</v>
      </c>
      <c r="GQ472">
        <v>1</v>
      </c>
      <c r="GR472">
        <v>23</v>
      </c>
      <c r="GS472">
        <v>230498.3</v>
      </c>
      <c r="GT472">
        <v>8374</v>
      </c>
      <c r="GU472">
        <v>2.06787</v>
      </c>
      <c r="GV472">
        <v>2.54395</v>
      </c>
      <c r="GW472">
        <v>1.39893</v>
      </c>
      <c r="GX472">
        <v>2.35229</v>
      </c>
      <c r="GY472">
        <v>1.44897</v>
      </c>
      <c r="GZ472">
        <v>2.44873</v>
      </c>
      <c r="HA472">
        <v>37.1702</v>
      </c>
      <c r="HB472">
        <v>14.386</v>
      </c>
      <c r="HC472">
        <v>18</v>
      </c>
      <c r="HD472">
        <v>493.001</v>
      </c>
      <c r="HE472">
        <v>474.735</v>
      </c>
      <c r="HF472">
        <v>25.1681</v>
      </c>
      <c r="HG472">
        <v>27.5523</v>
      </c>
      <c r="HH472">
        <v>29.9998</v>
      </c>
      <c r="HI472">
        <v>27.4582</v>
      </c>
      <c r="HJ472">
        <v>27.5463</v>
      </c>
      <c r="HK472">
        <v>41.4612</v>
      </c>
      <c r="HL472">
        <v>11.0588</v>
      </c>
      <c r="HM472">
        <v>100</v>
      </c>
      <c r="HN472">
        <v>25.1782</v>
      </c>
      <c r="HO472">
        <v>908.103</v>
      </c>
      <c r="HP472">
        <v>23.8429</v>
      </c>
      <c r="HQ472">
        <v>100.704</v>
      </c>
      <c r="HR472">
        <v>102.004</v>
      </c>
    </row>
    <row r="473" spans="1:226">
      <c r="A473">
        <v>457</v>
      </c>
      <c r="B473">
        <v>1678297969</v>
      </c>
      <c r="C473">
        <v>6115.900000095367</v>
      </c>
      <c r="D473" t="s">
        <v>1276</v>
      </c>
      <c r="E473" t="s">
        <v>1277</v>
      </c>
      <c r="F473">
        <v>5</v>
      </c>
      <c r="G473" t="s">
        <v>353</v>
      </c>
      <c r="H473" t="s">
        <v>1169</v>
      </c>
      <c r="I473">
        <v>1678297961.214286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915.0573303065842</v>
      </c>
      <c r="AK473">
        <v>895.7320666666665</v>
      </c>
      <c r="AL473">
        <v>3.375505859267344</v>
      </c>
      <c r="AM473">
        <v>64.29340212573759</v>
      </c>
      <c r="AN473">
        <f>(AP473 - AO473 + BO473*1E3/(8.314*(BQ473+273.15)) * AR473/BN473 * AQ473) * BN473/(100*BB473) * 1000/(1000 - AP473)</f>
        <v>0</v>
      </c>
      <c r="AO473">
        <v>23.86692415703272</v>
      </c>
      <c r="AP473">
        <v>24.02994303030303</v>
      </c>
      <c r="AQ473">
        <v>-1.216414159762833E-06</v>
      </c>
      <c r="AR473">
        <v>96.62572355279771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1.65</v>
      </c>
      <c r="BC473">
        <v>0.5</v>
      </c>
      <c r="BD473" t="s">
        <v>355</v>
      </c>
      <c r="BE473">
        <v>2</v>
      </c>
      <c r="BF473" t="b">
        <v>1</v>
      </c>
      <c r="BG473">
        <v>1678297961.214286</v>
      </c>
      <c r="BH473">
        <v>850.0190357142858</v>
      </c>
      <c r="BI473">
        <v>876.816</v>
      </c>
      <c r="BJ473">
        <v>24.03085357142857</v>
      </c>
      <c r="BK473">
        <v>23.86680714285714</v>
      </c>
      <c r="BL473">
        <v>845.3342142857143</v>
      </c>
      <c r="BM473">
        <v>23.68993928571428</v>
      </c>
      <c r="BN473">
        <v>500.0308928571428</v>
      </c>
      <c r="BO473">
        <v>90.85751071428572</v>
      </c>
      <c r="BP473">
        <v>0.09996201428571429</v>
      </c>
      <c r="BQ473">
        <v>26.93992500000001</v>
      </c>
      <c r="BR473">
        <v>27.48706785714286</v>
      </c>
      <c r="BS473">
        <v>999.9000000000002</v>
      </c>
      <c r="BT473">
        <v>0</v>
      </c>
      <c r="BU473">
        <v>0</v>
      </c>
      <c r="BV473">
        <v>9996.607142857143</v>
      </c>
      <c r="BW473">
        <v>0</v>
      </c>
      <c r="BX473">
        <v>3.573248571428571</v>
      </c>
      <c r="BY473">
        <v>-26.79694642857143</v>
      </c>
      <c r="BZ473">
        <v>870.9486428571429</v>
      </c>
      <c r="CA473">
        <v>898.2544285714285</v>
      </c>
      <c r="CB473">
        <v>0.1640282142857143</v>
      </c>
      <c r="CC473">
        <v>876.816</v>
      </c>
      <c r="CD473">
        <v>23.86680714285714</v>
      </c>
      <c r="CE473">
        <v>2.1833825</v>
      </c>
      <c r="CF473">
        <v>2.168479285714286</v>
      </c>
      <c r="CG473">
        <v>18.8409</v>
      </c>
      <c r="CH473">
        <v>18.731325</v>
      </c>
      <c r="CI473">
        <v>2000.025714285714</v>
      </c>
      <c r="CJ473">
        <v>0.9799933571428573</v>
      </c>
      <c r="CK473">
        <v>0.02000626428571428</v>
      </c>
      <c r="CL473">
        <v>0</v>
      </c>
      <c r="CM473">
        <v>2.087803571428571</v>
      </c>
      <c r="CN473">
        <v>0</v>
      </c>
      <c r="CO473">
        <v>2871.791785714286</v>
      </c>
      <c r="CP473">
        <v>17338.41071428571</v>
      </c>
      <c r="CQ473">
        <v>37.71174999999999</v>
      </c>
      <c r="CR473">
        <v>38.37942857142857</v>
      </c>
      <c r="CS473">
        <v>37.13589285714285</v>
      </c>
      <c r="CT473">
        <v>36.54442857142857</v>
      </c>
      <c r="CU473">
        <v>36.81442857142856</v>
      </c>
      <c r="CV473">
        <v>1960.015</v>
      </c>
      <c r="CW473">
        <v>40.01071428571429</v>
      </c>
      <c r="CX473">
        <v>0</v>
      </c>
      <c r="CY473">
        <v>1678297979.2</v>
      </c>
      <c r="CZ473">
        <v>0</v>
      </c>
      <c r="DA473">
        <v>0</v>
      </c>
      <c r="DB473" t="s">
        <v>356</v>
      </c>
      <c r="DC473">
        <v>1664468064.5</v>
      </c>
      <c r="DD473">
        <v>1677795524</v>
      </c>
      <c r="DE473">
        <v>0</v>
      </c>
      <c r="DF473">
        <v>-0.419</v>
      </c>
      <c r="DG473">
        <v>-0.001</v>
      </c>
      <c r="DH473">
        <v>3.097</v>
      </c>
      <c r="DI473">
        <v>0.268</v>
      </c>
      <c r="DJ473">
        <v>400</v>
      </c>
      <c r="DK473">
        <v>24</v>
      </c>
      <c r="DL473">
        <v>0.15</v>
      </c>
      <c r="DM473">
        <v>0.13</v>
      </c>
      <c r="DN473">
        <v>-26.83108536585366</v>
      </c>
      <c r="DO473">
        <v>0.9562243902438745</v>
      </c>
      <c r="DP473">
        <v>0.1833623688831138</v>
      </c>
      <c r="DQ473">
        <v>0</v>
      </c>
      <c r="DR473">
        <v>0.1647263170731708</v>
      </c>
      <c r="DS473">
        <v>-0.01074997212543495</v>
      </c>
      <c r="DT473">
        <v>0.001222314027732413</v>
      </c>
      <c r="DU473">
        <v>1</v>
      </c>
      <c r="DV473">
        <v>1</v>
      </c>
      <c r="DW473">
        <v>2</v>
      </c>
      <c r="DX473" t="s">
        <v>357</v>
      </c>
      <c r="DY473">
        <v>2.97866</v>
      </c>
      <c r="DZ473">
        <v>2.72784</v>
      </c>
      <c r="EA473">
        <v>0.144067</v>
      </c>
      <c r="EB473">
        <v>0.148408</v>
      </c>
      <c r="EC473">
        <v>0.107479</v>
      </c>
      <c r="ED473">
        <v>0.107848</v>
      </c>
      <c r="EE473">
        <v>25618.3</v>
      </c>
      <c r="EF473">
        <v>25190.8</v>
      </c>
      <c r="EG473">
        <v>30463.4</v>
      </c>
      <c r="EH473">
        <v>29832.4</v>
      </c>
      <c r="EI473">
        <v>37517.8</v>
      </c>
      <c r="EJ473">
        <v>35036.5</v>
      </c>
      <c r="EK473">
        <v>46598.4</v>
      </c>
      <c r="EL473">
        <v>44358.6</v>
      </c>
      <c r="EM473">
        <v>1.8669</v>
      </c>
      <c r="EN473">
        <v>1.88235</v>
      </c>
      <c r="EO473">
        <v>0.100359</v>
      </c>
      <c r="EP473">
        <v>0</v>
      </c>
      <c r="EQ473">
        <v>25.8511</v>
      </c>
      <c r="ER473">
        <v>999.9</v>
      </c>
      <c r="ES473">
        <v>48.8</v>
      </c>
      <c r="ET473">
        <v>31.4</v>
      </c>
      <c r="EU473">
        <v>24.7901</v>
      </c>
      <c r="EV473">
        <v>63.3638</v>
      </c>
      <c r="EW473">
        <v>22.4079</v>
      </c>
      <c r="EX473">
        <v>1</v>
      </c>
      <c r="EY473">
        <v>0.0396316</v>
      </c>
      <c r="EZ473">
        <v>0.250114</v>
      </c>
      <c r="FA473">
        <v>20.2495</v>
      </c>
      <c r="FB473">
        <v>5.22837</v>
      </c>
      <c r="FC473">
        <v>11.968</v>
      </c>
      <c r="FD473">
        <v>4.96885</v>
      </c>
      <c r="FE473">
        <v>3.2895</v>
      </c>
      <c r="FF473">
        <v>9999</v>
      </c>
      <c r="FG473">
        <v>9999</v>
      </c>
      <c r="FH473">
        <v>9999</v>
      </c>
      <c r="FI473">
        <v>999.9</v>
      </c>
      <c r="FJ473">
        <v>4.97275</v>
      </c>
      <c r="FK473">
        <v>1.87685</v>
      </c>
      <c r="FL473">
        <v>1.87498</v>
      </c>
      <c r="FM473">
        <v>1.8778</v>
      </c>
      <c r="FN473">
        <v>1.8745</v>
      </c>
      <c r="FO473">
        <v>1.87807</v>
      </c>
      <c r="FP473">
        <v>1.87515</v>
      </c>
      <c r="FQ473">
        <v>1.87633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4.744</v>
      </c>
      <c r="GF473">
        <v>0.3409</v>
      </c>
      <c r="GG473">
        <v>1.955544260391263</v>
      </c>
      <c r="GH473">
        <v>0.004448784868333973</v>
      </c>
      <c r="GI473">
        <v>-1.803656819089732E-06</v>
      </c>
      <c r="GJ473">
        <v>4.26395578146833E-10</v>
      </c>
      <c r="GK473">
        <v>0.001738939304154581</v>
      </c>
      <c r="GL473">
        <v>0.001829357211096985</v>
      </c>
      <c r="GM473">
        <v>0.000603149683337579</v>
      </c>
      <c r="GN473">
        <v>-3.209321064931282E-06</v>
      </c>
      <c r="GO473">
        <v>-1</v>
      </c>
      <c r="GP473">
        <v>2136</v>
      </c>
      <c r="GQ473">
        <v>1</v>
      </c>
      <c r="GR473">
        <v>23</v>
      </c>
      <c r="GS473">
        <v>230498.4</v>
      </c>
      <c r="GT473">
        <v>8374.1</v>
      </c>
      <c r="GU473">
        <v>2.09717</v>
      </c>
      <c r="GV473">
        <v>2.53662</v>
      </c>
      <c r="GW473">
        <v>1.39893</v>
      </c>
      <c r="GX473">
        <v>2.35229</v>
      </c>
      <c r="GY473">
        <v>1.44897</v>
      </c>
      <c r="GZ473">
        <v>2.43774</v>
      </c>
      <c r="HA473">
        <v>37.1702</v>
      </c>
      <c r="HB473">
        <v>14.4035</v>
      </c>
      <c r="HC473">
        <v>18</v>
      </c>
      <c r="HD473">
        <v>492.801</v>
      </c>
      <c r="HE473">
        <v>474.723</v>
      </c>
      <c r="HF473">
        <v>25.1786</v>
      </c>
      <c r="HG473">
        <v>27.5493</v>
      </c>
      <c r="HH473">
        <v>29.9999</v>
      </c>
      <c r="HI473">
        <v>27.4553</v>
      </c>
      <c r="HJ473">
        <v>27.5428</v>
      </c>
      <c r="HK473">
        <v>42.0471</v>
      </c>
      <c r="HL473">
        <v>11.0588</v>
      </c>
      <c r="HM473">
        <v>100</v>
      </c>
      <c r="HN473">
        <v>25.1851</v>
      </c>
      <c r="HO473">
        <v>921.471</v>
      </c>
      <c r="HP473">
        <v>23.8463</v>
      </c>
      <c r="HQ473">
        <v>100.706</v>
      </c>
      <c r="HR473">
        <v>102.005</v>
      </c>
    </row>
    <row r="474" spans="1:226">
      <c r="A474">
        <v>458</v>
      </c>
      <c r="B474">
        <v>1678297973.5</v>
      </c>
      <c r="C474">
        <v>6120.400000095367</v>
      </c>
      <c r="D474" t="s">
        <v>1278</v>
      </c>
      <c r="E474" t="s">
        <v>1279</v>
      </c>
      <c r="F474">
        <v>5</v>
      </c>
      <c r="G474" t="s">
        <v>353</v>
      </c>
      <c r="H474" t="s">
        <v>1169</v>
      </c>
      <c r="I474">
        <v>1678297965.660714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931.0871805911696</v>
      </c>
      <c r="AK474">
        <v>911.3935696969694</v>
      </c>
      <c r="AL474">
        <v>3.487312557469719</v>
      </c>
      <c r="AM474">
        <v>64.29340212573759</v>
      </c>
      <c r="AN474">
        <f>(AP474 - AO474 + BO474*1E3/(8.314*(BQ474+273.15)) * AR474/BN474 * AQ474) * BN474/(100*BB474) * 1000/(1000 - AP474)</f>
        <v>0</v>
      </c>
      <c r="AO474">
        <v>23.86754618619606</v>
      </c>
      <c r="AP474">
        <v>24.03040909090908</v>
      </c>
      <c r="AQ474">
        <v>-1.680337197420203E-07</v>
      </c>
      <c r="AR474">
        <v>96.62572355279771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1.65</v>
      </c>
      <c r="BC474">
        <v>0.5</v>
      </c>
      <c r="BD474" t="s">
        <v>355</v>
      </c>
      <c r="BE474">
        <v>2</v>
      </c>
      <c r="BF474" t="b">
        <v>1</v>
      </c>
      <c r="BG474">
        <v>1678297965.660714</v>
      </c>
      <c r="BH474">
        <v>864.8711785714287</v>
      </c>
      <c r="BI474">
        <v>891.7966071428573</v>
      </c>
      <c r="BJ474">
        <v>24.03080714285715</v>
      </c>
      <c r="BK474">
        <v>23.86721785714286</v>
      </c>
      <c r="BL474">
        <v>860.1522857142858</v>
      </c>
      <c r="BM474">
        <v>23.6899</v>
      </c>
      <c r="BN474">
        <v>500.0343571428571</v>
      </c>
      <c r="BO474">
        <v>90.85611785714285</v>
      </c>
      <c r="BP474">
        <v>0.09996638214285715</v>
      </c>
      <c r="BQ474">
        <v>26.93944285714286</v>
      </c>
      <c r="BR474">
        <v>27.49008214285714</v>
      </c>
      <c r="BS474">
        <v>999.9000000000002</v>
      </c>
      <c r="BT474">
        <v>0</v>
      </c>
      <c r="BU474">
        <v>0</v>
      </c>
      <c r="BV474">
        <v>9997.877500000001</v>
      </c>
      <c r="BW474">
        <v>0</v>
      </c>
      <c r="BX474">
        <v>3.639544642857143</v>
      </c>
      <c r="BY474">
        <v>-26.92548214285715</v>
      </c>
      <c r="BZ474">
        <v>886.1663928571428</v>
      </c>
      <c r="CA474">
        <v>913.6017142857143</v>
      </c>
      <c r="CB474">
        <v>0.1635800357142858</v>
      </c>
      <c r="CC474">
        <v>891.7966071428573</v>
      </c>
      <c r="CD474">
        <v>23.86721785714286</v>
      </c>
      <c r="CE474">
        <v>2.183345714285714</v>
      </c>
      <c r="CF474">
        <v>2.168483571428571</v>
      </c>
      <c r="CG474">
        <v>18.84063214285714</v>
      </c>
      <c r="CH474">
        <v>18.73135714285714</v>
      </c>
      <c r="CI474">
        <v>2000.021785714285</v>
      </c>
      <c r="CJ474">
        <v>0.9799932500000003</v>
      </c>
      <c r="CK474">
        <v>0.02000637499999999</v>
      </c>
      <c r="CL474">
        <v>0</v>
      </c>
      <c r="CM474">
        <v>2.090975</v>
      </c>
      <c r="CN474">
        <v>0</v>
      </c>
      <c r="CO474">
        <v>2871.433928571429</v>
      </c>
      <c r="CP474">
        <v>17338.375</v>
      </c>
      <c r="CQ474">
        <v>37.76310714285714</v>
      </c>
      <c r="CR474">
        <v>38.37942857142857</v>
      </c>
      <c r="CS474">
        <v>37.12921428571428</v>
      </c>
      <c r="CT474">
        <v>36.5355</v>
      </c>
      <c r="CU474">
        <v>36.80107142857143</v>
      </c>
      <c r="CV474">
        <v>1960.010714285714</v>
      </c>
      <c r="CW474">
        <v>40.01107142857143</v>
      </c>
      <c r="CX474">
        <v>0</v>
      </c>
      <c r="CY474">
        <v>1678297983.4</v>
      </c>
      <c r="CZ474">
        <v>0</v>
      </c>
      <c r="DA474">
        <v>0</v>
      </c>
      <c r="DB474" t="s">
        <v>356</v>
      </c>
      <c r="DC474">
        <v>1664468064.5</v>
      </c>
      <c r="DD474">
        <v>1677795524</v>
      </c>
      <c r="DE474">
        <v>0</v>
      </c>
      <c r="DF474">
        <v>-0.419</v>
      </c>
      <c r="DG474">
        <v>-0.001</v>
      </c>
      <c r="DH474">
        <v>3.097</v>
      </c>
      <c r="DI474">
        <v>0.268</v>
      </c>
      <c r="DJ474">
        <v>400</v>
      </c>
      <c r="DK474">
        <v>24</v>
      </c>
      <c r="DL474">
        <v>0.15</v>
      </c>
      <c r="DM474">
        <v>0.13</v>
      </c>
      <c r="DN474">
        <v>-26.877075</v>
      </c>
      <c r="DO474">
        <v>-1.350810506566578</v>
      </c>
      <c r="DP474">
        <v>0.2356798440151386</v>
      </c>
      <c r="DQ474">
        <v>0</v>
      </c>
      <c r="DR474">
        <v>0.163863675</v>
      </c>
      <c r="DS474">
        <v>-0.00686576735459701</v>
      </c>
      <c r="DT474">
        <v>0.0008670453387078451</v>
      </c>
      <c r="DU474">
        <v>1</v>
      </c>
      <c r="DV474">
        <v>1</v>
      </c>
      <c r="DW474">
        <v>2</v>
      </c>
      <c r="DX474" t="s">
        <v>357</v>
      </c>
      <c r="DY474">
        <v>2.97881</v>
      </c>
      <c r="DZ474">
        <v>2.72852</v>
      </c>
      <c r="EA474">
        <v>0.145706</v>
      </c>
      <c r="EB474">
        <v>0.149995</v>
      </c>
      <c r="EC474">
        <v>0.107478</v>
      </c>
      <c r="ED474">
        <v>0.107851</v>
      </c>
      <c r="EE474">
        <v>25569.8</v>
      </c>
      <c r="EF474">
        <v>25144.4</v>
      </c>
      <c r="EG474">
        <v>30464</v>
      </c>
      <c r="EH474">
        <v>29832.9</v>
      </c>
      <c r="EI474">
        <v>37518.6</v>
      </c>
      <c r="EJ474">
        <v>35037.4</v>
      </c>
      <c r="EK474">
        <v>46599.3</v>
      </c>
      <c r="EL474">
        <v>44359.7</v>
      </c>
      <c r="EM474">
        <v>1.86688</v>
      </c>
      <c r="EN474">
        <v>1.8825</v>
      </c>
      <c r="EO474">
        <v>0.10033</v>
      </c>
      <c r="EP474">
        <v>0</v>
      </c>
      <c r="EQ474">
        <v>25.8497</v>
      </c>
      <c r="ER474">
        <v>999.9</v>
      </c>
      <c r="ES474">
        <v>48.8</v>
      </c>
      <c r="ET474">
        <v>31.4</v>
      </c>
      <c r="EU474">
        <v>24.7899</v>
      </c>
      <c r="EV474">
        <v>63.1738</v>
      </c>
      <c r="EW474">
        <v>22.1955</v>
      </c>
      <c r="EX474">
        <v>1</v>
      </c>
      <c r="EY474">
        <v>0.0396087</v>
      </c>
      <c r="EZ474">
        <v>0.259276</v>
      </c>
      <c r="FA474">
        <v>20.2496</v>
      </c>
      <c r="FB474">
        <v>5.22972</v>
      </c>
      <c r="FC474">
        <v>11.968</v>
      </c>
      <c r="FD474">
        <v>4.97085</v>
      </c>
      <c r="FE474">
        <v>3.2896</v>
      </c>
      <c r="FF474">
        <v>9999</v>
      </c>
      <c r="FG474">
        <v>9999</v>
      </c>
      <c r="FH474">
        <v>9999</v>
      </c>
      <c r="FI474">
        <v>999.9</v>
      </c>
      <c r="FJ474">
        <v>4.97275</v>
      </c>
      <c r="FK474">
        <v>1.87685</v>
      </c>
      <c r="FL474">
        <v>1.875</v>
      </c>
      <c r="FM474">
        <v>1.87783</v>
      </c>
      <c r="FN474">
        <v>1.87451</v>
      </c>
      <c r="FO474">
        <v>1.87808</v>
      </c>
      <c r="FP474">
        <v>1.87516</v>
      </c>
      <c r="FQ474">
        <v>1.87634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4.779</v>
      </c>
      <c r="GF474">
        <v>0.3409</v>
      </c>
      <c r="GG474">
        <v>1.955544260391263</v>
      </c>
      <c r="GH474">
        <v>0.004448784868333973</v>
      </c>
      <c r="GI474">
        <v>-1.803656819089732E-06</v>
      </c>
      <c r="GJ474">
        <v>4.26395578146833E-10</v>
      </c>
      <c r="GK474">
        <v>0.001738939304154581</v>
      </c>
      <c r="GL474">
        <v>0.001829357211096985</v>
      </c>
      <c r="GM474">
        <v>0.000603149683337579</v>
      </c>
      <c r="GN474">
        <v>-3.209321064931282E-06</v>
      </c>
      <c r="GO474">
        <v>-1</v>
      </c>
      <c r="GP474">
        <v>2136</v>
      </c>
      <c r="GQ474">
        <v>1</v>
      </c>
      <c r="GR474">
        <v>23</v>
      </c>
      <c r="GS474">
        <v>230498.5</v>
      </c>
      <c r="GT474">
        <v>8374.200000000001</v>
      </c>
      <c r="GU474">
        <v>2.12402</v>
      </c>
      <c r="GV474">
        <v>2.52808</v>
      </c>
      <c r="GW474">
        <v>1.39893</v>
      </c>
      <c r="GX474">
        <v>2.35229</v>
      </c>
      <c r="GY474">
        <v>1.44897</v>
      </c>
      <c r="GZ474">
        <v>2.49634</v>
      </c>
      <c r="HA474">
        <v>37.1702</v>
      </c>
      <c r="HB474">
        <v>14.4122</v>
      </c>
      <c r="HC474">
        <v>18</v>
      </c>
      <c r="HD474">
        <v>492.77</v>
      </c>
      <c r="HE474">
        <v>474.8</v>
      </c>
      <c r="HF474">
        <v>25.1867</v>
      </c>
      <c r="HG474">
        <v>27.5468</v>
      </c>
      <c r="HH474">
        <v>29.9999</v>
      </c>
      <c r="HI474">
        <v>27.4528</v>
      </c>
      <c r="HJ474">
        <v>27.5404</v>
      </c>
      <c r="HK474">
        <v>42.6457</v>
      </c>
      <c r="HL474">
        <v>11.0588</v>
      </c>
      <c r="HM474">
        <v>100</v>
      </c>
      <c r="HN474">
        <v>25.1895</v>
      </c>
      <c r="HO474">
        <v>941.513</v>
      </c>
      <c r="HP474">
        <v>23.8514</v>
      </c>
      <c r="HQ474">
        <v>100.708</v>
      </c>
      <c r="HR474">
        <v>102.007</v>
      </c>
    </row>
    <row r="475" spans="1:226">
      <c r="A475">
        <v>459</v>
      </c>
      <c r="B475">
        <v>1678297979</v>
      </c>
      <c r="C475">
        <v>6125.900000095367</v>
      </c>
      <c r="D475" t="s">
        <v>1280</v>
      </c>
      <c r="E475" t="s">
        <v>1281</v>
      </c>
      <c r="F475">
        <v>5</v>
      </c>
      <c r="G475" t="s">
        <v>353</v>
      </c>
      <c r="H475" t="s">
        <v>1169</v>
      </c>
      <c r="I475">
        <v>1678297971.232143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949.6006113779704</v>
      </c>
      <c r="AK475">
        <v>930.1987939393933</v>
      </c>
      <c r="AL475">
        <v>3.417459035671682</v>
      </c>
      <c r="AM475">
        <v>64.29340212573759</v>
      </c>
      <c r="AN475">
        <f>(AP475 - AO475 + BO475*1E3/(8.314*(BQ475+273.15)) * AR475/BN475 * AQ475) * BN475/(100*BB475) * 1000/(1000 - AP475)</f>
        <v>0</v>
      </c>
      <c r="AO475">
        <v>23.87103414787887</v>
      </c>
      <c r="AP475">
        <v>24.03037333333333</v>
      </c>
      <c r="AQ475">
        <v>1.700310173259007E-06</v>
      </c>
      <c r="AR475">
        <v>96.62572355279771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1.65</v>
      </c>
      <c r="BC475">
        <v>0.5</v>
      </c>
      <c r="BD475" t="s">
        <v>355</v>
      </c>
      <c r="BE475">
        <v>2</v>
      </c>
      <c r="BF475" t="b">
        <v>1</v>
      </c>
      <c r="BG475">
        <v>1678297971.232143</v>
      </c>
      <c r="BH475">
        <v>883.4954999999999</v>
      </c>
      <c r="BI475">
        <v>910.4223214285714</v>
      </c>
      <c r="BJ475">
        <v>24.03018928571428</v>
      </c>
      <c r="BK475">
        <v>23.86818928571429</v>
      </c>
      <c r="BL475">
        <v>878.7342142857143</v>
      </c>
      <c r="BM475">
        <v>23.68931071428572</v>
      </c>
      <c r="BN475">
        <v>500.0364642857143</v>
      </c>
      <c r="BO475">
        <v>90.85606785714285</v>
      </c>
      <c r="BP475">
        <v>0.0998688107142857</v>
      </c>
      <c r="BQ475">
        <v>26.93767142857143</v>
      </c>
      <c r="BR475">
        <v>27.49121428571428</v>
      </c>
      <c r="BS475">
        <v>999.9000000000002</v>
      </c>
      <c r="BT475">
        <v>0</v>
      </c>
      <c r="BU475">
        <v>0</v>
      </c>
      <c r="BV475">
        <v>10006.89821428571</v>
      </c>
      <c r="BW475">
        <v>0</v>
      </c>
      <c r="BX475">
        <v>3.792033928571428</v>
      </c>
      <c r="BY475">
        <v>-26.926825</v>
      </c>
      <c r="BZ475">
        <v>905.2487499999999</v>
      </c>
      <c r="CA475">
        <v>932.6837857142858</v>
      </c>
      <c r="CB475">
        <v>0.1619968928571428</v>
      </c>
      <c r="CC475">
        <v>910.4223214285714</v>
      </c>
      <c r="CD475">
        <v>23.86818928571429</v>
      </c>
      <c r="CE475">
        <v>2.183288571428572</v>
      </c>
      <c r="CF475">
        <v>2.168570714285714</v>
      </c>
      <c r="CG475">
        <v>18.84021428571429</v>
      </c>
      <c r="CH475">
        <v>18.732</v>
      </c>
      <c r="CI475">
        <v>2000.020714285714</v>
      </c>
      <c r="CJ475">
        <v>0.9799930357142855</v>
      </c>
      <c r="CK475">
        <v>0.02000659642857143</v>
      </c>
      <c r="CL475">
        <v>0</v>
      </c>
      <c r="CM475">
        <v>2.048046428571429</v>
      </c>
      <c r="CN475">
        <v>0</v>
      </c>
      <c r="CO475">
        <v>2870.795357142858</v>
      </c>
      <c r="CP475">
        <v>17338.36428571429</v>
      </c>
      <c r="CQ475">
        <v>37.77432142857142</v>
      </c>
      <c r="CR475">
        <v>38.375</v>
      </c>
      <c r="CS475">
        <v>37.10692857142857</v>
      </c>
      <c r="CT475">
        <v>36.52882142857143</v>
      </c>
      <c r="CU475">
        <v>36.80996428571428</v>
      </c>
      <c r="CV475">
        <v>1960.008928571429</v>
      </c>
      <c r="CW475">
        <v>40.01178571428571</v>
      </c>
      <c r="CX475">
        <v>0</v>
      </c>
      <c r="CY475">
        <v>1678297988.8</v>
      </c>
      <c r="CZ475">
        <v>0</v>
      </c>
      <c r="DA475">
        <v>0</v>
      </c>
      <c r="DB475" t="s">
        <v>356</v>
      </c>
      <c r="DC475">
        <v>1664468064.5</v>
      </c>
      <c r="DD475">
        <v>1677795524</v>
      </c>
      <c r="DE475">
        <v>0</v>
      </c>
      <c r="DF475">
        <v>-0.419</v>
      </c>
      <c r="DG475">
        <v>-0.001</v>
      </c>
      <c r="DH475">
        <v>3.097</v>
      </c>
      <c r="DI475">
        <v>0.268</v>
      </c>
      <c r="DJ475">
        <v>400</v>
      </c>
      <c r="DK475">
        <v>24</v>
      </c>
      <c r="DL475">
        <v>0.15</v>
      </c>
      <c r="DM475">
        <v>0.13</v>
      </c>
      <c r="DN475">
        <v>-26.91519512195122</v>
      </c>
      <c r="DO475">
        <v>-0.6549156794424927</v>
      </c>
      <c r="DP475">
        <v>0.2292898899531797</v>
      </c>
      <c r="DQ475">
        <v>0</v>
      </c>
      <c r="DR475">
        <v>0.1625756097560976</v>
      </c>
      <c r="DS475">
        <v>-0.01643385365853648</v>
      </c>
      <c r="DT475">
        <v>0.001911715496718228</v>
      </c>
      <c r="DU475">
        <v>1</v>
      </c>
      <c r="DV475">
        <v>1</v>
      </c>
      <c r="DW475">
        <v>2</v>
      </c>
      <c r="DX475" t="s">
        <v>357</v>
      </c>
      <c r="DY475">
        <v>2.9788</v>
      </c>
      <c r="DZ475">
        <v>2.72847</v>
      </c>
      <c r="EA475">
        <v>0.147651</v>
      </c>
      <c r="EB475">
        <v>0.151967</v>
      </c>
      <c r="EC475">
        <v>0.107477</v>
      </c>
      <c r="ED475">
        <v>0.10786</v>
      </c>
      <c r="EE475">
        <v>25511.3</v>
      </c>
      <c r="EF475">
        <v>25086</v>
      </c>
      <c r="EG475">
        <v>30463.7</v>
      </c>
      <c r="EH475">
        <v>29832.9</v>
      </c>
      <c r="EI475">
        <v>37518.5</v>
      </c>
      <c r="EJ475">
        <v>35037</v>
      </c>
      <c r="EK475">
        <v>46598.9</v>
      </c>
      <c r="EL475">
        <v>44359.5</v>
      </c>
      <c r="EM475">
        <v>1.86727</v>
      </c>
      <c r="EN475">
        <v>1.88242</v>
      </c>
      <c r="EO475">
        <v>0.100546</v>
      </c>
      <c r="EP475">
        <v>0</v>
      </c>
      <c r="EQ475">
        <v>25.8476</v>
      </c>
      <c r="ER475">
        <v>999.9</v>
      </c>
      <c r="ES475">
        <v>48.8</v>
      </c>
      <c r="ET475">
        <v>31.4</v>
      </c>
      <c r="EU475">
        <v>24.7888</v>
      </c>
      <c r="EV475">
        <v>63.2938</v>
      </c>
      <c r="EW475">
        <v>22.1194</v>
      </c>
      <c r="EX475">
        <v>1</v>
      </c>
      <c r="EY475">
        <v>0.039126</v>
      </c>
      <c r="EZ475">
        <v>0.263412</v>
      </c>
      <c r="FA475">
        <v>20.2497</v>
      </c>
      <c r="FB475">
        <v>5.23062</v>
      </c>
      <c r="FC475">
        <v>11.968</v>
      </c>
      <c r="FD475">
        <v>4.97105</v>
      </c>
      <c r="FE475">
        <v>3.28958</v>
      </c>
      <c r="FF475">
        <v>9999</v>
      </c>
      <c r="FG475">
        <v>9999</v>
      </c>
      <c r="FH475">
        <v>9999</v>
      </c>
      <c r="FI475">
        <v>999.9</v>
      </c>
      <c r="FJ475">
        <v>4.97275</v>
      </c>
      <c r="FK475">
        <v>1.87687</v>
      </c>
      <c r="FL475">
        <v>1.87499</v>
      </c>
      <c r="FM475">
        <v>1.87785</v>
      </c>
      <c r="FN475">
        <v>1.8745</v>
      </c>
      <c r="FO475">
        <v>1.87808</v>
      </c>
      <c r="FP475">
        <v>1.87517</v>
      </c>
      <c r="FQ475">
        <v>1.87633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4.82</v>
      </c>
      <c r="GF475">
        <v>0.3409</v>
      </c>
      <c r="GG475">
        <v>1.955544260391263</v>
      </c>
      <c r="GH475">
        <v>0.004448784868333973</v>
      </c>
      <c r="GI475">
        <v>-1.803656819089732E-06</v>
      </c>
      <c r="GJ475">
        <v>4.26395578146833E-10</v>
      </c>
      <c r="GK475">
        <v>0.001738939304154581</v>
      </c>
      <c r="GL475">
        <v>0.001829357211096985</v>
      </c>
      <c r="GM475">
        <v>0.000603149683337579</v>
      </c>
      <c r="GN475">
        <v>-3.209321064931282E-06</v>
      </c>
      <c r="GO475">
        <v>-1</v>
      </c>
      <c r="GP475">
        <v>2136</v>
      </c>
      <c r="GQ475">
        <v>1</v>
      </c>
      <c r="GR475">
        <v>23</v>
      </c>
      <c r="GS475">
        <v>230498.6</v>
      </c>
      <c r="GT475">
        <v>8374.200000000001</v>
      </c>
      <c r="GU475">
        <v>2.1582</v>
      </c>
      <c r="GV475">
        <v>2.54272</v>
      </c>
      <c r="GW475">
        <v>1.39893</v>
      </c>
      <c r="GX475">
        <v>2.35229</v>
      </c>
      <c r="GY475">
        <v>1.44897</v>
      </c>
      <c r="GZ475">
        <v>2.47192</v>
      </c>
      <c r="HA475">
        <v>37.1702</v>
      </c>
      <c r="HB475">
        <v>14.3947</v>
      </c>
      <c r="HC475">
        <v>18</v>
      </c>
      <c r="HD475">
        <v>492.965</v>
      </c>
      <c r="HE475">
        <v>474.719</v>
      </c>
      <c r="HF475">
        <v>25.1919</v>
      </c>
      <c r="HG475">
        <v>27.5435</v>
      </c>
      <c r="HH475">
        <v>29.9998</v>
      </c>
      <c r="HI475">
        <v>27.4489</v>
      </c>
      <c r="HJ475">
        <v>27.5364</v>
      </c>
      <c r="HK475">
        <v>43.2465</v>
      </c>
      <c r="HL475">
        <v>11.0588</v>
      </c>
      <c r="HM475">
        <v>100</v>
      </c>
      <c r="HN475">
        <v>25.1969</v>
      </c>
      <c r="HO475">
        <v>954.942</v>
      </c>
      <c r="HP475">
        <v>23.8548</v>
      </c>
      <c r="HQ475">
        <v>100.707</v>
      </c>
      <c r="HR475">
        <v>102.007</v>
      </c>
    </row>
    <row r="476" spans="1:226">
      <c r="A476">
        <v>460</v>
      </c>
      <c r="B476">
        <v>1678297983.5</v>
      </c>
      <c r="C476">
        <v>6130.400000095367</v>
      </c>
      <c r="D476" t="s">
        <v>1282</v>
      </c>
      <c r="E476" t="s">
        <v>1283</v>
      </c>
      <c r="F476">
        <v>5</v>
      </c>
      <c r="G476" t="s">
        <v>353</v>
      </c>
      <c r="H476" t="s">
        <v>1169</v>
      </c>
      <c r="I476">
        <v>1678297975.678571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965.416606452728</v>
      </c>
      <c r="AK476">
        <v>945.7084606060603</v>
      </c>
      <c r="AL476">
        <v>3.448958858933016</v>
      </c>
      <c r="AM476">
        <v>64.29340212573759</v>
      </c>
      <c r="AN476">
        <f>(AP476 - AO476 + BO476*1E3/(8.314*(BQ476+273.15)) * AR476/BN476 * AQ476) * BN476/(100*BB476) * 1000/(1000 - AP476)</f>
        <v>0</v>
      </c>
      <c r="AO476">
        <v>23.87078330138212</v>
      </c>
      <c r="AP476">
        <v>24.03165212121211</v>
      </c>
      <c r="AQ476">
        <v>4.904760648250844E-07</v>
      </c>
      <c r="AR476">
        <v>96.62572355279771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1.65</v>
      </c>
      <c r="BC476">
        <v>0.5</v>
      </c>
      <c r="BD476" t="s">
        <v>355</v>
      </c>
      <c r="BE476">
        <v>2</v>
      </c>
      <c r="BF476" t="b">
        <v>1</v>
      </c>
      <c r="BG476">
        <v>1678297975.678571</v>
      </c>
      <c r="BH476">
        <v>898.3938214285715</v>
      </c>
      <c r="BI476">
        <v>925.4370357142858</v>
      </c>
      <c r="BJ476">
        <v>24.03043214285714</v>
      </c>
      <c r="BK476">
        <v>23.86929285714286</v>
      </c>
      <c r="BL476">
        <v>893.5988928571429</v>
      </c>
      <c r="BM476">
        <v>23.68954642857143</v>
      </c>
      <c r="BN476">
        <v>500.0343928571428</v>
      </c>
      <c r="BO476">
        <v>90.85544285714285</v>
      </c>
      <c r="BP476">
        <v>0.09991956785714284</v>
      </c>
      <c r="BQ476">
        <v>26.93751428571429</v>
      </c>
      <c r="BR476">
        <v>27.49310357142857</v>
      </c>
      <c r="BS476">
        <v>999.9000000000002</v>
      </c>
      <c r="BT476">
        <v>0</v>
      </c>
      <c r="BU476">
        <v>0</v>
      </c>
      <c r="BV476">
        <v>10007.63464285714</v>
      </c>
      <c r="BW476">
        <v>0</v>
      </c>
      <c r="BX476">
        <v>4.1577425</v>
      </c>
      <c r="BY476">
        <v>-27.0432</v>
      </c>
      <c r="BZ476">
        <v>920.5141428571427</v>
      </c>
      <c r="CA476">
        <v>948.0666428571429</v>
      </c>
      <c r="CB476">
        <v>0.1611376071428572</v>
      </c>
      <c r="CC476">
        <v>925.4370357142858</v>
      </c>
      <c r="CD476">
        <v>23.86929285714286</v>
      </c>
      <c r="CE476">
        <v>2.183296071428571</v>
      </c>
      <c r="CF476">
        <v>2.168656428571428</v>
      </c>
      <c r="CG476">
        <v>18.84027142857143</v>
      </c>
      <c r="CH476">
        <v>18.73262500000001</v>
      </c>
      <c r="CI476">
        <v>2000.014642857143</v>
      </c>
      <c r="CJ476">
        <v>0.9799931428571428</v>
      </c>
      <c r="CK476">
        <v>0.02000648571428571</v>
      </c>
      <c r="CL476">
        <v>0</v>
      </c>
      <c r="CM476">
        <v>2.04325</v>
      </c>
      <c r="CN476">
        <v>0</v>
      </c>
      <c r="CO476">
        <v>2870.289285714286</v>
      </c>
      <c r="CP476">
        <v>17338.30714285715</v>
      </c>
      <c r="CQ476">
        <v>37.76314285714285</v>
      </c>
      <c r="CR476">
        <v>38.375</v>
      </c>
      <c r="CS476">
        <v>37.11814285714286</v>
      </c>
      <c r="CT476">
        <v>36.53332142857143</v>
      </c>
      <c r="CU476">
        <v>36.81889285714285</v>
      </c>
      <c r="CV476">
        <v>1960.003571428571</v>
      </c>
      <c r="CW476">
        <v>40.01107142857143</v>
      </c>
      <c r="CX476">
        <v>0</v>
      </c>
      <c r="CY476">
        <v>1678297993.6</v>
      </c>
      <c r="CZ476">
        <v>0</v>
      </c>
      <c r="DA476">
        <v>0</v>
      </c>
      <c r="DB476" t="s">
        <v>356</v>
      </c>
      <c r="DC476">
        <v>1664468064.5</v>
      </c>
      <c r="DD476">
        <v>1677795524</v>
      </c>
      <c r="DE476">
        <v>0</v>
      </c>
      <c r="DF476">
        <v>-0.419</v>
      </c>
      <c r="DG476">
        <v>-0.001</v>
      </c>
      <c r="DH476">
        <v>3.097</v>
      </c>
      <c r="DI476">
        <v>0.268</v>
      </c>
      <c r="DJ476">
        <v>400</v>
      </c>
      <c r="DK476">
        <v>24</v>
      </c>
      <c r="DL476">
        <v>0.15</v>
      </c>
      <c r="DM476">
        <v>0.13</v>
      </c>
      <c r="DN476">
        <v>-26.95454878048781</v>
      </c>
      <c r="DO476">
        <v>-1.308324041811828</v>
      </c>
      <c r="DP476">
        <v>0.258342357576192</v>
      </c>
      <c r="DQ476">
        <v>0</v>
      </c>
      <c r="DR476">
        <v>0.1617419268292683</v>
      </c>
      <c r="DS476">
        <v>-0.01532786759581902</v>
      </c>
      <c r="DT476">
        <v>0.001885039346037492</v>
      </c>
      <c r="DU476">
        <v>1</v>
      </c>
      <c r="DV476">
        <v>1</v>
      </c>
      <c r="DW476">
        <v>2</v>
      </c>
      <c r="DX476" t="s">
        <v>357</v>
      </c>
      <c r="DY476">
        <v>2.97888</v>
      </c>
      <c r="DZ476">
        <v>2.72828</v>
      </c>
      <c r="EA476">
        <v>0.149236</v>
      </c>
      <c r="EB476">
        <v>0.153463</v>
      </c>
      <c r="EC476">
        <v>0.107482</v>
      </c>
      <c r="ED476">
        <v>0.107855</v>
      </c>
      <c r="EE476">
        <v>25464.2</v>
      </c>
      <c r="EF476">
        <v>25041.8</v>
      </c>
      <c r="EG476">
        <v>30464.2</v>
      </c>
      <c r="EH476">
        <v>29833</v>
      </c>
      <c r="EI476">
        <v>37519</v>
      </c>
      <c r="EJ476">
        <v>35037.3</v>
      </c>
      <c r="EK476">
        <v>46599.6</v>
      </c>
      <c r="EL476">
        <v>44359.5</v>
      </c>
      <c r="EM476">
        <v>1.86705</v>
      </c>
      <c r="EN476">
        <v>1.88253</v>
      </c>
      <c r="EO476">
        <v>0.101201</v>
      </c>
      <c r="EP476">
        <v>0</v>
      </c>
      <c r="EQ476">
        <v>25.8447</v>
      </c>
      <c r="ER476">
        <v>999.9</v>
      </c>
      <c r="ES476">
        <v>48.8</v>
      </c>
      <c r="ET476">
        <v>31.4</v>
      </c>
      <c r="EU476">
        <v>24.7923</v>
      </c>
      <c r="EV476">
        <v>63.3738</v>
      </c>
      <c r="EW476">
        <v>22.1314</v>
      </c>
      <c r="EX476">
        <v>1</v>
      </c>
      <c r="EY476">
        <v>0.0391311</v>
      </c>
      <c r="EZ476">
        <v>0.2604</v>
      </c>
      <c r="FA476">
        <v>20.2495</v>
      </c>
      <c r="FB476">
        <v>5.23002</v>
      </c>
      <c r="FC476">
        <v>11.968</v>
      </c>
      <c r="FD476">
        <v>4.9706</v>
      </c>
      <c r="FE476">
        <v>3.28953</v>
      </c>
      <c r="FF476">
        <v>9999</v>
      </c>
      <c r="FG476">
        <v>9999</v>
      </c>
      <c r="FH476">
        <v>9999</v>
      </c>
      <c r="FI476">
        <v>999.9</v>
      </c>
      <c r="FJ476">
        <v>4.97276</v>
      </c>
      <c r="FK476">
        <v>1.87687</v>
      </c>
      <c r="FL476">
        <v>1.875</v>
      </c>
      <c r="FM476">
        <v>1.87783</v>
      </c>
      <c r="FN476">
        <v>1.87453</v>
      </c>
      <c r="FO476">
        <v>1.8781</v>
      </c>
      <c r="FP476">
        <v>1.87517</v>
      </c>
      <c r="FQ476">
        <v>1.87633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4.853</v>
      </c>
      <c r="GF476">
        <v>0.3409</v>
      </c>
      <c r="GG476">
        <v>1.955544260391263</v>
      </c>
      <c r="GH476">
        <v>0.004448784868333973</v>
      </c>
      <c r="GI476">
        <v>-1.803656819089732E-06</v>
      </c>
      <c r="GJ476">
        <v>4.26395578146833E-10</v>
      </c>
      <c r="GK476">
        <v>0.001738939304154581</v>
      </c>
      <c r="GL476">
        <v>0.001829357211096985</v>
      </c>
      <c r="GM476">
        <v>0.000603149683337579</v>
      </c>
      <c r="GN476">
        <v>-3.209321064931282E-06</v>
      </c>
      <c r="GO476">
        <v>-1</v>
      </c>
      <c r="GP476">
        <v>2136</v>
      </c>
      <c r="GQ476">
        <v>1</v>
      </c>
      <c r="GR476">
        <v>23</v>
      </c>
      <c r="GS476">
        <v>230498.6</v>
      </c>
      <c r="GT476">
        <v>8374.299999999999</v>
      </c>
      <c r="GU476">
        <v>2.18262</v>
      </c>
      <c r="GV476">
        <v>2.53418</v>
      </c>
      <c r="GW476">
        <v>1.39893</v>
      </c>
      <c r="GX476">
        <v>2.35229</v>
      </c>
      <c r="GY476">
        <v>1.44897</v>
      </c>
      <c r="GZ476">
        <v>2.42676</v>
      </c>
      <c r="HA476">
        <v>37.1702</v>
      </c>
      <c r="HB476">
        <v>14.4035</v>
      </c>
      <c r="HC476">
        <v>18</v>
      </c>
      <c r="HD476">
        <v>492.819</v>
      </c>
      <c r="HE476">
        <v>474.759</v>
      </c>
      <c r="HF476">
        <v>25.1975</v>
      </c>
      <c r="HG476">
        <v>27.5416</v>
      </c>
      <c r="HH476">
        <v>30</v>
      </c>
      <c r="HI476">
        <v>27.4458</v>
      </c>
      <c r="HJ476">
        <v>27.5334</v>
      </c>
      <c r="HK476">
        <v>43.7493</v>
      </c>
      <c r="HL476">
        <v>11.0588</v>
      </c>
      <c r="HM476">
        <v>100</v>
      </c>
      <c r="HN476">
        <v>25.1997</v>
      </c>
      <c r="HO476">
        <v>974.979</v>
      </c>
      <c r="HP476">
        <v>23.8531</v>
      </c>
      <c r="HQ476">
        <v>100.708</v>
      </c>
      <c r="HR476">
        <v>102.007</v>
      </c>
    </row>
    <row r="477" spans="1:226">
      <c r="A477">
        <v>461</v>
      </c>
      <c r="B477">
        <v>1678297988.5</v>
      </c>
      <c r="C477">
        <v>6135.400000095367</v>
      </c>
      <c r="D477" t="s">
        <v>1284</v>
      </c>
      <c r="E477" t="s">
        <v>1285</v>
      </c>
      <c r="F477">
        <v>5</v>
      </c>
      <c r="G477" t="s">
        <v>353</v>
      </c>
      <c r="H477" t="s">
        <v>1169</v>
      </c>
      <c r="I477">
        <v>1678297980.981482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981.4803432540268</v>
      </c>
      <c r="AK477">
        <v>962.2832484848487</v>
      </c>
      <c r="AL477">
        <v>3.282917100429599</v>
      </c>
      <c r="AM477">
        <v>64.29340212573759</v>
      </c>
      <c r="AN477">
        <f>(AP477 - AO477 + BO477*1E3/(8.314*(BQ477+273.15)) * AR477/BN477 * AQ477) * BN477/(100*BB477) * 1000/(1000 - AP477)</f>
        <v>0</v>
      </c>
      <c r="AO477">
        <v>23.87231384163199</v>
      </c>
      <c r="AP477">
        <v>24.03410424242424</v>
      </c>
      <c r="AQ477">
        <v>8.848847572636286E-07</v>
      </c>
      <c r="AR477">
        <v>96.62572355279771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1.65</v>
      </c>
      <c r="BC477">
        <v>0.5</v>
      </c>
      <c r="BD477" t="s">
        <v>355</v>
      </c>
      <c r="BE477">
        <v>2</v>
      </c>
      <c r="BF477" t="b">
        <v>1</v>
      </c>
      <c r="BG477">
        <v>1678297980.981482</v>
      </c>
      <c r="BH477">
        <v>916.1018888888889</v>
      </c>
      <c r="BI477">
        <v>942.8700740740738</v>
      </c>
      <c r="BJ477">
        <v>24.03147407407407</v>
      </c>
      <c r="BK477">
        <v>23.87085925925926</v>
      </c>
      <c r="BL477">
        <v>911.2675185185183</v>
      </c>
      <c r="BM477">
        <v>23.69055925925926</v>
      </c>
      <c r="BN477">
        <v>500.0334814814815</v>
      </c>
      <c r="BO477">
        <v>90.85414814814814</v>
      </c>
      <c r="BP477">
        <v>0.09991369999999999</v>
      </c>
      <c r="BQ477">
        <v>26.93861851851852</v>
      </c>
      <c r="BR477">
        <v>27.49307777777778</v>
      </c>
      <c r="BS477">
        <v>999.9000000000001</v>
      </c>
      <c r="BT477">
        <v>0</v>
      </c>
      <c r="BU477">
        <v>0</v>
      </c>
      <c r="BV477">
        <v>10009.37481481482</v>
      </c>
      <c r="BW477">
        <v>0</v>
      </c>
      <c r="BX477">
        <v>4.573864074074073</v>
      </c>
      <c r="BY477">
        <v>-26.7681</v>
      </c>
      <c r="BZ477">
        <v>938.6593333333335</v>
      </c>
      <c r="CA477">
        <v>965.9275185185186</v>
      </c>
      <c r="CB477">
        <v>0.1606121111111111</v>
      </c>
      <c r="CC477">
        <v>942.8700740740738</v>
      </c>
      <c r="CD477">
        <v>23.87085925925926</v>
      </c>
      <c r="CE477">
        <v>2.183359259259259</v>
      </c>
      <c r="CF477">
        <v>2.168767407407407</v>
      </c>
      <c r="CG477">
        <v>18.84074074074074</v>
      </c>
      <c r="CH477">
        <v>18.73345555555556</v>
      </c>
      <c r="CI477">
        <v>1999.981481481482</v>
      </c>
      <c r="CJ477">
        <v>0.9799928888888888</v>
      </c>
      <c r="CK477">
        <v>0.02000674814814815</v>
      </c>
      <c r="CL477">
        <v>0</v>
      </c>
      <c r="CM477">
        <v>2.047522222222222</v>
      </c>
      <c r="CN477">
        <v>0</v>
      </c>
      <c r="CO477">
        <v>2869.735555555556</v>
      </c>
      <c r="CP477">
        <v>17338.02222222222</v>
      </c>
      <c r="CQ477">
        <v>37.7057037037037</v>
      </c>
      <c r="CR477">
        <v>38.375</v>
      </c>
      <c r="CS477">
        <v>37.13181481481482</v>
      </c>
      <c r="CT477">
        <v>36.55996296296296</v>
      </c>
      <c r="CU477">
        <v>36.81914814814814</v>
      </c>
      <c r="CV477">
        <v>1959.97074074074</v>
      </c>
      <c r="CW477">
        <v>40.01074074074074</v>
      </c>
      <c r="CX477">
        <v>0</v>
      </c>
      <c r="CY477">
        <v>1678297998.4</v>
      </c>
      <c r="CZ477">
        <v>0</v>
      </c>
      <c r="DA477">
        <v>0</v>
      </c>
      <c r="DB477" t="s">
        <v>356</v>
      </c>
      <c r="DC477">
        <v>1664468064.5</v>
      </c>
      <c r="DD477">
        <v>1677795524</v>
      </c>
      <c r="DE477">
        <v>0</v>
      </c>
      <c r="DF477">
        <v>-0.419</v>
      </c>
      <c r="DG477">
        <v>-0.001</v>
      </c>
      <c r="DH477">
        <v>3.097</v>
      </c>
      <c r="DI477">
        <v>0.268</v>
      </c>
      <c r="DJ477">
        <v>400</v>
      </c>
      <c r="DK477">
        <v>24</v>
      </c>
      <c r="DL477">
        <v>0.15</v>
      </c>
      <c r="DM477">
        <v>0.13</v>
      </c>
      <c r="DN477">
        <v>-26.89854146341464</v>
      </c>
      <c r="DO477">
        <v>2.272858536585316</v>
      </c>
      <c r="DP477">
        <v>0.3340996346028546</v>
      </c>
      <c r="DQ477">
        <v>0</v>
      </c>
      <c r="DR477">
        <v>0.1614094390243902</v>
      </c>
      <c r="DS477">
        <v>-0.006545038327525733</v>
      </c>
      <c r="DT477">
        <v>0.00172129958063144</v>
      </c>
      <c r="DU477">
        <v>1</v>
      </c>
      <c r="DV477">
        <v>1</v>
      </c>
      <c r="DW477">
        <v>2</v>
      </c>
      <c r="DX477" t="s">
        <v>357</v>
      </c>
      <c r="DY477">
        <v>2.97904</v>
      </c>
      <c r="DZ477">
        <v>2.72848</v>
      </c>
      <c r="EA477">
        <v>0.150926</v>
      </c>
      <c r="EB477">
        <v>0.155124</v>
      </c>
      <c r="EC477">
        <v>0.10749</v>
      </c>
      <c r="ED477">
        <v>0.107871</v>
      </c>
      <c r="EE477">
        <v>25413.8</v>
      </c>
      <c r="EF477">
        <v>24993.1</v>
      </c>
      <c r="EG477">
        <v>30464.3</v>
      </c>
      <c r="EH477">
        <v>29833.4</v>
      </c>
      <c r="EI477">
        <v>37518.8</v>
      </c>
      <c r="EJ477">
        <v>35037.6</v>
      </c>
      <c r="EK477">
        <v>46599.7</v>
      </c>
      <c r="EL477">
        <v>44360.5</v>
      </c>
      <c r="EM477">
        <v>1.8674</v>
      </c>
      <c r="EN477">
        <v>1.88245</v>
      </c>
      <c r="EO477">
        <v>0.100538</v>
      </c>
      <c r="EP477">
        <v>0</v>
      </c>
      <c r="EQ477">
        <v>25.8446</v>
      </c>
      <c r="ER477">
        <v>999.9</v>
      </c>
      <c r="ES477">
        <v>48.8</v>
      </c>
      <c r="ET477">
        <v>31.4</v>
      </c>
      <c r="EU477">
        <v>24.7884</v>
      </c>
      <c r="EV477">
        <v>62.6938</v>
      </c>
      <c r="EW477">
        <v>21.9271</v>
      </c>
      <c r="EX477">
        <v>1</v>
      </c>
      <c r="EY477">
        <v>0.0390904</v>
      </c>
      <c r="EZ477">
        <v>0.268105</v>
      </c>
      <c r="FA477">
        <v>20.2497</v>
      </c>
      <c r="FB477">
        <v>5.23017</v>
      </c>
      <c r="FC477">
        <v>11.968</v>
      </c>
      <c r="FD477">
        <v>4.97095</v>
      </c>
      <c r="FE477">
        <v>3.28955</v>
      </c>
      <c r="FF477">
        <v>9999</v>
      </c>
      <c r="FG477">
        <v>9999</v>
      </c>
      <c r="FH477">
        <v>9999</v>
      </c>
      <c r="FI477">
        <v>999.9</v>
      </c>
      <c r="FJ477">
        <v>4.97275</v>
      </c>
      <c r="FK477">
        <v>1.87686</v>
      </c>
      <c r="FL477">
        <v>1.875</v>
      </c>
      <c r="FM477">
        <v>1.87784</v>
      </c>
      <c r="FN477">
        <v>1.87453</v>
      </c>
      <c r="FO477">
        <v>1.87811</v>
      </c>
      <c r="FP477">
        <v>1.87517</v>
      </c>
      <c r="FQ477">
        <v>1.87637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4.889</v>
      </c>
      <c r="GF477">
        <v>0.341</v>
      </c>
      <c r="GG477">
        <v>1.955544260391263</v>
      </c>
      <c r="GH477">
        <v>0.004448784868333973</v>
      </c>
      <c r="GI477">
        <v>-1.803656819089732E-06</v>
      </c>
      <c r="GJ477">
        <v>4.26395578146833E-10</v>
      </c>
      <c r="GK477">
        <v>0.001738939304154581</v>
      </c>
      <c r="GL477">
        <v>0.001829357211096985</v>
      </c>
      <c r="GM477">
        <v>0.000603149683337579</v>
      </c>
      <c r="GN477">
        <v>-3.209321064931282E-06</v>
      </c>
      <c r="GO477">
        <v>-1</v>
      </c>
      <c r="GP477">
        <v>2136</v>
      </c>
      <c r="GQ477">
        <v>1</v>
      </c>
      <c r="GR477">
        <v>23</v>
      </c>
      <c r="GS477">
        <v>230498.7</v>
      </c>
      <c r="GT477">
        <v>8374.4</v>
      </c>
      <c r="GU477">
        <v>2.21436</v>
      </c>
      <c r="GV477">
        <v>2.53174</v>
      </c>
      <c r="GW477">
        <v>1.39893</v>
      </c>
      <c r="GX477">
        <v>2.35229</v>
      </c>
      <c r="GY477">
        <v>1.44897</v>
      </c>
      <c r="GZ477">
        <v>2.50244</v>
      </c>
      <c r="HA477">
        <v>37.1702</v>
      </c>
      <c r="HB477">
        <v>14.4035</v>
      </c>
      <c r="HC477">
        <v>18</v>
      </c>
      <c r="HD477">
        <v>492.992</v>
      </c>
      <c r="HE477">
        <v>474.685</v>
      </c>
      <c r="HF477">
        <v>25.2013</v>
      </c>
      <c r="HG477">
        <v>27.5386</v>
      </c>
      <c r="HH477">
        <v>30</v>
      </c>
      <c r="HI477">
        <v>27.4428</v>
      </c>
      <c r="HJ477">
        <v>27.5303</v>
      </c>
      <c r="HK477">
        <v>44.3931</v>
      </c>
      <c r="HL477">
        <v>11.0588</v>
      </c>
      <c r="HM477">
        <v>100</v>
      </c>
      <c r="HN477">
        <v>25.2036</v>
      </c>
      <c r="HO477">
        <v>988.356</v>
      </c>
      <c r="HP477">
        <v>23.8559</v>
      </c>
      <c r="HQ477">
        <v>100.709</v>
      </c>
      <c r="HR477">
        <v>102.009</v>
      </c>
    </row>
    <row r="478" spans="1:226">
      <c r="A478">
        <v>462</v>
      </c>
      <c r="B478">
        <v>1678297993.5</v>
      </c>
      <c r="C478">
        <v>6140.400000095367</v>
      </c>
      <c r="D478" t="s">
        <v>1286</v>
      </c>
      <c r="E478" t="s">
        <v>1287</v>
      </c>
      <c r="F478">
        <v>5</v>
      </c>
      <c r="G478" t="s">
        <v>353</v>
      </c>
      <c r="H478" t="s">
        <v>1169</v>
      </c>
      <c r="I478">
        <v>1678297985.696429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998.2551956626721</v>
      </c>
      <c r="AK478">
        <v>978.9361333333333</v>
      </c>
      <c r="AL478">
        <v>3.324886939458601</v>
      </c>
      <c r="AM478">
        <v>64.29340212573759</v>
      </c>
      <c r="AN478">
        <f>(AP478 - AO478 + BO478*1E3/(8.314*(BQ478+273.15)) * AR478/BN478 * AQ478) * BN478/(100*BB478) * 1000/(1000 - AP478)</f>
        <v>0</v>
      </c>
      <c r="AO478">
        <v>23.87522247562273</v>
      </c>
      <c r="AP478">
        <v>24.0347721212121</v>
      </c>
      <c r="AQ478">
        <v>1.41336845117955E-06</v>
      </c>
      <c r="AR478">
        <v>96.62572355279771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1.65</v>
      </c>
      <c r="BC478">
        <v>0.5</v>
      </c>
      <c r="BD478" t="s">
        <v>355</v>
      </c>
      <c r="BE478">
        <v>2</v>
      </c>
      <c r="BF478" t="b">
        <v>1</v>
      </c>
      <c r="BG478">
        <v>1678297985.696429</v>
      </c>
      <c r="BH478">
        <v>931.6281071428572</v>
      </c>
      <c r="BI478">
        <v>958.3271428571428</v>
      </c>
      <c r="BJ478">
        <v>24.03283928571429</v>
      </c>
      <c r="BK478">
        <v>23.87253214285714</v>
      </c>
      <c r="BL478">
        <v>926.7594642857142</v>
      </c>
      <c r="BM478">
        <v>23.69187857142857</v>
      </c>
      <c r="BN478">
        <v>500.0314642857143</v>
      </c>
      <c r="BO478">
        <v>90.854225</v>
      </c>
      <c r="BP478">
        <v>0.1000331214285714</v>
      </c>
      <c r="BQ478">
        <v>26.94037857142857</v>
      </c>
      <c r="BR478">
        <v>27.49455714285715</v>
      </c>
      <c r="BS478">
        <v>999.9000000000002</v>
      </c>
      <c r="BT478">
        <v>0</v>
      </c>
      <c r="BU478">
        <v>0</v>
      </c>
      <c r="BV478">
        <v>9996.469642857144</v>
      </c>
      <c r="BW478">
        <v>0</v>
      </c>
      <c r="BX478">
        <v>4.701354642857142</v>
      </c>
      <c r="BY478">
        <v>-26.69896071428571</v>
      </c>
      <c r="BZ478">
        <v>954.5691071428571</v>
      </c>
      <c r="CA478">
        <v>981.7642857142857</v>
      </c>
      <c r="CB478">
        <v>0.1602902142857143</v>
      </c>
      <c r="CC478">
        <v>958.3271428571428</v>
      </c>
      <c r="CD478">
        <v>23.87253214285714</v>
      </c>
      <c r="CE478">
        <v>2.183484285714286</v>
      </c>
      <c r="CF478">
        <v>2.168920714285715</v>
      </c>
      <c r="CG478">
        <v>18.84164642857143</v>
      </c>
      <c r="CH478">
        <v>18.73459642857143</v>
      </c>
      <c r="CI478">
        <v>1999.998928571429</v>
      </c>
      <c r="CJ478">
        <v>0.9799930357142859</v>
      </c>
      <c r="CK478">
        <v>0.02000659642857142</v>
      </c>
      <c r="CL478">
        <v>0</v>
      </c>
      <c r="CM478">
        <v>2.047157142857143</v>
      </c>
      <c r="CN478">
        <v>0</v>
      </c>
      <c r="CO478">
        <v>2869.398214285714</v>
      </c>
      <c r="CP478">
        <v>17338.16785714286</v>
      </c>
      <c r="CQ478">
        <v>37.73632142857143</v>
      </c>
      <c r="CR478">
        <v>38.375</v>
      </c>
      <c r="CS478">
        <v>37.15614285714286</v>
      </c>
      <c r="CT478">
        <v>36.57567857142857</v>
      </c>
      <c r="CU478">
        <v>36.80557142857143</v>
      </c>
      <c r="CV478">
        <v>1959.988214285714</v>
      </c>
      <c r="CW478">
        <v>40.01071428571429</v>
      </c>
      <c r="CX478">
        <v>0</v>
      </c>
      <c r="CY478">
        <v>1678298003.8</v>
      </c>
      <c r="CZ478">
        <v>0</v>
      </c>
      <c r="DA478">
        <v>0</v>
      </c>
      <c r="DB478" t="s">
        <v>356</v>
      </c>
      <c r="DC478">
        <v>1664468064.5</v>
      </c>
      <c r="DD478">
        <v>1677795524</v>
      </c>
      <c r="DE478">
        <v>0</v>
      </c>
      <c r="DF478">
        <v>-0.419</v>
      </c>
      <c r="DG478">
        <v>-0.001</v>
      </c>
      <c r="DH478">
        <v>3.097</v>
      </c>
      <c r="DI478">
        <v>0.268</v>
      </c>
      <c r="DJ478">
        <v>400</v>
      </c>
      <c r="DK478">
        <v>24</v>
      </c>
      <c r="DL478">
        <v>0.15</v>
      </c>
      <c r="DM478">
        <v>0.13</v>
      </c>
      <c r="DN478">
        <v>-26.7309425</v>
      </c>
      <c r="DO478">
        <v>1.720186491557219</v>
      </c>
      <c r="DP478">
        <v>0.3185222220564055</v>
      </c>
      <c r="DQ478">
        <v>0</v>
      </c>
      <c r="DR478">
        <v>0.160248075</v>
      </c>
      <c r="DS478">
        <v>-0.001894142589118789</v>
      </c>
      <c r="DT478">
        <v>0.001431205425288418</v>
      </c>
      <c r="DU478">
        <v>1</v>
      </c>
      <c r="DV478">
        <v>1</v>
      </c>
      <c r="DW478">
        <v>2</v>
      </c>
      <c r="DX478" t="s">
        <v>357</v>
      </c>
      <c r="DY478">
        <v>2.97864</v>
      </c>
      <c r="DZ478">
        <v>2.72845</v>
      </c>
      <c r="EA478">
        <v>0.152606</v>
      </c>
      <c r="EB478">
        <v>0.156848</v>
      </c>
      <c r="EC478">
        <v>0.107493</v>
      </c>
      <c r="ED478">
        <v>0.107877</v>
      </c>
      <c r="EE478">
        <v>25364</v>
      </c>
      <c r="EF478">
        <v>24941.7</v>
      </c>
      <c r="EG478">
        <v>30465</v>
      </c>
      <c r="EH478">
        <v>29833</v>
      </c>
      <c r="EI478">
        <v>37519.6</v>
      </c>
      <c r="EJ478">
        <v>35036.9</v>
      </c>
      <c r="EK478">
        <v>46600.7</v>
      </c>
      <c r="EL478">
        <v>44359.8</v>
      </c>
      <c r="EM478">
        <v>1.86707</v>
      </c>
      <c r="EN478">
        <v>1.88267</v>
      </c>
      <c r="EO478">
        <v>0.100806</v>
      </c>
      <c r="EP478">
        <v>0</v>
      </c>
      <c r="EQ478">
        <v>25.8467</v>
      </c>
      <c r="ER478">
        <v>999.9</v>
      </c>
      <c r="ES478">
        <v>48.8</v>
      </c>
      <c r="ET478">
        <v>31.4</v>
      </c>
      <c r="EU478">
        <v>24.7905</v>
      </c>
      <c r="EV478">
        <v>63.4838</v>
      </c>
      <c r="EW478">
        <v>22.3638</v>
      </c>
      <c r="EX478">
        <v>1</v>
      </c>
      <c r="EY478">
        <v>0.0390396</v>
      </c>
      <c r="EZ478">
        <v>0.26567</v>
      </c>
      <c r="FA478">
        <v>20.2496</v>
      </c>
      <c r="FB478">
        <v>5.22927</v>
      </c>
      <c r="FC478">
        <v>11.968</v>
      </c>
      <c r="FD478">
        <v>4.9703</v>
      </c>
      <c r="FE478">
        <v>3.2895</v>
      </c>
      <c r="FF478">
        <v>9999</v>
      </c>
      <c r="FG478">
        <v>9999</v>
      </c>
      <c r="FH478">
        <v>9999</v>
      </c>
      <c r="FI478">
        <v>999.9</v>
      </c>
      <c r="FJ478">
        <v>4.97276</v>
      </c>
      <c r="FK478">
        <v>1.87686</v>
      </c>
      <c r="FL478">
        <v>1.875</v>
      </c>
      <c r="FM478">
        <v>1.87788</v>
      </c>
      <c r="FN478">
        <v>1.87454</v>
      </c>
      <c r="FO478">
        <v>1.8781</v>
      </c>
      <c r="FP478">
        <v>1.87517</v>
      </c>
      <c r="FQ478">
        <v>1.87634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4.924</v>
      </c>
      <c r="GF478">
        <v>0.341</v>
      </c>
      <c r="GG478">
        <v>1.955544260391263</v>
      </c>
      <c r="GH478">
        <v>0.004448784868333973</v>
      </c>
      <c r="GI478">
        <v>-1.803656819089732E-06</v>
      </c>
      <c r="GJ478">
        <v>4.26395578146833E-10</v>
      </c>
      <c r="GK478">
        <v>0.001738939304154581</v>
      </c>
      <c r="GL478">
        <v>0.001829357211096985</v>
      </c>
      <c r="GM478">
        <v>0.000603149683337579</v>
      </c>
      <c r="GN478">
        <v>-3.209321064931282E-06</v>
      </c>
      <c r="GO478">
        <v>-1</v>
      </c>
      <c r="GP478">
        <v>2136</v>
      </c>
      <c r="GQ478">
        <v>1</v>
      </c>
      <c r="GR478">
        <v>23</v>
      </c>
      <c r="GS478">
        <v>230498.8</v>
      </c>
      <c r="GT478">
        <v>8374.5</v>
      </c>
      <c r="GU478">
        <v>2.24365</v>
      </c>
      <c r="GV478">
        <v>2.54517</v>
      </c>
      <c r="GW478">
        <v>1.39893</v>
      </c>
      <c r="GX478">
        <v>2.35229</v>
      </c>
      <c r="GY478">
        <v>1.44897</v>
      </c>
      <c r="GZ478">
        <v>2.4292</v>
      </c>
      <c r="HA478">
        <v>37.1702</v>
      </c>
      <c r="HB478">
        <v>14.386</v>
      </c>
      <c r="HC478">
        <v>18</v>
      </c>
      <c r="HD478">
        <v>492.792</v>
      </c>
      <c r="HE478">
        <v>474.804</v>
      </c>
      <c r="HF478">
        <v>25.2043</v>
      </c>
      <c r="HG478">
        <v>27.5363</v>
      </c>
      <c r="HH478">
        <v>29.9999</v>
      </c>
      <c r="HI478">
        <v>27.4399</v>
      </c>
      <c r="HJ478">
        <v>27.5269</v>
      </c>
      <c r="HK478">
        <v>44.958</v>
      </c>
      <c r="HL478">
        <v>11.0588</v>
      </c>
      <c r="HM478">
        <v>100</v>
      </c>
      <c r="HN478">
        <v>25.2083</v>
      </c>
      <c r="HO478">
        <v>1008.42</v>
      </c>
      <c r="HP478">
        <v>23.8569</v>
      </c>
      <c r="HQ478">
        <v>100.711</v>
      </c>
      <c r="HR478">
        <v>102.008</v>
      </c>
    </row>
    <row r="479" spans="1:226">
      <c r="A479">
        <v>463</v>
      </c>
      <c r="B479">
        <v>1678297998.5</v>
      </c>
      <c r="C479">
        <v>6145.400000095367</v>
      </c>
      <c r="D479" t="s">
        <v>1288</v>
      </c>
      <c r="E479" t="s">
        <v>1289</v>
      </c>
      <c r="F479">
        <v>5</v>
      </c>
      <c r="G479" t="s">
        <v>353</v>
      </c>
      <c r="H479" t="s">
        <v>1169</v>
      </c>
      <c r="I479">
        <v>1678297991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1015.567901730517</v>
      </c>
      <c r="AK479">
        <v>996.0395515151517</v>
      </c>
      <c r="AL479">
        <v>3.417916950835766</v>
      </c>
      <c r="AM479">
        <v>64.29340212573759</v>
      </c>
      <c r="AN479">
        <f>(AP479 - AO479 + BO479*1E3/(8.314*(BQ479+273.15)) * AR479/BN479 * AQ479) * BN479/(100*BB479) * 1000/(1000 - AP479)</f>
        <v>0</v>
      </c>
      <c r="AO479">
        <v>23.87758309765116</v>
      </c>
      <c r="AP479">
        <v>24.03391393939394</v>
      </c>
      <c r="AQ479">
        <v>-1.037391022450525E-06</v>
      </c>
      <c r="AR479">
        <v>96.62572355279771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1.65</v>
      </c>
      <c r="BC479">
        <v>0.5</v>
      </c>
      <c r="BD479" t="s">
        <v>355</v>
      </c>
      <c r="BE479">
        <v>2</v>
      </c>
      <c r="BF479" t="b">
        <v>1</v>
      </c>
      <c r="BG479">
        <v>1678297991</v>
      </c>
      <c r="BH479">
        <v>949.031925925926</v>
      </c>
      <c r="BI479">
        <v>975.6667037037035</v>
      </c>
      <c r="BJ479">
        <v>24.03398518518519</v>
      </c>
      <c r="BK479">
        <v>23.87465925925926</v>
      </c>
      <c r="BL479">
        <v>944.1252222222223</v>
      </c>
      <c r="BM479">
        <v>23.6929962962963</v>
      </c>
      <c r="BN479">
        <v>500.0425925925926</v>
      </c>
      <c r="BO479">
        <v>90.85406296296297</v>
      </c>
      <c r="BP479">
        <v>0.1000166740740741</v>
      </c>
      <c r="BQ479">
        <v>26.94211111111111</v>
      </c>
      <c r="BR479">
        <v>27.49495185185185</v>
      </c>
      <c r="BS479">
        <v>999.9000000000001</v>
      </c>
      <c r="BT479">
        <v>0</v>
      </c>
      <c r="BU479">
        <v>0</v>
      </c>
      <c r="BV479">
        <v>10001.45481481481</v>
      </c>
      <c r="BW479">
        <v>0</v>
      </c>
      <c r="BX479">
        <v>4.782874814814814</v>
      </c>
      <c r="BY479">
        <v>-26.6346888888889</v>
      </c>
      <c r="BZ479">
        <v>972.4026666666667</v>
      </c>
      <c r="CA479">
        <v>999.5304814814814</v>
      </c>
      <c r="CB479">
        <v>0.1593204074074074</v>
      </c>
      <c r="CC479">
        <v>975.6667037037035</v>
      </c>
      <c r="CD479">
        <v>23.87465925925926</v>
      </c>
      <c r="CE479">
        <v>2.183584074074074</v>
      </c>
      <c r="CF479">
        <v>2.169108888888889</v>
      </c>
      <c r="CG479">
        <v>18.84238148148148</v>
      </c>
      <c r="CH479">
        <v>18.73598888888889</v>
      </c>
      <c r="CI479">
        <v>1999.983703703703</v>
      </c>
      <c r="CJ479">
        <v>0.9799929999999999</v>
      </c>
      <c r="CK479">
        <v>0.02000663333333333</v>
      </c>
      <c r="CL479">
        <v>0</v>
      </c>
      <c r="CM479">
        <v>2.07062962962963</v>
      </c>
      <c r="CN479">
        <v>0</v>
      </c>
      <c r="CO479">
        <v>2868.928148148148</v>
      </c>
      <c r="CP479">
        <v>17338.04074074074</v>
      </c>
      <c r="CQ479">
        <v>37.68262962962962</v>
      </c>
      <c r="CR479">
        <v>38.375</v>
      </c>
      <c r="CS479">
        <v>37.12951851851852</v>
      </c>
      <c r="CT479">
        <v>36.56918518518518</v>
      </c>
      <c r="CU479">
        <v>36.80066666666667</v>
      </c>
      <c r="CV479">
        <v>1959.973333333333</v>
      </c>
      <c r="CW479">
        <v>40.01037037037037</v>
      </c>
      <c r="CX479">
        <v>0</v>
      </c>
      <c r="CY479">
        <v>1678298008.6</v>
      </c>
      <c r="CZ479">
        <v>0</v>
      </c>
      <c r="DA479">
        <v>0</v>
      </c>
      <c r="DB479" t="s">
        <v>356</v>
      </c>
      <c r="DC479">
        <v>1664468064.5</v>
      </c>
      <c r="DD479">
        <v>1677795524</v>
      </c>
      <c r="DE479">
        <v>0</v>
      </c>
      <c r="DF479">
        <v>-0.419</v>
      </c>
      <c r="DG479">
        <v>-0.001</v>
      </c>
      <c r="DH479">
        <v>3.097</v>
      </c>
      <c r="DI479">
        <v>0.268</v>
      </c>
      <c r="DJ479">
        <v>400</v>
      </c>
      <c r="DK479">
        <v>24</v>
      </c>
      <c r="DL479">
        <v>0.15</v>
      </c>
      <c r="DM479">
        <v>0.13</v>
      </c>
      <c r="DN479">
        <v>-26.7496275</v>
      </c>
      <c r="DO479">
        <v>0.3380926829269018</v>
      </c>
      <c r="DP479">
        <v>0.3198017878213786</v>
      </c>
      <c r="DQ479">
        <v>0</v>
      </c>
      <c r="DR479">
        <v>0.159572725</v>
      </c>
      <c r="DS479">
        <v>-0.01299842026266449</v>
      </c>
      <c r="DT479">
        <v>0.001858207846118136</v>
      </c>
      <c r="DU479">
        <v>1</v>
      </c>
      <c r="DV479">
        <v>1</v>
      </c>
      <c r="DW479">
        <v>2</v>
      </c>
      <c r="DX479" t="s">
        <v>357</v>
      </c>
      <c r="DY479">
        <v>2.97892</v>
      </c>
      <c r="DZ479">
        <v>2.72837</v>
      </c>
      <c r="EA479">
        <v>0.154309</v>
      </c>
      <c r="EB479">
        <v>0.158539</v>
      </c>
      <c r="EC479">
        <v>0.107491</v>
      </c>
      <c r="ED479">
        <v>0.107885</v>
      </c>
      <c r="EE479">
        <v>25312.7</v>
      </c>
      <c r="EF479">
        <v>24891.7</v>
      </c>
      <c r="EG479">
        <v>30464.6</v>
      </c>
      <c r="EH479">
        <v>29833</v>
      </c>
      <c r="EI479">
        <v>37519.1</v>
      </c>
      <c r="EJ479">
        <v>35036.6</v>
      </c>
      <c r="EK479">
        <v>46599.9</v>
      </c>
      <c r="EL479">
        <v>44359.7</v>
      </c>
      <c r="EM479">
        <v>1.8673</v>
      </c>
      <c r="EN479">
        <v>1.88277</v>
      </c>
      <c r="EO479">
        <v>0.101034</v>
      </c>
      <c r="EP479">
        <v>0</v>
      </c>
      <c r="EQ479">
        <v>25.8468</v>
      </c>
      <c r="ER479">
        <v>999.9</v>
      </c>
      <c r="ES479">
        <v>48.8</v>
      </c>
      <c r="ET479">
        <v>31.4</v>
      </c>
      <c r="EU479">
        <v>24.7905</v>
      </c>
      <c r="EV479">
        <v>63.3138</v>
      </c>
      <c r="EW479">
        <v>22.2596</v>
      </c>
      <c r="EX479">
        <v>1</v>
      </c>
      <c r="EY479">
        <v>0.038468</v>
      </c>
      <c r="EZ479">
        <v>0.260398</v>
      </c>
      <c r="FA479">
        <v>20.2498</v>
      </c>
      <c r="FB479">
        <v>5.23002</v>
      </c>
      <c r="FC479">
        <v>11.968</v>
      </c>
      <c r="FD479">
        <v>4.97025</v>
      </c>
      <c r="FE479">
        <v>3.2895</v>
      </c>
      <c r="FF479">
        <v>9999</v>
      </c>
      <c r="FG479">
        <v>9999</v>
      </c>
      <c r="FH479">
        <v>9999</v>
      </c>
      <c r="FI479">
        <v>999.9</v>
      </c>
      <c r="FJ479">
        <v>4.97275</v>
      </c>
      <c r="FK479">
        <v>1.87688</v>
      </c>
      <c r="FL479">
        <v>1.875</v>
      </c>
      <c r="FM479">
        <v>1.87787</v>
      </c>
      <c r="FN479">
        <v>1.87453</v>
      </c>
      <c r="FO479">
        <v>1.87813</v>
      </c>
      <c r="FP479">
        <v>1.87517</v>
      </c>
      <c r="FQ479">
        <v>1.87636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4.96</v>
      </c>
      <c r="GF479">
        <v>0.341</v>
      </c>
      <c r="GG479">
        <v>1.955544260391263</v>
      </c>
      <c r="GH479">
        <v>0.004448784868333973</v>
      </c>
      <c r="GI479">
        <v>-1.803656819089732E-06</v>
      </c>
      <c r="GJ479">
        <v>4.26395578146833E-10</v>
      </c>
      <c r="GK479">
        <v>0.001738939304154581</v>
      </c>
      <c r="GL479">
        <v>0.001829357211096985</v>
      </c>
      <c r="GM479">
        <v>0.000603149683337579</v>
      </c>
      <c r="GN479">
        <v>-3.209321064931282E-06</v>
      </c>
      <c r="GO479">
        <v>-1</v>
      </c>
      <c r="GP479">
        <v>2136</v>
      </c>
      <c r="GQ479">
        <v>1</v>
      </c>
      <c r="GR479">
        <v>23</v>
      </c>
      <c r="GS479">
        <v>230498.9</v>
      </c>
      <c r="GT479">
        <v>8374.6</v>
      </c>
      <c r="GU479">
        <v>2.27539</v>
      </c>
      <c r="GV479">
        <v>2.52563</v>
      </c>
      <c r="GW479">
        <v>1.39893</v>
      </c>
      <c r="GX479">
        <v>2.35229</v>
      </c>
      <c r="GY479">
        <v>1.44897</v>
      </c>
      <c r="GZ479">
        <v>2.45117</v>
      </c>
      <c r="HA479">
        <v>37.1702</v>
      </c>
      <c r="HB479">
        <v>14.4035</v>
      </c>
      <c r="HC479">
        <v>18</v>
      </c>
      <c r="HD479">
        <v>492.897</v>
      </c>
      <c r="HE479">
        <v>474.845</v>
      </c>
      <c r="HF479">
        <v>25.2084</v>
      </c>
      <c r="HG479">
        <v>27.5338</v>
      </c>
      <c r="HH479">
        <v>29.9999</v>
      </c>
      <c r="HI479">
        <v>27.437</v>
      </c>
      <c r="HJ479">
        <v>27.5239</v>
      </c>
      <c r="HK479">
        <v>45.6006</v>
      </c>
      <c r="HL479">
        <v>11.0588</v>
      </c>
      <c r="HM479">
        <v>100</v>
      </c>
      <c r="HN479">
        <v>25.2102</v>
      </c>
      <c r="HO479">
        <v>1021.8</v>
      </c>
      <c r="HP479">
        <v>23.8587</v>
      </c>
      <c r="HQ479">
        <v>100.709</v>
      </c>
      <c r="HR479">
        <v>102.007</v>
      </c>
    </row>
    <row r="480" spans="1:226">
      <c r="A480">
        <v>464</v>
      </c>
      <c r="B480">
        <v>1678298003.5</v>
      </c>
      <c r="C480">
        <v>6150.400000095367</v>
      </c>
      <c r="D480" t="s">
        <v>1290</v>
      </c>
      <c r="E480" t="s">
        <v>1291</v>
      </c>
      <c r="F480">
        <v>5</v>
      </c>
      <c r="G480" t="s">
        <v>353</v>
      </c>
      <c r="H480" t="s">
        <v>1169</v>
      </c>
      <c r="I480">
        <v>1678297995.714286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1032.63452579928</v>
      </c>
      <c r="AK480">
        <v>1013.00303030303</v>
      </c>
      <c r="AL480">
        <v>3.404206643912647</v>
      </c>
      <c r="AM480">
        <v>64.29340212573759</v>
      </c>
      <c r="AN480">
        <f>(AP480 - AO480 + BO480*1E3/(8.314*(BQ480+273.15)) * AR480/BN480 * AQ480) * BN480/(100*BB480) * 1000/(1000 - AP480)</f>
        <v>0</v>
      </c>
      <c r="AO480">
        <v>23.88082306341387</v>
      </c>
      <c r="AP480">
        <v>24.03562484848484</v>
      </c>
      <c r="AQ480">
        <v>8.959604256873679E-07</v>
      </c>
      <c r="AR480">
        <v>96.62572355279771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1.65</v>
      </c>
      <c r="BC480">
        <v>0.5</v>
      </c>
      <c r="BD480" t="s">
        <v>355</v>
      </c>
      <c r="BE480">
        <v>2</v>
      </c>
      <c r="BF480" t="b">
        <v>1</v>
      </c>
      <c r="BG480">
        <v>1678297995.714286</v>
      </c>
      <c r="BH480">
        <v>964.507642857143</v>
      </c>
      <c r="BI480">
        <v>991.3563214285714</v>
      </c>
      <c r="BJ480">
        <v>24.03449285714286</v>
      </c>
      <c r="BK480">
        <v>23.87739285714286</v>
      </c>
      <c r="BL480">
        <v>959.5674285714286</v>
      </c>
      <c r="BM480">
        <v>23.69349285714285</v>
      </c>
      <c r="BN480">
        <v>500.0494285714286</v>
      </c>
      <c r="BO480">
        <v>90.85444642857144</v>
      </c>
      <c r="BP480">
        <v>0.100093325</v>
      </c>
      <c r="BQ480">
        <v>26.94288571428572</v>
      </c>
      <c r="BR480">
        <v>27.49711071428572</v>
      </c>
      <c r="BS480">
        <v>999.9000000000002</v>
      </c>
      <c r="BT480">
        <v>0</v>
      </c>
      <c r="BU480">
        <v>0</v>
      </c>
      <c r="BV480">
        <v>9998.524285714286</v>
      </c>
      <c r="BW480">
        <v>0</v>
      </c>
      <c r="BX480">
        <v>4.833651071428572</v>
      </c>
      <c r="BY480">
        <v>-26.84871785714285</v>
      </c>
      <c r="BZ480">
        <v>988.2606785714286</v>
      </c>
      <c r="CA480">
        <v>1015.607</v>
      </c>
      <c r="CB480">
        <v>0.1570949285714286</v>
      </c>
      <c r="CC480">
        <v>991.3563214285714</v>
      </c>
      <c r="CD480">
        <v>23.87739285714286</v>
      </c>
      <c r="CE480">
        <v>2.183638928571428</v>
      </c>
      <c r="CF480">
        <v>2.169366071428572</v>
      </c>
      <c r="CG480">
        <v>18.84277857142857</v>
      </c>
      <c r="CH480">
        <v>18.737875</v>
      </c>
      <c r="CI480">
        <v>2000.009642857143</v>
      </c>
      <c r="CJ480">
        <v>0.9799932500000003</v>
      </c>
      <c r="CK480">
        <v>0.02000637499999999</v>
      </c>
      <c r="CL480">
        <v>0</v>
      </c>
      <c r="CM480">
        <v>2.115757142857143</v>
      </c>
      <c r="CN480">
        <v>0</v>
      </c>
      <c r="CO480">
        <v>2868.389642857142</v>
      </c>
      <c r="CP480">
        <v>17338.26071428572</v>
      </c>
      <c r="CQ480">
        <v>37.71178571428572</v>
      </c>
      <c r="CR480">
        <v>38.3705</v>
      </c>
      <c r="CS480">
        <v>37.10028571428571</v>
      </c>
      <c r="CT480">
        <v>36.54664285714286</v>
      </c>
      <c r="CU480">
        <v>36.79657142857143</v>
      </c>
      <c r="CV480">
        <v>1959.999285714286</v>
      </c>
      <c r="CW480">
        <v>40.01035714285714</v>
      </c>
      <c r="CX480">
        <v>0</v>
      </c>
      <c r="CY480">
        <v>1678298013.4</v>
      </c>
      <c r="CZ480">
        <v>0</v>
      </c>
      <c r="DA480">
        <v>0</v>
      </c>
      <c r="DB480" t="s">
        <v>356</v>
      </c>
      <c r="DC480">
        <v>1664468064.5</v>
      </c>
      <c r="DD480">
        <v>1677795524</v>
      </c>
      <c r="DE480">
        <v>0</v>
      </c>
      <c r="DF480">
        <v>-0.419</v>
      </c>
      <c r="DG480">
        <v>-0.001</v>
      </c>
      <c r="DH480">
        <v>3.097</v>
      </c>
      <c r="DI480">
        <v>0.268</v>
      </c>
      <c r="DJ480">
        <v>400</v>
      </c>
      <c r="DK480">
        <v>24</v>
      </c>
      <c r="DL480">
        <v>0.15</v>
      </c>
      <c r="DM480">
        <v>0.13</v>
      </c>
      <c r="DN480">
        <v>-26.7256756097561</v>
      </c>
      <c r="DO480">
        <v>-2.426951916376323</v>
      </c>
      <c r="DP480">
        <v>0.276944207448472</v>
      </c>
      <c r="DQ480">
        <v>0</v>
      </c>
      <c r="DR480">
        <v>0.1585046341463415</v>
      </c>
      <c r="DS480">
        <v>-0.02591675958188129</v>
      </c>
      <c r="DT480">
        <v>0.002638240209445773</v>
      </c>
      <c r="DU480">
        <v>1</v>
      </c>
      <c r="DV480">
        <v>1</v>
      </c>
      <c r="DW480">
        <v>2</v>
      </c>
      <c r="DX480" t="s">
        <v>357</v>
      </c>
      <c r="DY480">
        <v>2.97881</v>
      </c>
      <c r="DZ480">
        <v>2.72849</v>
      </c>
      <c r="EA480">
        <v>0.155991</v>
      </c>
      <c r="EB480">
        <v>0.160224</v>
      </c>
      <c r="EC480">
        <v>0.107497</v>
      </c>
      <c r="ED480">
        <v>0.107896</v>
      </c>
      <c r="EE480">
        <v>25262.1</v>
      </c>
      <c r="EF480">
        <v>24841.6</v>
      </c>
      <c r="EG480">
        <v>30464.2</v>
      </c>
      <c r="EH480">
        <v>29832.7</v>
      </c>
      <c r="EI480">
        <v>37518.6</v>
      </c>
      <c r="EJ480">
        <v>35035.8</v>
      </c>
      <c r="EK480">
        <v>46599.4</v>
      </c>
      <c r="EL480">
        <v>44359.1</v>
      </c>
      <c r="EM480">
        <v>1.86712</v>
      </c>
      <c r="EN480">
        <v>1.8828</v>
      </c>
      <c r="EO480">
        <v>0.101551</v>
      </c>
      <c r="EP480">
        <v>0</v>
      </c>
      <c r="EQ480">
        <v>25.8468</v>
      </c>
      <c r="ER480">
        <v>999.9</v>
      </c>
      <c r="ES480">
        <v>48.8</v>
      </c>
      <c r="ET480">
        <v>31.4</v>
      </c>
      <c r="EU480">
        <v>24.7894</v>
      </c>
      <c r="EV480">
        <v>63.3838</v>
      </c>
      <c r="EW480">
        <v>22.2917</v>
      </c>
      <c r="EX480">
        <v>1</v>
      </c>
      <c r="EY480">
        <v>0.0385671</v>
      </c>
      <c r="EZ480">
        <v>0.280011</v>
      </c>
      <c r="FA480">
        <v>20.2495</v>
      </c>
      <c r="FB480">
        <v>5.23047</v>
      </c>
      <c r="FC480">
        <v>11.968</v>
      </c>
      <c r="FD480">
        <v>4.97065</v>
      </c>
      <c r="FE480">
        <v>3.28963</v>
      </c>
      <c r="FF480">
        <v>9999</v>
      </c>
      <c r="FG480">
        <v>9999</v>
      </c>
      <c r="FH480">
        <v>9999</v>
      </c>
      <c r="FI480">
        <v>999.9</v>
      </c>
      <c r="FJ480">
        <v>4.97275</v>
      </c>
      <c r="FK480">
        <v>1.8769</v>
      </c>
      <c r="FL480">
        <v>1.875</v>
      </c>
      <c r="FM480">
        <v>1.87789</v>
      </c>
      <c r="FN480">
        <v>1.87454</v>
      </c>
      <c r="FO480">
        <v>1.87814</v>
      </c>
      <c r="FP480">
        <v>1.87519</v>
      </c>
      <c r="FQ480">
        <v>1.87636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4.996</v>
      </c>
      <c r="GF480">
        <v>0.341</v>
      </c>
      <c r="GG480">
        <v>1.955544260391263</v>
      </c>
      <c r="GH480">
        <v>0.004448784868333973</v>
      </c>
      <c r="GI480">
        <v>-1.803656819089732E-06</v>
      </c>
      <c r="GJ480">
        <v>4.26395578146833E-10</v>
      </c>
      <c r="GK480">
        <v>0.001738939304154581</v>
      </c>
      <c r="GL480">
        <v>0.001829357211096985</v>
      </c>
      <c r="GM480">
        <v>0.000603149683337579</v>
      </c>
      <c r="GN480">
        <v>-3.209321064931282E-06</v>
      </c>
      <c r="GO480">
        <v>-1</v>
      </c>
      <c r="GP480">
        <v>2136</v>
      </c>
      <c r="GQ480">
        <v>1</v>
      </c>
      <c r="GR480">
        <v>23</v>
      </c>
      <c r="GS480">
        <v>230499</v>
      </c>
      <c r="GT480">
        <v>8374.700000000001</v>
      </c>
      <c r="GU480">
        <v>2.30347</v>
      </c>
      <c r="GV480">
        <v>2.53662</v>
      </c>
      <c r="GW480">
        <v>1.39893</v>
      </c>
      <c r="GX480">
        <v>2.35229</v>
      </c>
      <c r="GY480">
        <v>1.44897</v>
      </c>
      <c r="GZ480">
        <v>2.49268</v>
      </c>
      <c r="HA480">
        <v>37.1702</v>
      </c>
      <c r="HB480">
        <v>14.3947</v>
      </c>
      <c r="HC480">
        <v>18</v>
      </c>
      <c r="HD480">
        <v>492.78</v>
      </c>
      <c r="HE480">
        <v>474.838</v>
      </c>
      <c r="HF480">
        <v>25.2109</v>
      </c>
      <c r="HG480">
        <v>27.5316</v>
      </c>
      <c r="HH480">
        <v>30</v>
      </c>
      <c r="HI480">
        <v>27.4341</v>
      </c>
      <c r="HJ480">
        <v>27.5211</v>
      </c>
      <c r="HK480">
        <v>46.1657</v>
      </c>
      <c r="HL480">
        <v>11.0588</v>
      </c>
      <c r="HM480">
        <v>100</v>
      </c>
      <c r="HN480">
        <v>25.1769</v>
      </c>
      <c r="HO480">
        <v>1041.84</v>
      </c>
      <c r="HP480">
        <v>23.8579</v>
      </c>
      <c r="HQ480">
        <v>100.708</v>
      </c>
      <c r="HR480">
        <v>102.006</v>
      </c>
    </row>
    <row r="481" spans="1:226">
      <c r="A481">
        <v>465</v>
      </c>
      <c r="B481">
        <v>1678298008.5</v>
      </c>
      <c r="C481">
        <v>6155.400000095367</v>
      </c>
      <c r="D481" t="s">
        <v>1292</v>
      </c>
      <c r="E481" t="s">
        <v>1293</v>
      </c>
      <c r="F481">
        <v>5</v>
      </c>
      <c r="G481" t="s">
        <v>353</v>
      </c>
      <c r="H481" t="s">
        <v>1169</v>
      </c>
      <c r="I481">
        <v>1678298001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1049.874250600528</v>
      </c>
      <c r="AK481">
        <v>1030.10193939394</v>
      </c>
      <c r="AL481">
        <v>3.419723668098821</v>
      </c>
      <c r="AM481">
        <v>64.29340212573759</v>
      </c>
      <c r="AN481">
        <f>(AP481 - AO481 + BO481*1E3/(8.314*(BQ481+273.15)) * AR481/BN481 * AQ481) * BN481/(100*BB481) * 1000/(1000 - AP481)</f>
        <v>0</v>
      </c>
      <c r="AO481">
        <v>23.88245845812429</v>
      </c>
      <c r="AP481">
        <v>24.0375503030303</v>
      </c>
      <c r="AQ481">
        <v>1.209476181726824E-06</v>
      </c>
      <c r="AR481">
        <v>96.62572355279771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1.65</v>
      </c>
      <c r="BC481">
        <v>0.5</v>
      </c>
      <c r="BD481" t="s">
        <v>355</v>
      </c>
      <c r="BE481">
        <v>2</v>
      </c>
      <c r="BF481" t="b">
        <v>1</v>
      </c>
      <c r="BG481">
        <v>1678298001</v>
      </c>
      <c r="BH481">
        <v>982.0306296296295</v>
      </c>
      <c r="BI481">
        <v>1009.094</v>
      </c>
      <c r="BJ481">
        <v>24.03543333333333</v>
      </c>
      <c r="BK481">
        <v>23.87999629629629</v>
      </c>
      <c r="BL481">
        <v>977.0527407407409</v>
      </c>
      <c r="BM481">
        <v>23.69442962962963</v>
      </c>
      <c r="BN481">
        <v>500.0431481481481</v>
      </c>
      <c r="BO481">
        <v>90.85357407407407</v>
      </c>
      <c r="BP481">
        <v>0.1000670925925926</v>
      </c>
      <c r="BQ481">
        <v>26.94422222222223</v>
      </c>
      <c r="BR481">
        <v>27.50132962962963</v>
      </c>
      <c r="BS481">
        <v>999.9000000000001</v>
      </c>
      <c r="BT481">
        <v>0</v>
      </c>
      <c r="BU481">
        <v>0</v>
      </c>
      <c r="BV481">
        <v>10000.50740740741</v>
      </c>
      <c r="BW481">
        <v>0</v>
      </c>
      <c r="BX481">
        <v>4.847388888888889</v>
      </c>
      <c r="BY481">
        <v>-27.06305185185186</v>
      </c>
      <c r="BZ481">
        <v>1006.216148148148</v>
      </c>
      <c r="CA481">
        <v>1033.781481481481</v>
      </c>
      <c r="CB481">
        <v>0.1554562962962963</v>
      </c>
      <c r="CC481">
        <v>1009.094</v>
      </c>
      <c r="CD481">
        <v>23.87999629629629</v>
      </c>
      <c r="CE481">
        <v>2.183705185185185</v>
      </c>
      <c r="CF481">
        <v>2.169581111111111</v>
      </c>
      <c r="CG481">
        <v>18.84326666666666</v>
      </c>
      <c r="CH481">
        <v>18.73945185185185</v>
      </c>
      <c r="CI481">
        <v>1999.995185185185</v>
      </c>
      <c r="CJ481">
        <v>0.9799929999999999</v>
      </c>
      <c r="CK481">
        <v>0.02000663333333333</v>
      </c>
      <c r="CL481">
        <v>0</v>
      </c>
      <c r="CM481">
        <v>2.140318518518519</v>
      </c>
      <c r="CN481">
        <v>0</v>
      </c>
      <c r="CO481">
        <v>2867.897777777778</v>
      </c>
      <c r="CP481">
        <v>17338.14074074074</v>
      </c>
      <c r="CQ481">
        <v>37.66637037037037</v>
      </c>
      <c r="CR481">
        <v>38.37033333333333</v>
      </c>
      <c r="CS481">
        <v>37.09470370370371</v>
      </c>
      <c r="CT481">
        <v>36.55755555555555</v>
      </c>
      <c r="CU481">
        <v>36.79829629629629</v>
      </c>
      <c r="CV481">
        <v>1959.984444444445</v>
      </c>
      <c r="CW481">
        <v>40.01074074074074</v>
      </c>
      <c r="CX481">
        <v>0</v>
      </c>
      <c r="CY481">
        <v>1678298018.2</v>
      </c>
      <c r="CZ481">
        <v>0</v>
      </c>
      <c r="DA481">
        <v>0</v>
      </c>
      <c r="DB481" t="s">
        <v>356</v>
      </c>
      <c r="DC481">
        <v>1664468064.5</v>
      </c>
      <c r="DD481">
        <v>1677795524</v>
      </c>
      <c r="DE481">
        <v>0</v>
      </c>
      <c r="DF481">
        <v>-0.419</v>
      </c>
      <c r="DG481">
        <v>-0.001</v>
      </c>
      <c r="DH481">
        <v>3.097</v>
      </c>
      <c r="DI481">
        <v>0.268</v>
      </c>
      <c r="DJ481">
        <v>400</v>
      </c>
      <c r="DK481">
        <v>24</v>
      </c>
      <c r="DL481">
        <v>0.15</v>
      </c>
      <c r="DM481">
        <v>0.13</v>
      </c>
      <c r="DN481">
        <v>-26.90493902439024</v>
      </c>
      <c r="DO481">
        <v>-2.485377700348479</v>
      </c>
      <c r="DP481">
        <v>0.2633677637162563</v>
      </c>
      <c r="DQ481">
        <v>0</v>
      </c>
      <c r="DR481">
        <v>0.1566509268292683</v>
      </c>
      <c r="DS481">
        <v>-0.0203636655052265</v>
      </c>
      <c r="DT481">
        <v>0.002146718748436775</v>
      </c>
      <c r="DU481">
        <v>1</v>
      </c>
      <c r="DV481">
        <v>1</v>
      </c>
      <c r="DW481">
        <v>2</v>
      </c>
      <c r="DX481" t="s">
        <v>357</v>
      </c>
      <c r="DY481">
        <v>2.97875</v>
      </c>
      <c r="DZ481">
        <v>2.72833</v>
      </c>
      <c r="EA481">
        <v>0.157671</v>
      </c>
      <c r="EB481">
        <v>0.1619</v>
      </c>
      <c r="EC481">
        <v>0.107507</v>
      </c>
      <c r="ED481">
        <v>0.107902</v>
      </c>
      <c r="EE481">
        <v>25212.3</v>
      </c>
      <c r="EF481">
        <v>24792.5</v>
      </c>
      <c r="EG481">
        <v>30464.8</v>
      </c>
      <c r="EH481">
        <v>29833.3</v>
      </c>
      <c r="EI481">
        <v>37519.2</v>
      </c>
      <c r="EJ481">
        <v>35036.4</v>
      </c>
      <c r="EK481">
        <v>46600.5</v>
      </c>
      <c r="EL481">
        <v>44359.9</v>
      </c>
      <c r="EM481">
        <v>1.8674</v>
      </c>
      <c r="EN481">
        <v>1.88295</v>
      </c>
      <c r="EO481">
        <v>0.101019</v>
      </c>
      <c r="EP481">
        <v>0</v>
      </c>
      <c r="EQ481">
        <v>25.8468</v>
      </c>
      <c r="ER481">
        <v>999.9</v>
      </c>
      <c r="ES481">
        <v>48.8</v>
      </c>
      <c r="ET481">
        <v>31.4</v>
      </c>
      <c r="EU481">
        <v>24.7886</v>
      </c>
      <c r="EV481">
        <v>62.8238</v>
      </c>
      <c r="EW481">
        <v>22.3438</v>
      </c>
      <c r="EX481">
        <v>1</v>
      </c>
      <c r="EY481">
        <v>0.0386966</v>
      </c>
      <c r="EZ481">
        <v>0.37704</v>
      </c>
      <c r="FA481">
        <v>20.2493</v>
      </c>
      <c r="FB481">
        <v>5.23077</v>
      </c>
      <c r="FC481">
        <v>11.9682</v>
      </c>
      <c r="FD481">
        <v>4.9709</v>
      </c>
      <c r="FE481">
        <v>3.28968</v>
      </c>
      <c r="FF481">
        <v>9999</v>
      </c>
      <c r="FG481">
        <v>9999</v>
      </c>
      <c r="FH481">
        <v>9999</v>
      </c>
      <c r="FI481">
        <v>999.9</v>
      </c>
      <c r="FJ481">
        <v>4.97276</v>
      </c>
      <c r="FK481">
        <v>1.87691</v>
      </c>
      <c r="FL481">
        <v>1.875</v>
      </c>
      <c r="FM481">
        <v>1.87786</v>
      </c>
      <c r="FN481">
        <v>1.87453</v>
      </c>
      <c r="FO481">
        <v>1.87813</v>
      </c>
      <c r="FP481">
        <v>1.87518</v>
      </c>
      <c r="FQ481">
        <v>1.87637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5.03</v>
      </c>
      <c r="GF481">
        <v>0.3411</v>
      </c>
      <c r="GG481">
        <v>1.955544260391263</v>
      </c>
      <c r="GH481">
        <v>0.004448784868333973</v>
      </c>
      <c r="GI481">
        <v>-1.803656819089732E-06</v>
      </c>
      <c r="GJ481">
        <v>4.26395578146833E-10</v>
      </c>
      <c r="GK481">
        <v>0.001738939304154581</v>
      </c>
      <c r="GL481">
        <v>0.001829357211096985</v>
      </c>
      <c r="GM481">
        <v>0.000603149683337579</v>
      </c>
      <c r="GN481">
        <v>-3.209321064931282E-06</v>
      </c>
      <c r="GO481">
        <v>-1</v>
      </c>
      <c r="GP481">
        <v>2136</v>
      </c>
      <c r="GQ481">
        <v>1</v>
      </c>
      <c r="GR481">
        <v>23</v>
      </c>
      <c r="GS481">
        <v>230499.1</v>
      </c>
      <c r="GT481">
        <v>8374.700000000001</v>
      </c>
      <c r="GU481">
        <v>2.33521</v>
      </c>
      <c r="GV481">
        <v>2.53784</v>
      </c>
      <c r="GW481">
        <v>1.39893</v>
      </c>
      <c r="GX481">
        <v>2.35229</v>
      </c>
      <c r="GY481">
        <v>1.44897</v>
      </c>
      <c r="GZ481">
        <v>2.38037</v>
      </c>
      <c r="HA481">
        <v>37.1702</v>
      </c>
      <c r="HB481">
        <v>14.386</v>
      </c>
      <c r="HC481">
        <v>18</v>
      </c>
      <c r="HD481">
        <v>492.912</v>
      </c>
      <c r="HE481">
        <v>474.907</v>
      </c>
      <c r="HF481">
        <v>25.1857</v>
      </c>
      <c r="HG481">
        <v>27.5286</v>
      </c>
      <c r="HH481">
        <v>30.0001</v>
      </c>
      <c r="HI481">
        <v>27.4311</v>
      </c>
      <c r="HJ481">
        <v>27.5175</v>
      </c>
      <c r="HK481">
        <v>46.7997</v>
      </c>
      <c r="HL481">
        <v>11.0588</v>
      </c>
      <c r="HM481">
        <v>100</v>
      </c>
      <c r="HN481">
        <v>25.1709</v>
      </c>
      <c r="HO481">
        <v>1055.19</v>
      </c>
      <c r="HP481">
        <v>23.857</v>
      </c>
      <c r="HQ481">
        <v>100.71</v>
      </c>
      <c r="HR481">
        <v>102.008</v>
      </c>
    </row>
    <row r="482" spans="1:226">
      <c r="A482">
        <v>466</v>
      </c>
      <c r="B482">
        <v>1678298013.5</v>
      </c>
      <c r="C482">
        <v>6160.400000095367</v>
      </c>
      <c r="D482" t="s">
        <v>1294</v>
      </c>
      <c r="E482" t="s">
        <v>1295</v>
      </c>
      <c r="F482">
        <v>5</v>
      </c>
      <c r="G482" t="s">
        <v>353</v>
      </c>
      <c r="H482" t="s">
        <v>1169</v>
      </c>
      <c r="I482">
        <v>1678298005.714286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1067.11383392198</v>
      </c>
      <c r="AK482">
        <v>1047.043333333333</v>
      </c>
      <c r="AL482">
        <v>3.377212613205819</v>
      </c>
      <c r="AM482">
        <v>64.29340212573759</v>
      </c>
      <c r="AN482">
        <f>(AP482 - AO482 + BO482*1E3/(8.314*(BQ482+273.15)) * AR482/BN482 * AQ482) * BN482/(100*BB482) * 1000/(1000 - AP482)</f>
        <v>0</v>
      </c>
      <c r="AO482">
        <v>23.88294504212713</v>
      </c>
      <c r="AP482">
        <v>24.03636727272727</v>
      </c>
      <c r="AQ482">
        <v>-2.170105123309355E-06</v>
      </c>
      <c r="AR482">
        <v>96.62572355279771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1.65</v>
      </c>
      <c r="BC482">
        <v>0.5</v>
      </c>
      <c r="BD482" t="s">
        <v>355</v>
      </c>
      <c r="BE482">
        <v>2</v>
      </c>
      <c r="BF482" t="b">
        <v>1</v>
      </c>
      <c r="BG482">
        <v>1678298005.714286</v>
      </c>
      <c r="BH482">
        <v>997.6988214285714</v>
      </c>
      <c r="BI482">
        <v>1024.906285714286</v>
      </c>
      <c r="BJ482">
        <v>24.0364</v>
      </c>
      <c r="BK482">
        <v>23.88181428571428</v>
      </c>
      <c r="BL482">
        <v>992.6875</v>
      </c>
      <c r="BM482">
        <v>23.69537142857143</v>
      </c>
      <c r="BN482">
        <v>500.0364642857143</v>
      </c>
      <c r="BO482">
        <v>90.853925</v>
      </c>
      <c r="BP482">
        <v>0.09996593214285714</v>
      </c>
      <c r="BQ482">
        <v>26.94495714285715</v>
      </c>
      <c r="BR482">
        <v>27.50095357142857</v>
      </c>
      <c r="BS482">
        <v>999.9000000000002</v>
      </c>
      <c r="BT482">
        <v>0</v>
      </c>
      <c r="BU482">
        <v>0</v>
      </c>
      <c r="BV482">
        <v>10000.77857142857</v>
      </c>
      <c r="BW482">
        <v>0</v>
      </c>
      <c r="BX482">
        <v>4.853552857142858</v>
      </c>
      <c r="BY482">
        <v>-27.20776428571429</v>
      </c>
      <c r="BZ482">
        <v>1022.271071428572</v>
      </c>
      <c r="CA482">
        <v>1049.9825</v>
      </c>
      <c r="CB482">
        <v>0.1545997142857143</v>
      </c>
      <c r="CC482">
        <v>1024.906285714286</v>
      </c>
      <c r="CD482">
        <v>23.88181428571428</v>
      </c>
      <c r="CE482">
        <v>2.1838025</v>
      </c>
      <c r="CF482">
        <v>2.169755</v>
      </c>
      <c r="CG482">
        <v>18.84397142857143</v>
      </c>
      <c r="CH482">
        <v>18.74073214285714</v>
      </c>
      <c r="CI482">
        <v>2000.0125</v>
      </c>
      <c r="CJ482">
        <v>0.9799932500000003</v>
      </c>
      <c r="CK482">
        <v>0.02000637499999999</v>
      </c>
      <c r="CL482">
        <v>0</v>
      </c>
      <c r="CM482">
        <v>2.141885714285714</v>
      </c>
      <c r="CN482">
        <v>0</v>
      </c>
      <c r="CO482">
        <v>2867.570000000001</v>
      </c>
      <c r="CP482">
        <v>17338.29285714286</v>
      </c>
      <c r="CQ482">
        <v>37.71396428571428</v>
      </c>
      <c r="CR482">
        <v>38.3705</v>
      </c>
      <c r="CS482">
        <v>37.09135714285714</v>
      </c>
      <c r="CT482">
        <v>36.56</v>
      </c>
      <c r="CU482">
        <v>36.79882142857143</v>
      </c>
      <c r="CV482">
        <v>1960.002142857143</v>
      </c>
      <c r="CW482">
        <v>40.01035714285714</v>
      </c>
      <c r="CX482">
        <v>0</v>
      </c>
      <c r="CY482">
        <v>1678298023.6</v>
      </c>
      <c r="CZ482">
        <v>0</v>
      </c>
      <c r="DA482">
        <v>0</v>
      </c>
      <c r="DB482" t="s">
        <v>356</v>
      </c>
      <c r="DC482">
        <v>1664468064.5</v>
      </c>
      <c r="DD482">
        <v>1677795524</v>
      </c>
      <c r="DE482">
        <v>0</v>
      </c>
      <c r="DF482">
        <v>-0.419</v>
      </c>
      <c r="DG482">
        <v>-0.001</v>
      </c>
      <c r="DH482">
        <v>3.097</v>
      </c>
      <c r="DI482">
        <v>0.268</v>
      </c>
      <c r="DJ482">
        <v>400</v>
      </c>
      <c r="DK482">
        <v>24</v>
      </c>
      <c r="DL482">
        <v>0.15</v>
      </c>
      <c r="DM482">
        <v>0.13</v>
      </c>
      <c r="DN482">
        <v>-27.137875</v>
      </c>
      <c r="DO482">
        <v>-1.791831894934216</v>
      </c>
      <c r="DP482">
        <v>0.1819182189199312</v>
      </c>
      <c r="DQ482">
        <v>0</v>
      </c>
      <c r="DR482">
        <v>0.15526835</v>
      </c>
      <c r="DS482">
        <v>-0.01059012382739272</v>
      </c>
      <c r="DT482">
        <v>0.001344569551008798</v>
      </c>
      <c r="DU482">
        <v>1</v>
      </c>
      <c r="DV482">
        <v>1</v>
      </c>
      <c r="DW482">
        <v>2</v>
      </c>
      <c r="DX482" t="s">
        <v>357</v>
      </c>
      <c r="DY482">
        <v>2.97884</v>
      </c>
      <c r="DZ482">
        <v>2.72828</v>
      </c>
      <c r="EA482">
        <v>0.15932</v>
      </c>
      <c r="EB482">
        <v>0.163567</v>
      </c>
      <c r="EC482">
        <v>0.107504</v>
      </c>
      <c r="ED482">
        <v>0.107905</v>
      </c>
      <c r="EE482">
        <v>25162.7</v>
      </c>
      <c r="EF482">
        <v>24743.2</v>
      </c>
      <c r="EG482">
        <v>30464.6</v>
      </c>
      <c r="EH482">
        <v>29833.3</v>
      </c>
      <c r="EI482">
        <v>37519.4</v>
      </c>
      <c r="EJ482">
        <v>35036.3</v>
      </c>
      <c r="EK482">
        <v>46600.5</v>
      </c>
      <c r="EL482">
        <v>44359.9</v>
      </c>
      <c r="EM482">
        <v>1.86725</v>
      </c>
      <c r="EN482">
        <v>1.88307</v>
      </c>
      <c r="EO482">
        <v>0.100769</v>
      </c>
      <c r="EP482">
        <v>0</v>
      </c>
      <c r="EQ482">
        <v>25.8463</v>
      </c>
      <c r="ER482">
        <v>999.9</v>
      </c>
      <c r="ES482">
        <v>48.8</v>
      </c>
      <c r="ET482">
        <v>31.4</v>
      </c>
      <c r="EU482">
        <v>24.7889</v>
      </c>
      <c r="EV482">
        <v>63.2838</v>
      </c>
      <c r="EW482">
        <v>22.0673</v>
      </c>
      <c r="EX482">
        <v>1</v>
      </c>
      <c r="EY482">
        <v>0.0385976</v>
      </c>
      <c r="EZ482">
        <v>0.348878</v>
      </c>
      <c r="FA482">
        <v>20.2494</v>
      </c>
      <c r="FB482">
        <v>5.23047</v>
      </c>
      <c r="FC482">
        <v>11.968</v>
      </c>
      <c r="FD482">
        <v>4.97095</v>
      </c>
      <c r="FE482">
        <v>3.28968</v>
      </c>
      <c r="FF482">
        <v>9999</v>
      </c>
      <c r="FG482">
        <v>9999</v>
      </c>
      <c r="FH482">
        <v>9999</v>
      </c>
      <c r="FI482">
        <v>999.9</v>
      </c>
      <c r="FJ482">
        <v>4.97275</v>
      </c>
      <c r="FK482">
        <v>1.87694</v>
      </c>
      <c r="FL482">
        <v>1.875</v>
      </c>
      <c r="FM482">
        <v>1.8779</v>
      </c>
      <c r="FN482">
        <v>1.87454</v>
      </c>
      <c r="FO482">
        <v>1.87817</v>
      </c>
      <c r="FP482">
        <v>1.87523</v>
      </c>
      <c r="FQ482">
        <v>1.87637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5.07</v>
      </c>
      <c r="GF482">
        <v>0.3411</v>
      </c>
      <c r="GG482">
        <v>1.955544260391263</v>
      </c>
      <c r="GH482">
        <v>0.004448784868333973</v>
      </c>
      <c r="GI482">
        <v>-1.803656819089732E-06</v>
      </c>
      <c r="GJ482">
        <v>4.26395578146833E-10</v>
      </c>
      <c r="GK482">
        <v>0.001738939304154581</v>
      </c>
      <c r="GL482">
        <v>0.001829357211096985</v>
      </c>
      <c r="GM482">
        <v>0.000603149683337579</v>
      </c>
      <c r="GN482">
        <v>-3.209321064931282E-06</v>
      </c>
      <c r="GO482">
        <v>-1</v>
      </c>
      <c r="GP482">
        <v>2136</v>
      </c>
      <c r="GQ482">
        <v>1</v>
      </c>
      <c r="GR482">
        <v>23</v>
      </c>
      <c r="GS482">
        <v>230499.1</v>
      </c>
      <c r="GT482">
        <v>8374.799999999999</v>
      </c>
      <c r="GU482">
        <v>2.36328</v>
      </c>
      <c r="GV482">
        <v>2.52686</v>
      </c>
      <c r="GW482">
        <v>1.39893</v>
      </c>
      <c r="GX482">
        <v>2.35229</v>
      </c>
      <c r="GY482">
        <v>1.44897</v>
      </c>
      <c r="GZ482">
        <v>2.49634</v>
      </c>
      <c r="HA482">
        <v>37.1941</v>
      </c>
      <c r="HB482">
        <v>14.4035</v>
      </c>
      <c r="HC482">
        <v>18</v>
      </c>
      <c r="HD482">
        <v>492.81</v>
      </c>
      <c r="HE482">
        <v>474.965</v>
      </c>
      <c r="HF482">
        <v>25.1708</v>
      </c>
      <c r="HG482">
        <v>27.5263</v>
      </c>
      <c r="HH482">
        <v>30.0001</v>
      </c>
      <c r="HI482">
        <v>27.4283</v>
      </c>
      <c r="HJ482">
        <v>27.5146</v>
      </c>
      <c r="HK482">
        <v>47.3527</v>
      </c>
      <c r="HL482">
        <v>11.0588</v>
      </c>
      <c r="HM482">
        <v>100</v>
      </c>
      <c r="HN482">
        <v>25.1742</v>
      </c>
      <c r="HO482">
        <v>1075.23</v>
      </c>
      <c r="HP482">
        <v>23.8594</v>
      </c>
      <c r="HQ482">
        <v>100.71</v>
      </c>
      <c r="HR482">
        <v>102.008</v>
      </c>
    </row>
    <row r="483" spans="1:226">
      <c r="A483">
        <v>467</v>
      </c>
      <c r="B483">
        <v>1678298018.5</v>
      </c>
      <c r="C483">
        <v>6165.400000095367</v>
      </c>
      <c r="D483" t="s">
        <v>1296</v>
      </c>
      <c r="E483" t="s">
        <v>1297</v>
      </c>
      <c r="F483">
        <v>5</v>
      </c>
      <c r="G483" t="s">
        <v>353</v>
      </c>
      <c r="H483" t="s">
        <v>1169</v>
      </c>
      <c r="I483">
        <v>1678298011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1084.22127663157</v>
      </c>
      <c r="AK483">
        <v>1064.351151515151</v>
      </c>
      <c r="AL483">
        <v>3.453590818775918</v>
      </c>
      <c r="AM483">
        <v>64.29340212573759</v>
      </c>
      <c r="AN483">
        <f>(AP483 - AO483 + BO483*1E3/(8.314*(BQ483+273.15)) * AR483/BN483 * AQ483) * BN483/(100*BB483) * 1000/(1000 - AP483)</f>
        <v>0</v>
      </c>
      <c r="AO483">
        <v>23.88575993310789</v>
      </c>
      <c r="AP483">
        <v>24.03590606060606</v>
      </c>
      <c r="AQ483">
        <v>-2.412865189284319E-06</v>
      </c>
      <c r="AR483">
        <v>96.62572355279771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1.65</v>
      </c>
      <c r="BC483">
        <v>0.5</v>
      </c>
      <c r="BD483" t="s">
        <v>355</v>
      </c>
      <c r="BE483">
        <v>2</v>
      </c>
      <c r="BF483" t="b">
        <v>1</v>
      </c>
      <c r="BG483">
        <v>1678298011</v>
      </c>
      <c r="BH483">
        <v>1015.331037037037</v>
      </c>
      <c r="BI483">
        <v>1042.652222222222</v>
      </c>
      <c r="BJ483">
        <v>24.03717407407408</v>
      </c>
      <c r="BK483">
        <v>23.8836037037037</v>
      </c>
      <c r="BL483">
        <v>1010.282481481481</v>
      </c>
      <c r="BM483">
        <v>23.69612592592593</v>
      </c>
      <c r="BN483">
        <v>500.0287407407408</v>
      </c>
      <c r="BO483">
        <v>90.85377037037036</v>
      </c>
      <c r="BP483">
        <v>0.09993875925925927</v>
      </c>
      <c r="BQ483">
        <v>26.94449629629629</v>
      </c>
      <c r="BR483">
        <v>27.50003333333334</v>
      </c>
      <c r="BS483">
        <v>999.9000000000001</v>
      </c>
      <c r="BT483">
        <v>0</v>
      </c>
      <c r="BU483">
        <v>0</v>
      </c>
      <c r="BV483">
        <v>9999.601851851852</v>
      </c>
      <c r="BW483">
        <v>0</v>
      </c>
      <c r="BX483">
        <v>4.85444</v>
      </c>
      <c r="BY483">
        <v>-27.32199629629629</v>
      </c>
      <c r="BZ483">
        <v>1040.337407407407</v>
      </c>
      <c r="CA483">
        <v>1068.164444444444</v>
      </c>
      <c r="CB483">
        <v>0.1535802962962963</v>
      </c>
      <c r="CC483">
        <v>1042.652222222222</v>
      </c>
      <c r="CD483">
        <v>23.8836037037037</v>
      </c>
      <c r="CE483">
        <v>2.183869259259259</v>
      </c>
      <c r="CF483">
        <v>2.169914444444444</v>
      </c>
      <c r="CG483">
        <v>18.84445925925926</v>
      </c>
      <c r="CH483">
        <v>18.74190740740741</v>
      </c>
      <c r="CI483">
        <v>2000.022222222222</v>
      </c>
      <c r="CJ483">
        <v>0.9799931111111113</v>
      </c>
      <c r="CK483">
        <v>0.02000651851851851</v>
      </c>
      <c r="CL483">
        <v>0</v>
      </c>
      <c r="CM483">
        <v>2.097255555555555</v>
      </c>
      <c r="CN483">
        <v>0</v>
      </c>
      <c r="CO483">
        <v>2867.256666666666</v>
      </c>
      <c r="CP483">
        <v>17338.38148148148</v>
      </c>
      <c r="CQ483">
        <v>37.74514814814815</v>
      </c>
      <c r="CR483">
        <v>38.375</v>
      </c>
      <c r="CS483">
        <v>37.08088888888889</v>
      </c>
      <c r="CT483">
        <v>36.55066666666667</v>
      </c>
      <c r="CU483">
        <v>36.78688888888889</v>
      </c>
      <c r="CV483">
        <v>1960.011111111111</v>
      </c>
      <c r="CW483">
        <v>40.01111111111111</v>
      </c>
      <c r="CX483">
        <v>0</v>
      </c>
      <c r="CY483">
        <v>1678298028.4</v>
      </c>
      <c r="CZ483">
        <v>0</v>
      </c>
      <c r="DA483">
        <v>0</v>
      </c>
      <c r="DB483" t="s">
        <v>356</v>
      </c>
      <c r="DC483">
        <v>1664468064.5</v>
      </c>
      <c r="DD483">
        <v>1677795524</v>
      </c>
      <c r="DE483">
        <v>0</v>
      </c>
      <c r="DF483">
        <v>-0.419</v>
      </c>
      <c r="DG483">
        <v>-0.001</v>
      </c>
      <c r="DH483">
        <v>3.097</v>
      </c>
      <c r="DI483">
        <v>0.268</v>
      </c>
      <c r="DJ483">
        <v>400</v>
      </c>
      <c r="DK483">
        <v>24</v>
      </c>
      <c r="DL483">
        <v>0.15</v>
      </c>
      <c r="DM483">
        <v>0.13</v>
      </c>
      <c r="DN483">
        <v>-27.2246675</v>
      </c>
      <c r="DO483">
        <v>-1.648562476547907</v>
      </c>
      <c r="DP483">
        <v>0.1749803180181988</v>
      </c>
      <c r="DQ483">
        <v>0</v>
      </c>
      <c r="DR483">
        <v>0.15417325</v>
      </c>
      <c r="DS483">
        <v>-0.009090439024390485</v>
      </c>
      <c r="DT483">
        <v>0.001158429664459608</v>
      </c>
      <c r="DU483">
        <v>1</v>
      </c>
      <c r="DV483">
        <v>1</v>
      </c>
      <c r="DW483">
        <v>2</v>
      </c>
      <c r="DX483" t="s">
        <v>357</v>
      </c>
      <c r="DY483">
        <v>2.97896</v>
      </c>
      <c r="DZ483">
        <v>2.72829</v>
      </c>
      <c r="EA483">
        <v>0.160979</v>
      </c>
      <c r="EB483">
        <v>0.165205</v>
      </c>
      <c r="EC483">
        <v>0.107497</v>
      </c>
      <c r="ED483">
        <v>0.107908</v>
      </c>
      <c r="EE483">
        <v>25113.3</v>
      </c>
      <c r="EF483">
        <v>24694.6</v>
      </c>
      <c r="EG483">
        <v>30464.8</v>
      </c>
      <c r="EH483">
        <v>29833.1</v>
      </c>
      <c r="EI483">
        <v>37519.7</v>
      </c>
      <c r="EJ483">
        <v>35036</v>
      </c>
      <c r="EK483">
        <v>46600.3</v>
      </c>
      <c r="EL483">
        <v>44359.6</v>
      </c>
      <c r="EM483">
        <v>1.86725</v>
      </c>
      <c r="EN483">
        <v>1.88307</v>
      </c>
      <c r="EO483">
        <v>0.101436</v>
      </c>
      <c r="EP483">
        <v>0</v>
      </c>
      <c r="EQ483">
        <v>25.8441</v>
      </c>
      <c r="ER483">
        <v>999.9</v>
      </c>
      <c r="ES483">
        <v>48.8</v>
      </c>
      <c r="ET483">
        <v>31.4</v>
      </c>
      <c r="EU483">
        <v>24.7904</v>
      </c>
      <c r="EV483">
        <v>63.2038</v>
      </c>
      <c r="EW483">
        <v>22.0473</v>
      </c>
      <c r="EX483">
        <v>1</v>
      </c>
      <c r="EY483">
        <v>0.0384705</v>
      </c>
      <c r="EZ483">
        <v>0.304973</v>
      </c>
      <c r="FA483">
        <v>20.2496</v>
      </c>
      <c r="FB483">
        <v>5.23047</v>
      </c>
      <c r="FC483">
        <v>11.968</v>
      </c>
      <c r="FD483">
        <v>4.97085</v>
      </c>
      <c r="FE483">
        <v>3.28965</v>
      </c>
      <c r="FF483">
        <v>9999</v>
      </c>
      <c r="FG483">
        <v>9999</v>
      </c>
      <c r="FH483">
        <v>9999</v>
      </c>
      <c r="FI483">
        <v>999.9</v>
      </c>
      <c r="FJ483">
        <v>4.97275</v>
      </c>
      <c r="FK483">
        <v>1.87691</v>
      </c>
      <c r="FL483">
        <v>1.875</v>
      </c>
      <c r="FM483">
        <v>1.87787</v>
      </c>
      <c r="FN483">
        <v>1.87454</v>
      </c>
      <c r="FO483">
        <v>1.87813</v>
      </c>
      <c r="FP483">
        <v>1.8752</v>
      </c>
      <c r="FQ483">
        <v>1.87636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5.1</v>
      </c>
      <c r="GF483">
        <v>0.3411</v>
      </c>
      <c r="GG483">
        <v>1.955544260391263</v>
      </c>
      <c r="GH483">
        <v>0.004448784868333973</v>
      </c>
      <c r="GI483">
        <v>-1.803656819089732E-06</v>
      </c>
      <c r="GJ483">
        <v>4.26395578146833E-10</v>
      </c>
      <c r="GK483">
        <v>0.001738939304154581</v>
      </c>
      <c r="GL483">
        <v>0.001829357211096985</v>
      </c>
      <c r="GM483">
        <v>0.000603149683337579</v>
      </c>
      <c r="GN483">
        <v>-3.209321064931282E-06</v>
      </c>
      <c r="GO483">
        <v>-1</v>
      </c>
      <c r="GP483">
        <v>2136</v>
      </c>
      <c r="GQ483">
        <v>1</v>
      </c>
      <c r="GR483">
        <v>23</v>
      </c>
      <c r="GS483">
        <v>230499.2</v>
      </c>
      <c r="GT483">
        <v>8374.9</v>
      </c>
      <c r="GU483">
        <v>2.39502</v>
      </c>
      <c r="GV483">
        <v>2.53662</v>
      </c>
      <c r="GW483">
        <v>1.39893</v>
      </c>
      <c r="GX483">
        <v>2.35229</v>
      </c>
      <c r="GY483">
        <v>1.44897</v>
      </c>
      <c r="GZ483">
        <v>2.44141</v>
      </c>
      <c r="HA483">
        <v>37.1941</v>
      </c>
      <c r="HB483">
        <v>14.386</v>
      </c>
      <c r="HC483">
        <v>18</v>
      </c>
      <c r="HD483">
        <v>492.789</v>
      </c>
      <c r="HE483">
        <v>474.94</v>
      </c>
      <c r="HF483">
        <v>25.169</v>
      </c>
      <c r="HG483">
        <v>27.5239</v>
      </c>
      <c r="HH483">
        <v>30</v>
      </c>
      <c r="HI483">
        <v>27.4253</v>
      </c>
      <c r="HJ483">
        <v>27.5117</v>
      </c>
      <c r="HK483">
        <v>47.9826</v>
      </c>
      <c r="HL483">
        <v>11.0588</v>
      </c>
      <c r="HM483">
        <v>100</v>
      </c>
      <c r="HN483">
        <v>25.1757</v>
      </c>
      <c r="HO483">
        <v>1088.6</v>
      </c>
      <c r="HP483">
        <v>23.862</v>
      </c>
      <c r="HQ483">
        <v>100.71</v>
      </c>
      <c r="HR483">
        <v>102.007</v>
      </c>
    </row>
    <row r="484" spans="1:226">
      <c r="A484">
        <v>468</v>
      </c>
      <c r="B484">
        <v>1678298023.5</v>
      </c>
      <c r="C484">
        <v>6170.400000095367</v>
      </c>
      <c r="D484" t="s">
        <v>1298</v>
      </c>
      <c r="E484" t="s">
        <v>1299</v>
      </c>
      <c r="F484">
        <v>5</v>
      </c>
      <c r="G484" t="s">
        <v>353</v>
      </c>
      <c r="H484" t="s">
        <v>1169</v>
      </c>
      <c r="I484">
        <v>1678298015.714286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1101.40702154172</v>
      </c>
      <c r="AK484">
        <v>1081.466484848485</v>
      </c>
      <c r="AL484">
        <v>3.426443977565925</v>
      </c>
      <c r="AM484">
        <v>64.29340212573759</v>
      </c>
      <c r="AN484">
        <f>(AP484 - AO484 + BO484*1E3/(8.314*(BQ484+273.15)) * AR484/BN484 * AQ484) * BN484/(100*BB484) * 1000/(1000 - AP484)</f>
        <v>0</v>
      </c>
      <c r="AO484">
        <v>23.88707217370292</v>
      </c>
      <c r="AP484">
        <v>24.04151878787878</v>
      </c>
      <c r="AQ484">
        <v>5.360810369960254E-06</v>
      </c>
      <c r="AR484">
        <v>96.62572355279771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1.65</v>
      </c>
      <c r="BC484">
        <v>0.5</v>
      </c>
      <c r="BD484" t="s">
        <v>355</v>
      </c>
      <c r="BE484">
        <v>2</v>
      </c>
      <c r="BF484" t="b">
        <v>1</v>
      </c>
      <c r="BG484">
        <v>1678298015.714286</v>
      </c>
      <c r="BH484">
        <v>1031.084642857143</v>
      </c>
      <c r="BI484">
        <v>1058.453571428571</v>
      </c>
      <c r="BJ484">
        <v>24.03770357142857</v>
      </c>
      <c r="BK484">
        <v>23.885</v>
      </c>
      <c r="BL484">
        <v>1026.003214285714</v>
      </c>
      <c r="BM484">
        <v>23.696625</v>
      </c>
      <c r="BN484">
        <v>500.0121428571429</v>
      </c>
      <c r="BO484">
        <v>90.85338214285714</v>
      </c>
      <c r="BP484">
        <v>0.0998708142857143</v>
      </c>
      <c r="BQ484">
        <v>26.94296428571429</v>
      </c>
      <c r="BR484">
        <v>27.49831071428572</v>
      </c>
      <c r="BS484">
        <v>999.9000000000002</v>
      </c>
      <c r="BT484">
        <v>0</v>
      </c>
      <c r="BU484">
        <v>0</v>
      </c>
      <c r="BV484">
        <v>10000.06428571428</v>
      </c>
      <c r="BW484">
        <v>0</v>
      </c>
      <c r="BX484">
        <v>4.854440000000001</v>
      </c>
      <c r="BY484">
        <v>-27.37041785714286</v>
      </c>
      <c r="BZ484">
        <v>1056.479285714286</v>
      </c>
      <c r="CA484">
        <v>1084.354642857143</v>
      </c>
      <c r="CB484">
        <v>0.1526992142857143</v>
      </c>
      <c r="CC484">
        <v>1058.453571428571</v>
      </c>
      <c r="CD484">
        <v>23.885</v>
      </c>
      <c r="CE484">
        <v>2.183906785714286</v>
      </c>
      <c r="CF484">
        <v>2.170033571428571</v>
      </c>
      <c r="CG484">
        <v>18.84473571428572</v>
      </c>
      <c r="CH484">
        <v>18.74278214285714</v>
      </c>
      <c r="CI484">
        <v>2000.022857142857</v>
      </c>
      <c r="CJ484">
        <v>0.97999325</v>
      </c>
      <c r="CK484">
        <v>0.020006375</v>
      </c>
      <c r="CL484">
        <v>0</v>
      </c>
      <c r="CM484">
        <v>2.063039285714285</v>
      </c>
      <c r="CN484">
        <v>0</v>
      </c>
      <c r="CO484">
        <v>2866.977142857143</v>
      </c>
      <c r="CP484">
        <v>17338.38928571429</v>
      </c>
      <c r="CQ484">
        <v>37.72303571428571</v>
      </c>
      <c r="CR484">
        <v>38.375</v>
      </c>
      <c r="CS484">
        <v>37.06910714285714</v>
      </c>
      <c r="CT484">
        <v>36.53107142857143</v>
      </c>
      <c r="CU484">
        <v>36.78114285714286</v>
      </c>
      <c r="CV484">
        <v>1960.012142857143</v>
      </c>
      <c r="CW484">
        <v>40.01071428571429</v>
      </c>
      <c r="CX484">
        <v>0</v>
      </c>
      <c r="CY484">
        <v>1678298033.8</v>
      </c>
      <c r="CZ484">
        <v>0</v>
      </c>
      <c r="DA484">
        <v>0</v>
      </c>
      <c r="DB484" t="s">
        <v>356</v>
      </c>
      <c r="DC484">
        <v>1664468064.5</v>
      </c>
      <c r="DD484">
        <v>1677795524</v>
      </c>
      <c r="DE484">
        <v>0</v>
      </c>
      <c r="DF484">
        <v>-0.419</v>
      </c>
      <c r="DG484">
        <v>-0.001</v>
      </c>
      <c r="DH484">
        <v>3.097</v>
      </c>
      <c r="DI484">
        <v>0.268</v>
      </c>
      <c r="DJ484">
        <v>400</v>
      </c>
      <c r="DK484">
        <v>24</v>
      </c>
      <c r="DL484">
        <v>0.15</v>
      </c>
      <c r="DM484">
        <v>0.13</v>
      </c>
      <c r="DN484">
        <v>-27.315465</v>
      </c>
      <c r="DO484">
        <v>-0.8560120075047026</v>
      </c>
      <c r="DP484">
        <v>0.120620857545451</v>
      </c>
      <c r="DQ484">
        <v>0</v>
      </c>
      <c r="DR484">
        <v>0.15315095</v>
      </c>
      <c r="DS484">
        <v>-0.01374990619136997</v>
      </c>
      <c r="DT484">
        <v>0.001641225456023639</v>
      </c>
      <c r="DU484">
        <v>1</v>
      </c>
      <c r="DV484">
        <v>1</v>
      </c>
      <c r="DW484">
        <v>2</v>
      </c>
      <c r="DX484" t="s">
        <v>357</v>
      </c>
      <c r="DY484">
        <v>2.97875</v>
      </c>
      <c r="DZ484">
        <v>2.72839</v>
      </c>
      <c r="EA484">
        <v>0.162617</v>
      </c>
      <c r="EB484">
        <v>0.166823</v>
      </c>
      <c r="EC484">
        <v>0.107518</v>
      </c>
      <c r="ED484">
        <v>0.107918</v>
      </c>
      <c r="EE484">
        <v>25064.3</v>
      </c>
      <c r="EF484">
        <v>24646.4</v>
      </c>
      <c r="EG484">
        <v>30464.9</v>
      </c>
      <c r="EH484">
        <v>29832.8</v>
      </c>
      <c r="EI484">
        <v>37519.2</v>
      </c>
      <c r="EJ484">
        <v>35035.5</v>
      </c>
      <c r="EK484">
        <v>46600.6</v>
      </c>
      <c r="EL484">
        <v>44359.3</v>
      </c>
      <c r="EM484">
        <v>1.86735</v>
      </c>
      <c r="EN484">
        <v>1.88305</v>
      </c>
      <c r="EO484">
        <v>0.100844</v>
      </c>
      <c r="EP484">
        <v>0</v>
      </c>
      <c r="EQ484">
        <v>25.8424</v>
      </c>
      <c r="ER484">
        <v>999.9</v>
      </c>
      <c r="ES484">
        <v>48.8</v>
      </c>
      <c r="ET484">
        <v>31.4</v>
      </c>
      <c r="EU484">
        <v>24.7914</v>
      </c>
      <c r="EV484">
        <v>63.3638</v>
      </c>
      <c r="EW484">
        <v>22.4038</v>
      </c>
      <c r="EX484">
        <v>1</v>
      </c>
      <c r="EY484">
        <v>0.0384096</v>
      </c>
      <c r="EZ484">
        <v>0.291187</v>
      </c>
      <c r="FA484">
        <v>20.2494</v>
      </c>
      <c r="FB484">
        <v>5.22942</v>
      </c>
      <c r="FC484">
        <v>11.968</v>
      </c>
      <c r="FD484">
        <v>4.9706</v>
      </c>
      <c r="FE484">
        <v>3.28955</v>
      </c>
      <c r="FF484">
        <v>9999</v>
      </c>
      <c r="FG484">
        <v>9999</v>
      </c>
      <c r="FH484">
        <v>9999</v>
      </c>
      <c r="FI484">
        <v>999.9</v>
      </c>
      <c r="FJ484">
        <v>4.97275</v>
      </c>
      <c r="FK484">
        <v>1.87692</v>
      </c>
      <c r="FL484">
        <v>1.875</v>
      </c>
      <c r="FM484">
        <v>1.87789</v>
      </c>
      <c r="FN484">
        <v>1.87453</v>
      </c>
      <c r="FO484">
        <v>1.87817</v>
      </c>
      <c r="FP484">
        <v>1.87518</v>
      </c>
      <c r="FQ484">
        <v>1.87637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5.14</v>
      </c>
      <c r="GF484">
        <v>0.3412</v>
      </c>
      <c r="GG484">
        <v>1.955544260391263</v>
      </c>
      <c r="GH484">
        <v>0.004448784868333973</v>
      </c>
      <c r="GI484">
        <v>-1.803656819089732E-06</v>
      </c>
      <c r="GJ484">
        <v>4.26395578146833E-10</v>
      </c>
      <c r="GK484">
        <v>0.001738939304154581</v>
      </c>
      <c r="GL484">
        <v>0.001829357211096985</v>
      </c>
      <c r="GM484">
        <v>0.000603149683337579</v>
      </c>
      <c r="GN484">
        <v>-3.209321064931282E-06</v>
      </c>
      <c r="GO484">
        <v>-1</v>
      </c>
      <c r="GP484">
        <v>2136</v>
      </c>
      <c r="GQ484">
        <v>1</v>
      </c>
      <c r="GR484">
        <v>23</v>
      </c>
      <c r="GS484">
        <v>230499.3</v>
      </c>
      <c r="GT484">
        <v>8375</v>
      </c>
      <c r="GU484">
        <v>2.42188</v>
      </c>
      <c r="GV484">
        <v>2.53052</v>
      </c>
      <c r="GW484">
        <v>1.39893</v>
      </c>
      <c r="GX484">
        <v>2.35229</v>
      </c>
      <c r="GY484">
        <v>1.44897</v>
      </c>
      <c r="GZ484">
        <v>2.43164</v>
      </c>
      <c r="HA484">
        <v>37.1941</v>
      </c>
      <c r="HB484">
        <v>14.3947</v>
      </c>
      <c r="HC484">
        <v>18</v>
      </c>
      <c r="HD484">
        <v>492.825</v>
      </c>
      <c r="HE484">
        <v>474.9</v>
      </c>
      <c r="HF484">
        <v>25.1719</v>
      </c>
      <c r="HG484">
        <v>27.5216</v>
      </c>
      <c r="HH484">
        <v>29.9999</v>
      </c>
      <c r="HI484">
        <v>27.4224</v>
      </c>
      <c r="HJ484">
        <v>27.5088</v>
      </c>
      <c r="HK484">
        <v>48.5388</v>
      </c>
      <c r="HL484">
        <v>11.0588</v>
      </c>
      <c r="HM484">
        <v>100</v>
      </c>
      <c r="HN484">
        <v>25.1729</v>
      </c>
      <c r="HO484">
        <v>1108.64</v>
      </c>
      <c r="HP484">
        <v>23.8595</v>
      </c>
      <c r="HQ484">
        <v>100.711</v>
      </c>
      <c r="HR484">
        <v>102.007</v>
      </c>
    </row>
    <row r="485" spans="1:226">
      <c r="A485">
        <v>469</v>
      </c>
      <c r="B485">
        <v>1678298028.5</v>
      </c>
      <c r="C485">
        <v>6175.400000095367</v>
      </c>
      <c r="D485" t="s">
        <v>1300</v>
      </c>
      <c r="E485" t="s">
        <v>1301</v>
      </c>
      <c r="F485">
        <v>5</v>
      </c>
      <c r="G485" t="s">
        <v>353</v>
      </c>
      <c r="H485" t="s">
        <v>1169</v>
      </c>
      <c r="I485">
        <v>1678298021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1118.510769807647</v>
      </c>
      <c r="AK485">
        <v>1098.400484848484</v>
      </c>
      <c r="AL485">
        <v>3.388328669370857</v>
      </c>
      <c r="AM485">
        <v>64.29340212573759</v>
      </c>
      <c r="AN485">
        <f>(AP485 - AO485 + BO485*1E3/(8.314*(BQ485+273.15)) * AR485/BN485 * AQ485) * BN485/(100*BB485) * 1000/(1000 - AP485)</f>
        <v>0</v>
      </c>
      <c r="AO485">
        <v>23.88819002261887</v>
      </c>
      <c r="AP485">
        <v>24.0402806060606</v>
      </c>
      <c r="AQ485">
        <v>-2.321948431990205E-06</v>
      </c>
      <c r="AR485">
        <v>96.62572355279771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1.65</v>
      </c>
      <c r="BC485">
        <v>0.5</v>
      </c>
      <c r="BD485" t="s">
        <v>355</v>
      </c>
      <c r="BE485">
        <v>2</v>
      </c>
      <c r="BF485" t="b">
        <v>1</v>
      </c>
      <c r="BG485">
        <v>1678298021</v>
      </c>
      <c r="BH485">
        <v>1048.733703703704</v>
      </c>
      <c r="BI485">
        <v>1076.128148148148</v>
      </c>
      <c r="BJ485">
        <v>24.03903703703704</v>
      </c>
      <c r="BK485">
        <v>23.88684074074074</v>
      </c>
      <c r="BL485">
        <v>1043.615555555556</v>
      </c>
      <c r="BM485">
        <v>23.69793333333334</v>
      </c>
      <c r="BN485">
        <v>500.0286666666666</v>
      </c>
      <c r="BO485">
        <v>90.85304444444446</v>
      </c>
      <c r="BP485">
        <v>0.0999659888888889</v>
      </c>
      <c r="BQ485">
        <v>26.94245185185186</v>
      </c>
      <c r="BR485">
        <v>27.49411851851852</v>
      </c>
      <c r="BS485">
        <v>999.9000000000001</v>
      </c>
      <c r="BT485">
        <v>0</v>
      </c>
      <c r="BU485">
        <v>0</v>
      </c>
      <c r="BV485">
        <v>9997.521481481481</v>
      </c>
      <c r="BW485">
        <v>0</v>
      </c>
      <c r="BX485">
        <v>4.85444</v>
      </c>
      <c r="BY485">
        <v>-27.3949037037037</v>
      </c>
      <c r="BZ485">
        <v>1074.564814814815</v>
      </c>
      <c r="CA485">
        <v>1102.462962962963</v>
      </c>
      <c r="CB485">
        <v>0.1521904814814815</v>
      </c>
      <c r="CC485">
        <v>1076.128148148148</v>
      </c>
      <c r="CD485">
        <v>23.88684074074074</v>
      </c>
      <c r="CE485">
        <v>2.184019259259259</v>
      </c>
      <c r="CF485">
        <v>2.170194074074074</v>
      </c>
      <c r="CG485">
        <v>18.84556666666667</v>
      </c>
      <c r="CH485">
        <v>18.74395925925926</v>
      </c>
      <c r="CI485">
        <v>1999.994074074074</v>
      </c>
      <c r="CJ485">
        <v>0.979992888888889</v>
      </c>
      <c r="CK485">
        <v>0.02000674814814815</v>
      </c>
      <c r="CL485">
        <v>0</v>
      </c>
      <c r="CM485">
        <v>2.042414814814815</v>
      </c>
      <c r="CN485">
        <v>0</v>
      </c>
      <c r="CO485">
        <v>2866.585925925926</v>
      </c>
      <c r="CP485">
        <v>17338.14074074074</v>
      </c>
      <c r="CQ485">
        <v>37.66192592592593</v>
      </c>
      <c r="CR485">
        <v>38.375</v>
      </c>
      <c r="CS485">
        <v>37.09937037037037</v>
      </c>
      <c r="CT485">
        <v>36.52755555555555</v>
      </c>
      <c r="CU485">
        <v>36.77770370370371</v>
      </c>
      <c r="CV485">
        <v>1959.982962962963</v>
      </c>
      <c r="CW485">
        <v>40.01111111111111</v>
      </c>
      <c r="CX485">
        <v>0</v>
      </c>
      <c r="CY485">
        <v>1678298038.6</v>
      </c>
      <c r="CZ485">
        <v>0</v>
      </c>
      <c r="DA485">
        <v>0</v>
      </c>
      <c r="DB485" t="s">
        <v>356</v>
      </c>
      <c r="DC485">
        <v>1664468064.5</v>
      </c>
      <c r="DD485">
        <v>1677795524</v>
      </c>
      <c r="DE485">
        <v>0</v>
      </c>
      <c r="DF485">
        <v>-0.419</v>
      </c>
      <c r="DG485">
        <v>-0.001</v>
      </c>
      <c r="DH485">
        <v>3.097</v>
      </c>
      <c r="DI485">
        <v>0.268</v>
      </c>
      <c r="DJ485">
        <v>400</v>
      </c>
      <c r="DK485">
        <v>24</v>
      </c>
      <c r="DL485">
        <v>0.15</v>
      </c>
      <c r="DM485">
        <v>0.13</v>
      </c>
      <c r="DN485">
        <v>-27.38184146341463</v>
      </c>
      <c r="DO485">
        <v>-0.3532703832752933</v>
      </c>
      <c r="DP485">
        <v>0.08753921483794447</v>
      </c>
      <c r="DQ485">
        <v>0</v>
      </c>
      <c r="DR485">
        <v>0.152883487804878</v>
      </c>
      <c r="DS485">
        <v>-0.006365121951219365</v>
      </c>
      <c r="DT485">
        <v>0.001484021598060425</v>
      </c>
      <c r="DU485">
        <v>1</v>
      </c>
      <c r="DV485">
        <v>1</v>
      </c>
      <c r="DW485">
        <v>2</v>
      </c>
      <c r="DX485" t="s">
        <v>357</v>
      </c>
      <c r="DY485">
        <v>2.97899</v>
      </c>
      <c r="DZ485">
        <v>2.72831</v>
      </c>
      <c r="EA485">
        <v>0.16423</v>
      </c>
      <c r="EB485">
        <v>0.168439</v>
      </c>
      <c r="EC485">
        <v>0.10752</v>
      </c>
      <c r="ED485">
        <v>0.107922</v>
      </c>
      <c r="EE485">
        <v>25016.3</v>
      </c>
      <c r="EF485">
        <v>24598.8</v>
      </c>
      <c r="EG485">
        <v>30465.2</v>
      </c>
      <c r="EH485">
        <v>29833</v>
      </c>
      <c r="EI485">
        <v>37519.3</v>
      </c>
      <c r="EJ485">
        <v>35035.6</v>
      </c>
      <c r="EK485">
        <v>46600.8</v>
      </c>
      <c r="EL485">
        <v>44359.5</v>
      </c>
      <c r="EM485">
        <v>1.86707</v>
      </c>
      <c r="EN485">
        <v>1.88295</v>
      </c>
      <c r="EO485">
        <v>0.100177</v>
      </c>
      <c r="EP485">
        <v>0</v>
      </c>
      <c r="EQ485">
        <v>25.8402</v>
      </c>
      <c r="ER485">
        <v>999.9</v>
      </c>
      <c r="ES485">
        <v>48.8</v>
      </c>
      <c r="ET485">
        <v>31.4</v>
      </c>
      <c r="EU485">
        <v>24.79</v>
      </c>
      <c r="EV485">
        <v>63.0738</v>
      </c>
      <c r="EW485">
        <v>21.9391</v>
      </c>
      <c r="EX485">
        <v>1</v>
      </c>
      <c r="EY485">
        <v>0.0381631</v>
      </c>
      <c r="EZ485">
        <v>0.298143</v>
      </c>
      <c r="FA485">
        <v>20.2494</v>
      </c>
      <c r="FB485">
        <v>5.23002</v>
      </c>
      <c r="FC485">
        <v>11.968</v>
      </c>
      <c r="FD485">
        <v>4.97065</v>
      </c>
      <c r="FE485">
        <v>3.28958</v>
      </c>
      <c r="FF485">
        <v>9999</v>
      </c>
      <c r="FG485">
        <v>9999</v>
      </c>
      <c r="FH485">
        <v>9999</v>
      </c>
      <c r="FI485">
        <v>999.9</v>
      </c>
      <c r="FJ485">
        <v>4.97276</v>
      </c>
      <c r="FK485">
        <v>1.87689</v>
      </c>
      <c r="FL485">
        <v>1.875</v>
      </c>
      <c r="FM485">
        <v>1.87786</v>
      </c>
      <c r="FN485">
        <v>1.87454</v>
      </c>
      <c r="FO485">
        <v>1.87815</v>
      </c>
      <c r="FP485">
        <v>1.8752</v>
      </c>
      <c r="FQ485">
        <v>1.87637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5.17</v>
      </c>
      <c r="GF485">
        <v>0.3411</v>
      </c>
      <c r="GG485">
        <v>1.955544260391263</v>
      </c>
      <c r="GH485">
        <v>0.004448784868333973</v>
      </c>
      <c r="GI485">
        <v>-1.803656819089732E-06</v>
      </c>
      <c r="GJ485">
        <v>4.26395578146833E-10</v>
      </c>
      <c r="GK485">
        <v>0.001738939304154581</v>
      </c>
      <c r="GL485">
        <v>0.001829357211096985</v>
      </c>
      <c r="GM485">
        <v>0.000603149683337579</v>
      </c>
      <c r="GN485">
        <v>-3.209321064931282E-06</v>
      </c>
      <c r="GO485">
        <v>-1</v>
      </c>
      <c r="GP485">
        <v>2136</v>
      </c>
      <c r="GQ485">
        <v>1</v>
      </c>
      <c r="GR485">
        <v>23</v>
      </c>
      <c r="GS485">
        <v>230499.4</v>
      </c>
      <c r="GT485">
        <v>8375.1</v>
      </c>
      <c r="GU485">
        <v>2.45361</v>
      </c>
      <c r="GV485">
        <v>2.53052</v>
      </c>
      <c r="GW485">
        <v>1.39893</v>
      </c>
      <c r="GX485">
        <v>2.35229</v>
      </c>
      <c r="GY485">
        <v>1.44897</v>
      </c>
      <c r="GZ485">
        <v>2.49023</v>
      </c>
      <c r="HA485">
        <v>37.1702</v>
      </c>
      <c r="HB485">
        <v>14.3947</v>
      </c>
      <c r="HC485">
        <v>18</v>
      </c>
      <c r="HD485">
        <v>492.652</v>
      </c>
      <c r="HE485">
        <v>474.81</v>
      </c>
      <c r="HF485">
        <v>25.1723</v>
      </c>
      <c r="HG485">
        <v>27.5193</v>
      </c>
      <c r="HH485">
        <v>29.9998</v>
      </c>
      <c r="HI485">
        <v>27.4194</v>
      </c>
      <c r="HJ485">
        <v>27.5058</v>
      </c>
      <c r="HK485">
        <v>49.1705</v>
      </c>
      <c r="HL485">
        <v>11.0588</v>
      </c>
      <c r="HM485">
        <v>100</v>
      </c>
      <c r="HN485">
        <v>25.1726</v>
      </c>
      <c r="HO485">
        <v>1122.03</v>
      </c>
      <c r="HP485">
        <v>23.8596</v>
      </c>
      <c r="HQ485">
        <v>100.711</v>
      </c>
      <c r="HR485">
        <v>102.007</v>
      </c>
    </row>
    <row r="486" spans="1:226">
      <c r="A486">
        <v>470</v>
      </c>
      <c r="B486">
        <v>1678298033.5</v>
      </c>
      <c r="C486">
        <v>6180.400000095367</v>
      </c>
      <c r="D486" t="s">
        <v>1302</v>
      </c>
      <c r="E486" t="s">
        <v>1303</v>
      </c>
      <c r="F486">
        <v>5</v>
      </c>
      <c r="G486" t="s">
        <v>353</v>
      </c>
      <c r="H486" t="s">
        <v>1169</v>
      </c>
      <c r="I486">
        <v>1678298025.714286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1135.609260877366</v>
      </c>
      <c r="AK486">
        <v>1115.580606060605</v>
      </c>
      <c r="AL486">
        <v>3.431054295465672</v>
      </c>
      <c r="AM486">
        <v>64.29340212573759</v>
      </c>
      <c r="AN486">
        <f>(AP486 - AO486 + BO486*1E3/(8.314*(BQ486+273.15)) * AR486/BN486 * AQ486) * BN486/(100*BB486) * 1000/(1000 - AP486)</f>
        <v>0</v>
      </c>
      <c r="AO486">
        <v>23.88923237218347</v>
      </c>
      <c r="AP486">
        <v>24.04157151515152</v>
      </c>
      <c r="AQ486">
        <v>1.555207665470578E-06</v>
      </c>
      <c r="AR486">
        <v>96.62572355279771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1.65</v>
      </c>
      <c r="BC486">
        <v>0.5</v>
      </c>
      <c r="BD486" t="s">
        <v>355</v>
      </c>
      <c r="BE486">
        <v>2</v>
      </c>
      <c r="BF486" t="b">
        <v>1</v>
      </c>
      <c r="BG486">
        <v>1678298025.714286</v>
      </c>
      <c r="BH486">
        <v>1064.458928571428</v>
      </c>
      <c r="BI486">
        <v>1091.895357142857</v>
      </c>
      <c r="BJ486">
        <v>24.04009285714286</v>
      </c>
      <c r="BK486">
        <v>23.88786428571428</v>
      </c>
      <c r="BL486">
        <v>1059.307857142857</v>
      </c>
      <c r="BM486">
        <v>23.69896071428571</v>
      </c>
      <c r="BN486">
        <v>500.0313214285715</v>
      </c>
      <c r="BO486">
        <v>90.85511428571429</v>
      </c>
      <c r="BP486">
        <v>0.09996199642857143</v>
      </c>
      <c r="BQ486">
        <v>26.94233214285714</v>
      </c>
      <c r="BR486">
        <v>27.49563928571428</v>
      </c>
      <c r="BS486">
        <v>999.9000000000002</v>
      </c>
      <c r="BT486">
        <v>0</v>
      </c>
      <c r="BU486">
        <v>0</v>
      </c>
      <c r="BV486">
        <v>9995.85</v>
      </c>
      <c r="BW486">
        <v>0</v>
      </c>
      <c r="BX486">
        <v>4.854440000000001</v>
      </c>
      <c r="BY486">
        <v>-27.43686428571428</v>
      </c>
      <c r="BZ486">
        <v>1090.678571428571</v>
      </c>
      <c r="CA486">
        <v>1118.617142857143</v>
      </c>
      <c r="CB486">
        <v>0.1522186071428571</v>
      </c>
      <c r="CC486">
        <v>1091.895357142857</v>
      </c>
      <c r="CD486">
        <v>23.88786428571428</v>
      </c>
      <c r="CE486">
        <v>2.184165</v>
      </c>
      <c r="CF486">
        <v>2.170336071428571</v>
      </c>
      <c r="CG486">
        <v>18.84663571428571</v>
      </c>
      <c r="CH486">
        <v>18.74501071428571</v>
      </c>
      <c r="CI486">
        <v>1999.981428571428</v>
      </c>
      <c r="CJ486">
        <v>0.979993035714286</v>
      </c>
      <c r="CK486">
        <v>0.02000659642857142</v>
      </c>
      <c r="CL486">
        <v>0</v>
      </c>
      <c r="CM486">
        <v>2.057471428571428</v>
      </c>
      <c r="CN486">
        <v>0</v>
      </c>
      <c r="CO486">
        <v>2866.286785714286</v>
      </c>
      <c r="CP486">
        <v>17338.02857142857</v>
      </c>
      <c r="CQ486">
        <v>37.636</v>
      </c>
      <c r="CR486">
        <v>38.3705</v>
      </c>
      <c r="CS486">
        <v>37.10703571428571</v>
      </c>
      <c r="CT486">
        <v>36.52875</v>
      </c>
      <c r="CU486">
        <v>36.79000000000001</v>
      </c>
      <c r="CV486">
        <v>1959.971071428572</v>
      </c>
      <c r="CW486">
        <v>40.01035714285714</v>
      </c>
      <c r="CX486">
        <v>0</v>
      </c>
      <c r="CY486">
        <v>1678298043.4</v>
      </c>
      <c r="CZ486">
        <v>0</v>
      </c>
      <c r="DA486">
        <v>0</v>
      </c>
      <c r="DB486" t="s">
        <v>356</v>
      </c>
      <c r="DC486">
        <v>1664468064.5</v>
      </c>
      <c r="DD486">
        <v>1677795524</v>
      </c>
      <c r="DE486">
        <v>0</v>
      </c>
      <c r="DF486">
        <v>-0.419</v>
      </c>
      <c r="DG486">
        <v>-0.001</v>
      </c>
      <c r="DH486">
        <v>3.097</v>
      </c>
      <c r="DI486">
        <v>0.268</v>
      </c>
      <c r="DJ486">
        <v>400</v>
      </c>
      <c r="DK486">
        <v>24</v>
      </c>
      <c r="DL486">
        <v>0.15</v>
      </c>
      <c r="DM486">
        <v>0.13</v>
      </c>
      <c r="DN486">
        <v>-27.41829</v>
      </c>
      <c r="DO486">
        <v>-0.5088517823638928</v>
      </c>
      <c r="DP486">
        <v>0.07765033419116779</v>
      </c>
      <c r="DQ486">
        <v>0</v>
      </c>
      <c r="DR486">
        <v>0.152181275</v>
      </c>
      <c r="DS486">
        <v>0.002552499061913491</v>
      </c>
      <c r="DT486">
        <v>0.001026580415444889</v>
      </c>
      <c r="DU486">
        <v>1</v>
      </c>
      <c r="DV486">
        <v>1</v>
      </c>
      <c r="DW486">
        <v>2</v>
      </c>
      <c r="DX486" t="s">
        <v>357</v>
      </c>
      <c r="DY486">
        <v>2.97876</v>
      </c>
      <c r="DZ486">
        <v>2.72856</v>
      </c>
      <c r="EA486">
        <v>0.165845</v>
      </c>
      <c r="EB486">
        <v>0.170058</v>
      </c>
      <c r="EC486">
        <v>0.107526</v>
      </c>
      <c r="ED486">
        <v>0.107931</v>
      </c>
      <c r="EE486">
        <v>24968.1</v>
      </c>
      <c r="EF486">
        <v>24551</v>
      </c>
      <c r="EG486">
        <v>30465.3</v>
      </c>
      <c r="EH486">
        <v>29833.1</v>
      </c>
      <c r="EI486">
        <v>37519.2</v>
      </c>
      <c r="EJ486">
        <v>35035.6</v>
      </c>
      <c r="EK486">
        <v>46600.8</v>
      </c>
      <c r="EL486">
        <v>44359.8</v>
      </c>
      <c r="EM486">
        <v>1.86745</v>
      </c>
      <c r="EN486">
        <v>1.88335</v>
      </c>
      <c r="EO486">
        <v>0.101604</v>
      </c>
      <c r="EP486">
        <v>0</v>
      </c>
      <c r="EQ486">
        <v>25.8402</v>
      </c>
      <c r="ER486">
        <v>999.9</v>
      </c>
      <c r="ES486">
        <v>48.8</v>
      </c>
      <c r="ET486">
        <v>31.4</v>
      </c>
      <c r="EU486">
        <v>24.7889</v>
      </c>
      <c r="EV486">
        <v>63.5638</v>
      </c>
      <c r="EW486">
        <v>22.3277</v>
      </c>
      <c r="EX486">
        <v>1</v>
      </c>
      <c r="EY486">
        <v>0.0378277</v>
      </c>
      <c r="EZ486">
        <v>0.296555</v>
      </c>
      <c r="FA486">
        <v>20.2492</v>
      </c>
      <c r="FB486">
        <v>5.22957</v>
      </c>
      <c r="FC486">
        <v>11.968</v>
      </c>
      <c r="FD486">
        <v>4.9703</v>
      </c>
      <c r="FE486">
        <v>3.2896</v>
      </c>
      <c r="FF486">
        <v>9999</v>
      </c>
      <c r="FG486">
        <v>9999</v>
      </c>
      <c r="FH486">
        <v>9999</v>
      </c>
      <c r="FI486">
        <v>999.9</v>
      </c>
      <c r="FJ486">
        <v>4.97276</v>
      </c>
      <c r="FK486">
        <v>1.87692</v>
      </c>
      <c r="FL486">
        <v>1.87501</v>
      </c>
      <c r="FM486">
        <v>1.87789</v>
      </c>
      <c r="FN486">
        <v>1.87455</v>
      </c>
      <c r="FO486">
        <v>1.87816</v>
      </c>
      <c r="FP486">
        <v>1.87521</v>
      </c>
      <c r="FQ486">
        <v>1.87637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5.2</v>
      </c>
      <c r="GF486">
        <v>0.3412</v>
      </c>
      <c r="GG486">
        <v>1.955544260391263</v>
      </c>
      <c r="GH486">
        <v>0.004448784868333973</v>
      </c>
      <c r="GI486">
        <v>-1.803656819089732E-06</v>
      </c>
      <c r="GJ486">
        <v>4.26395578146833E-10</v>
      </c>
      <c r="GK486">
        <v>0.001738939304154581</v>
      </c>
      <c r="GL486">
        <v>0.001829357211096985</v>
      </c>
      <c r="GM486">
        <v>0.000603149683337579</v>
      </c>
      <c r="GN486">
        <v>-3.209321064931282E-06</v>
      </c>
      <c r="GO486">
        <v>-1</v>
      </c>
      <c r="GP486">
        <v>2136</v>
      </c>
      <c r="GQ486">
        <v>1</v>
      </c>
      <c r="GR486">
        <v>23</v>
      </c>
      <c r="GS486">
        <v>230499.5</v>
      </c>
      <c r="GT486">
        <v>8375.200000000001</v>
      </c>
      <c r="GU486">
        <v>2.48169</v>
      </c>
      <c r="GV486">
        <v>2.54517</v>
      </c>
      <c r="GW486">
        <v>1.39893</v>
      </c>
      <c r="GX486">
        <v>2.35229</v>
      </c>
      <c r="GY486">
        <v>1.44897</v>
      </c>
      <c r="GZ486">
        <v>2.41089</v>
      </c>
      <c r="HA486">
        <v>37.1702</v>
      </c>
      <c r="HB486">
        <v>14.386</v>
      </c>
      <c r="HC486">
        <v>18</v>
      </c>
      <c r="HD486">
        <v>492.844</v>
      </c>
      <c r="HE486">
        <v>475.048</v>
      </c>
      <c r="HF486">
        <v>25.1721</v>
      </c>
      <c r="HG486">
        <v>27.5169</v>
      </c>
      <c r="HH486">
        <v>29.9999</v>
      </c>
      <c r="HI486">
        <v>27.4171</v>
      </c>
      <c r="HJ486">
        <v>27.503</v>
      </c>
      <c r="HK486">
        <v>49.7207</v>
      </c>
      <c r="HL486">
        <v>11.0588</v>
      </c>
      <c r="HM486">
        <v>100</v>
      </c>
      <c r="HN486">
        <v>25.1729</v>
      </c>
      <c r="HO486">
        <v>1142.06</v>
      </c>
      <c r="HP486">
        <v>23.8598</v>
      </c>
      <c r="HQ486">
        <v>100.711</v>
      </c>
      <c r="HR486">
        <v>102.008</v>
      </c>
    </row>
    <row r="487" spans="1:226">
      <c r="A487">
        <v>471</v>
      </c>
      <c r="B487">
        <v>1678298038.5</v>
      </c>
      <c r="C487">
        <v>6185.400000095367</v>
      </c>
      <c r="D487" t="s">
        <v>1304</v>
      </c>
      <c r="E487" t="s">
        <v>1305</v>
      </c>
      <c r="F487">
        <v>5</v>
      </c>
      <c r="G487" t="s">
        <v>353</v>
      </c>
      <c r="H487" t="s">
        <v>1169</v>
      </c>
      <c r="I487">
        <v>1678298031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1152.900800112263</v>
      </c>
      <c r="AK487">
        <v>1132.750666666666</v>
      </c>
      <c r="AL487">
        <v>3.440548652505302</v>
      </c>
      <c r="AM487">
        <v>64.29340212573759</v>
      </c>
      <c r="AN487">
        <f>(AP487 - AO487 + BO487*1E3/(8.314*(BQ487+273.15)) * AR487/BN487 * AQ487) * BN487/(100*BB487) * 1000/(1000 - AP487)</f>
        <v>0</v>
      </c>
      <c r="AO487">
        <v>23.88898712109562</v>
      </c>
      <c r="AP487">
        <v>24.04228787878788</v>
      </c>
      <c r="AQ487">
        <v>-1.809932119460826E-06</v>
      </c>
      <c r="AR487">
        <v>96.62572355279771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1.65</v>
      </c>
      <c r="BC487">
        <v>0.5</v>
      </c>
      <c r="BD487" t="s">
        <v>355</v>
      </c>
      <c r="BE487">
        <v>2</v>
      </c>
      <c r="BF487" t="b">
        <v>1</v>
      </c>
      <c r="BG487">
        <v>1678298031</v>
      </c>
      <c r="BH487">
        <v>1082.078888888889</v>
      </c>
      <c r="BI487">
        <v>1109.606666666667</v>
      </c>
      <c r="BJ487">
        <v>24.04181851851852</v>
      </c>
      <c r="BK487">
        <v>23.88874074074074</v>
      </c>
      <c r="BL487">
        <v>1076.891481481481</v>
      </c>
      <c r="BM487">
        <v>23.70064814814814</v>
      </c>
      <c r="BN487">
        <v>500.0465555555555</v>
      </c>
      <c r="BO487">
        <v>90.85638148148149</v>
      </c>
      <c r="BP487">
        <v>0.1000502555555556</v>
      </c>
      <c r="BQ487">
        <v>26.94316296296297</v>
      </c>
      <c r="BR487">
        <v>27.49290370370371</v>
      </c>
      <c r="BS487">
        <v>999.9000000000001</v>
      </c>
      <c r="BT487">
        <v>0</v>
      </c>
      <c r="BU487">
        <v>0</v>
      </c>
      <c r="BV487">
        <v>9999.818518518518</v>
      </c>
      <c r="BW487">
        <v>0</v>
      </c>
      <c r="BX487">
        <v>4.85444</v>
      </c>
      <c r="BY487">
        <v>-27.52814444444444</v>
      </c>
      <c r="BZ487">
        <v>1108.734814814815</v>
      </c>
      <c r="CA487">
        <v>1136.761851851852</v>
      </c>
      <c r="CB487">
        <v>0.1530737407407408</v>
      </c>
      <c r="CC487">
        <v>1109.606666666667</v>
      </c>
      <c r="CD487">
        <v>23.88874074074074</v>
      </c>
      <c r="CE487">
        <v>2.184352592592592</v>
      </c>
      <c r="CF487">
        <v>2.170445185185185</v>
      </c>
      <c r="CG487">
        <v>18.84801481481481</v>
      </c>
      <c r="CH487">
        <v>18.74581481481481</v>
      </c>
      <c r="CI487">
        <v>1999.986296296296</v>
      </c>
      <c r="CJ487">
        <v>0.9799929999999999</v>
      </c>
      <c r="CK487">
        <v>0.02000663333333333</v>
      </c>
      <c r="CL487">
        <v>0</v>
      </c>
      <c r="CM487">
        <v>2.100651851851852</v>
      </c>
      <c r="CN487">
        <v>0</v>
      </c>
      <c r="CO487">
        <v>2866.014074074074</v>
      </c>
      <c r="CP487">
        <v>17338.06666666667</v>
      </c>
      <c r="CQ487">
        <v>37.60396296296296</v>
      </c>
      <c r="CR487">
        <v>38.36566666666667</v>
      </c>
      <c r="CS487">
        <v>37.15262962962963</v>
      </c>
      <c r="CT487">
        <v>36.55296296296296</v>
      </c>
      <c r="CU487">
        <v>36.81685185185185</v>
      </c>
      <c r="CV487">
        <v>1959.975555555556</v>
      </c>
      <c r="CW487">
        <v>40.01074074074074</v>
      </c>
      <c r="CX487">
        <v>0</v>
      </c>
      <c r="CY487">
        <v>1678298048.2</v>
      </c>
      <c r="CZ487">
        <v>0</v>
      </c>
      <c r="DA487">
        <v>0</v>
      </c>
      <c r="DB487" t="s">
        <v>356</v>
      </c>
      <c r="DC487">
        <v>1664468064.5</v>
      </c>
      <c r="DD487">
        <v>1677795524</v>
      </c>
      <c r="DE487">
        <v>0</v>
      </c>
      <c r="DF487">
        <v>-0.419</v>
      </c>
      <c r="DG487">
        <v>-0.001</v>
      </c>
      <c r="DH487">
        <v>3.097</v>
      </c>
      <c r="DI487">
        <v>0.268</v>
      </c>
      <c r="DJ487">
        <v>400</v>
      </c>
      <c r="DK487">
        <v>24</v>
      </c>
      <c r="DL487">
        <v>0.15</v>
      </c>
      <c r="DM487">
        <v>0.13</v>
      </c>
      <c r="DN487">
        <v>-27.482155</v>
      </c>
      <c r="DO487">
        <v>-0.9753771106941588</v>
      </c>
      <c r="DP487">
        <v>0.108314758805068</v>
      </c>
      <c r="DQ487">
        <v>0</v>
      </c>
      <c r="DR487">
        <v>0.152665725</v>
      </c>
      <c r="DS487">
        <v>0.007281061913695514</v>
      </c>
      <c r="DT487">
        <v>0.001220057867223928</v>
      </c>
      <c r="DU487">
        <v>1</v>
      </c>
      <c r="DV487">
        <v>1</v>
      </c>
      <c r="DW487">
        <v>2</v>
      </c>
      <c r="DX487" t="s">
        <v>357</v>
      </c>
      <c r="DY487">
        <v>2.97896</v>
      </c>
      <c r="DZ487">
        <v>2.72849</v>
      </c>
      <c r="EA487">
        <v>0.167442</v>
      </c>
      <c r="EB487">
        <v>0.171636</v>
      </c>
      <c r="EC487">
        <v>0.107524</v>
      </c>
      <c r="ED487">
        <v>0.107924</v>
      </c>
      <c r="EE487">
        <v>24920.5</v>
      </c>
      <c r="EF487">
        <v>24504.8</v>
      </c>
      <c r="EG487">
        <v>30465.6</v>
      </c>
      <c r="EH487">
        <v>29833.7</v>
      </c>
      <c r="EI487">
        <v>37519.6</v>
      </c>
      <c r="EJ487">
        <v>35036.7</v>
      </c>
      <c r="EK487">
        <v>46601.1</v>
      </c>
      <c r="EL487">
        <v>44360.7</v>
      </c>
      <c r="EM487">
        <v>1.86752</v>
      </c>
      <c r="EN487">
        <v>1.88337</v>
      </c>
      <c r="EO487">
        <v>0.100862</v>
      </c>
      <c r="EP487">
        <v>0</v>
      </c>
      <c r="EQ487">
        <v>25.8381</v>
      </c>
      <c r="ER487">
        <v>999.9</v>
      </c>
      <c r="ES487">
        <v>48.8</v>
      </c>
      <c r="ET487">
        <v>31.4</v>
      </c>
      <c r="EU487">
        <v>24.7886</v>
      </c>
      <c r="EV487">
        <v>63.3038</v>
      </c>
      <c r="EW487">
        <v>22.1755</v>
      </c>
      <c r="EX487">
        <v>1</v>
      </c>
      <c r="EY487">
        <v>0.0378252</v>
      </c>
      <c r="EZ487">
        <v>0.291021</v>
      </c>
      <c r="FA487">
        <v>20.2492</v>
      </c>
      <c r="FB487">
        <v>5.23002</v>
      </c>
      <c r="FC487">
        <v>11.968</v>
      </c>
      <c r="FD487">
        <v>4.9706</v>
      </c>
      <c r="FE487">
        <v>3.28965</v>
      </c>
      <c r="FF487">
        <v>9999</v>
      </c>
      <c r="FG487">
        <v>9999</v>
      </c>
      <c r="FH487">
        <v>9999</v>
      </c>
      <c r="FI487">
        <v>999.9</v>
      </c>
      <c r="FJ487">
        <v>4.97277</v>
      </c>
      <c r="FK487">
        <v>1.87695</v>
      </c>
      <c r="FL487">
        <v>1.87501</v>
      </c>
      <c r="FM487">
        <v>1.8779</v>
      </c>
      <c r="FN487">
        <v>1.87454</v>
      </c>
      <c r="FO487">
        <v>1.87818</v>
      </c>
      <c r="FP487">
        <v>1.87525</v>
      </c>
      <c r="FQ487">
        <v>1.87637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5.24</v>
      </c>
      <c r="GF487">
        <v>0.3412</v>
      </c>
      <c r="GG487">
        <v>1.955544260391263</v>
      </c>
      <c r="GH487">
        <v>0.004448784868333973</v>
      </c>
      <c r="GI487">
        <v>-1.803656819089732E-06</v>
      </c>
      <c r="GJ487">
        <v>4.26395578146833E-10</v>
      </c>
      <c r="GK487">
        <v>0.001738939304154581</v>
      </c>
      <c r="GL487">
        <v>0.001829357211096985</v>
      </c>
      <c r="GM487">
        <v>0.000603149683337579</v>
      </c>
      <c r="GN487">
        <v>-3.209321064931282E-06</v>
      </c>
      <c r="GO487">
        <v>-1</v>
      </c>
      <c r="GP487">
        <v>2136</v>
      </c>
      <c r="GQ487">
        <v>1</v>
      </c>
      <c r="GR487">
        <v>23</v>
      </c>
      <c r="GS487">
        <v>230499.6</v>
      </c>
      <c r="GT487">
        <v>8375.200000000001</v>
      </c>
      <c r="GU487">
        <v>2.51221</v>
      </c>
      <c r="GV487">
        <v>2.52075</v>
      </c>
      <c r="GW487">
        <v>1.39893</v>
      </c>
      <c r="GX487">
        <v>2.35229</v>
      </c>
      <c r="GY487">
        <v>1.44897</v>
      </c>
      <c r="GZ487">
        <v>2.47192</v>
      </c>
      <c r="HA487">
        <v>37.1702</v>
      </c>
      <c r="HB487">
        <v>14.3947</v>
      </c>
      <c r="HC487">
        <v>18</v>
      </c>
      <c r="HD487">
        <v>492.865</v>
      </c>
      <c r="HE487">
        <v>475.045</v>
      </c>
      <c r="HF487">
        <v>25.1722</v>
      </c>
      <c r="HG487">
        <v>27.5146</v>
      </c>
      <c r="HH487">
        <v>29.9999</v>
      </c>
      <c r="HI487">
        <v>27.4142</v>
      </c>
      <c r="HJ487">
        <v>27.5006</v>
      </c>
      <c r="HK487">
        <v>50.3462</v>
      </c>
      <c r="HL487">
        <v>11.0588</v>
      </c>
      <c r="HM487">
        <v>100</v>
      </c>
      <c r="HN487">
        <v>25.1771</v>
      </c>
      <c r="HO487">
        <v>1155.5</v>
      </c>
      <c r="HP487">
        <v>23.8598</v>
      </c>
      <c r="HQ487">
        <v>100.712</v>
      </c>
      <c r="HR487">
        <v>102.01</v>
      </c>
    </row>
    <row r="488" spans="1:226">
      <c r="A488">
        <v>472</v>
      </c>
      <c r="B488">
        <v>1678298043.5</v>
      </c>
      <c r="C488">
        <v>6190.400000095367</v>
      </c>
      <c r="D488" t="s">
        <v>1306</v>
      </c>
      <c r="E488" t="s">
        <v>1307</v>
      </c>
      <c r="F488">
        <v>5</v>
      </c>
      <c r="G488" t="s">
        <v>353</v>
      </c>
      <c r="H488" t="s">
        <v>1169</v>
      </c>
      <c r="I488">
        <v>1678298035.714286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1169.990352902523</v>
      </c>
      <c r="AK488">
        <v>1149.912787878788</v>
      </c>
      <c r="AL488">
        <v>3.420912118218311</v>
      </c>
      <c r="AM488">
        <v>64.29340212573759</v>
      </c>
      <c r="AN488">
        <f>(AP488 - AO488 + BO488*1E3/(8.314*(BQ488+273.15)) * AR488/BN488 * AQ488) * BN488/(100*BB488) * 1000/(1000 - AP488)</f>
        <v>0</v>
      </c>
      <c r="AO488">
        <v>23.88871851953361</v>
      </c>
      <c r="AP488">
        <v>24.04175818181818</v>
      </c>
      <c r="AQ488">
        <v>-4.198584554474129E-07</v>
      </c>
      <c r="AR488">
        <v>96.62572355279771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1.65</v>
      </c>
      <c r="BC488">
        <v>0.5</v>
      </c>
      <c r="BD488" t="s">
        <v>355</v>
      </c>
      <c r="BE488">
        <v>2</v>
      </c>
      <c r="BF488" t="b">
        <v>1</v>
      </c>
      <c r="BG488">
        <v>1678298035.714286</v>
      </c>
      <c r="BH488">
        <v>1097.861428571429</v>
      </c>
      <c r="BI488">
        <v>1125.413571428571</v>
      </c>
      <c r="BJ488">
        <v>24.04191428571428</v>
      </c>
      <c r="BK488">
        <v>23.88884642857142</v>
      </c>
      <c r="BL488">
        <v>1092.642142857143</v>
      </c>
      <c r="BM488">
        <v>23.70073571428571</v>
      </c>
      <c r="BN488">
        <v>500.0431071428571</v>
      </c>
      <c r="BO488">
        <v>90.85675714285716</v>
      </c>
      <c r="BP488">
        <v>0.1000185</v>
      </c>
      <c r="BQ488">
        <v>26.94161428571428</v>
      </c>
      <c r="BR488">
        <v>27.49673928571428</v>
      </c>
      <c r="BS488">
        <v>999.9000000000002</v>
      </c>
      <c r="BT488">
        <v>0</v>
      </c>
      <c r="BU488">
        <v>0</v>
      </c>
      <c r="BV488">
        <v>10001.05071428571</v>
      </c>
      <c r="BW488">
        <v>0</v>
      </c>
      <c r="BX488">
        <v>4.854440000000001</v>
      </c>
      <c r="BY488">
        <v>-27.55204285714286</v>
      </c>
      <c r="BZ488">
        <v>1124.907142857143</v>
      </c>
      <c r="CA488">
        <v>1152.955714285714</v>
      </c>
      <c r="CB488">
        <v>0.15306275</v>
      </c>
      <c r="CC488">
        <v>1125.413571428571</v>
      </c>
      <c r="CD488">
        <v>23.88884642857142</v>
      </c>
      <c r="CE488">
        <v>2.184370714285714</v>
      </c>
      <c r="CF488">
        <v>2.170463214285714</v>
      </c>
      <c r="CG488">
        <v>18.84815</v>
      </c>
      <c r="CH488">
        <v>18.74595357142857</v>
      </c>
      <c r="CI488">
        <v>1999.998214285715</v>
      </c>
      <c r="CJ488">
        <v>0.9799932499999999</v>
      </c>
      <c r="CK488">
        <v>0.020006375</v>
      </c>
      <c r="CL488">
        <v>0</v>
      </c>
      <c r="CM488">
        <v>2.113457142857142</v>
      </c>
      <c r="CN488">
        <v>0</v>
      </c>
      <c r="CO488">
        <v>2865.717857142857</v>
      </c>
      <c r="CP488">
        <v>17338.16785714286</v>
      </c>
      <c r="CQ488">
        <v>37.62253571428572</v>
      </c>
      <c r="CR488">
        <v>38.35700000000001</v>
      </c>
      <c r="CS488">
        <v>37.12935714285715</v>
      </c>
      <c r="CT488">
        <v>36.55553571428572</v>
      </c>
      <c r="CU488">
        <v>36.81664285714286</v>
      </c>
      <c r="CV488">
        <v>1959.987857142857</v>
      </c>
      <c r="CW488">
        <v>40.01035714285714</v>
      </c>
      <c r="CX488">
        <v>0</v>
      </c>
      <c r="CY488">
        <v>1678298053.6</v>
      </c>
      <c r="CZ488">
        <v>0</v>
      </c>
      <c r="DA488">
        <v>0</v>
      </c>
      <c r="DB488" t="s">
        <v>356</v>
      </c>
      <c r="DC488">
        <v>1664468064.5</v>
      </c>
      <c r="DD488">
        <v>1677795524</v>
      </c>
      <c r="DE488">
        <v>0</v>
      </c>
      <c r="DF488">
        <v>-0.419</v>
      </c>
      <c r="DG488">
        <v>-0.001</v>
      </c>
      <c r="DH488">
        <v>3.097</v>
      </c>
      <c r="DI488">
        <v>0.268</v>
      </c>
      <c r="DJ488">
        <v>400</v>
      </c>
      <c r="DK488">
        <v>24</v>
      </c>
      <c r="DL488">
        <v>0.15</v>
      </c>
      <c r="DM488">
        <v>0.13</v>
      </c>
      <c r="DN488">
        <v>-27.51304634146341</v>
      </c>
      <c r="DO488">
        <v>-0.6629351916375619</v>
      </c>
      <c r="DP488">
        <v>0.09835006937034525</v>
      </c>
      <c r="DQ488">
        <v>0</v>
      </c>
      <c r="DR488">
        <v>0.1531222682926829</v>
      </c>
      <c r="DS488">
        <v>0.001998585365853572</v>
      </c>
      <c r="DT488">
        <v>0.0008626405300683455</v>
      </c>
      <c r="DU488">
        <v>1</v>
      </c>
      <c r="DV488">
        <v>1</v>
      </c>
      <c r="DW488">
        <v>2</v>
      </c>
      <c r="DX488" t="s">
        <v>357</v>
      </c>
      <c r="DY488">
        <v>2.97867</v>
      </c>
      <c r="DZ488">
        <v>2.72832</v>
      </c>
      <c r="EA488">
        <v>0.169021</v>
      </c>
      <c r="EB488">
        <v>0.173215</v>
      </c>
      <c r="EC488">
        <v>0.107522</v>
      </c>
      <c r="ED488">
        <v>0.107925</v>
      </c>
      <c r="EE488">
        <v>24873.1</v>
      </c>
      <c r="EF488">
        <v>24458.2</v>
      </c>
      <c r="EG488">
        <v>30465.5</v>
      </c>
      <c r="EH488">
        <v>29833.8</v>
      </c>
      <c r="EI488">
        <v>37519.9</v>
      </c>
      <c r="EJ488">
        <v>35037.1</v>
      </c>
      <c r="EK488">
        <v>46601.2</v>
      </c>
      <c r="EL488">
        <v>44361.1</v>
      </c>
      <c r="EM488">
        <v>1.8673</v>
      </c>
      <c r="EN488">
        <v>1.88372</v>
      </c>
      <c r="EO488">
        <v>0.102073</v>
      </c>
      <c r="EP488">
        <v>0</v>
      </c>
      <c r="EQ488">
        <v>25.837</v>
      </c>
      <c r="ER488">
        <v>999.9</v>
      </c>
      <c r="ES488">
        <v>48.8</v>
      </c>
      <c r="ET488">
        <v>31.4</v>
      </c>
      <c r="EU488">
        <v>24.7903</v>
      </c>
      <c r="EV488">
        <v>63.4338</v>
      </c>
      <c r="EW488">
        <v>22.2596</v>
      </c>
      <c r="EX488">
        <v>1</v>
      </c>
      <c r="EY488">
        <v>0.0376626</v>
      </c>
      <c r="EZ488">
        <v>0.272092</v>
      </c>
      <c r="FA488">
        <v>20.2496</v>
      </c>
      <c r="FB488">
        <v>5.23017</v>
      </c>
      <c r="FC488">
        <v>11.968</v>
      </c>
      <c r="FD488">
        <v>4.9704</v>
      </c>
      <c r="FE488">
        <v>3.28975</v>
      </c>
      <c r="FF488">
        <v>9999</v>
      </c>
      <c r="FG488">
        <v>9999</v>
      </c>
      <c r="FH488">
        <v>9999</v>
      </c>
      <c r="FI488">
        <v>999.9</v>
      </c>
      <c r="FJ488">
        <v>4.97276</v>
      </c>
      <c r="FK488">
        <v>1.87697</v>
      </c>
      <c r="FL488">
        <v>1.87502</v>
      </c>
      <c r="FM488">
        <v>1.8779</v>
      </c>
      <c r="FN488">
        <v>1.87455</v>
      </c>
      <c r="FO488">
        <v>1.87819</v>
      </c>
      <c r="FP488">
        <v>1.87528</v>
      </c>
      <c r="FQ488">
        <v>1.87638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5.27</v>
      </c>
      <c r="GF488">
        <v>0.3412</v>
      </c>
      <c r="GG488">
        <v>1.955544260391263</v>
      </c>
      <c r="GH488">
        <v>0.004448784868333973</v>
      </c>
      <c r="GI488">
        <v>-1.803656819089732E-06</v>
      </c>
      <c r="GJ488">
        <v>4.26395578146833E-10</v>
      </c>
      <c r="GK488">
        <v>0.001738939304154581</v>
      </c>
      <c r="GL488">
        <v>0.001829357211096985</v>
      </c>
      <c r="GM488">
        <v>0.000603149683337579</v>
      </c>
      <c r="GN488">
        <v>-3.209321064931282E-06</v>
      </c>
      <c r="GO488">
        <v>-1</v>
      </c>
      <c r="GP488">
        <v>2136</v>
      </c>
      <c r="GQ488">
        <v>1</v>
      </c>
      <c r="GR488">
        <v>23</v>
      </c>
      <c r="GS488">
        <v>230499.6</v>
      </c>
      <c r="GT488">
        <v>8375.299999999999</v>
      </c>
      <c r="GU488">
        <v>2.54272</v>
      </c>
      <c r="GV488">
        <v>2.5354</v>
      </c>
      <c r="GW488">
        <v>1.39893</v>
      </c>
      <c r="GX488">
        <v>2.35352</v>
      </c>
      <c r="GY488">
        <v>1.44897</v>
      </c>
      <c r="GZ488">
        <v>2.44995</v>
      </c>
      <c r="HA488">
        <v>37.1702</v>
      </c>
      <c r="HB488">
        <v>14.3772</v>
      </c>
      <c r="HC488">
        <v>18</v>
      </c>
      <c r="HD488">
        <v>492.72</v>
      </c>
      <c r="HE488">
        <v>475.25</v>
      </c>
      <c r="HF488">
        <v>25.1749</v>
      </c>
      <c r="HG488">
        <v>27.5123</v>
      </c>
      <c r="HH488">
        <v>29.9999</v>
      </c>
      <c r="HI488">
        <v>27.4113</v>
      </c>
      <c r="HJ488">
        <v>27.4977</v>
      </c>
      <c r="HK488">
        <v>50.8938</v>
      </c>
      <c r="HL488">
        <v>11.0588</v>
      </c>
      <c r="HM488">
        <v>100</v>
      </c>
      <c r="HN488">
        <v>25.1795</v>
      </c>
      <c r="HO488">
        <v>1175.54</v>
      </c>
      <c r="HP488">
        <v>23.8599</v>
      </c>
      <c r="HQ488">
        <v>100.712</v>
      </c>
      <c r="HR488">
        <v>102.011</v>
      </c>
    </row>
    <row r="489" spans="1:226">
      <c r="A489">
        <v>473</v>
      </c>
      <c r="B489">
        <v>1678298048.5</v>
      </c>
      <c r="C489">
        <v>6195.400000095367</v>
      </c>
      <c r="D489" t="s">
        <v>1308</v>
      </c>
      <c r="E489" t="s">
        <v>1309</v>
      </c>
      <c r="F489">
        <v>5</v>
      </c>
      <c r="G489" t="s">
        <v>353</v>
      </c>
      <c r="H489" t="s">
        <v>1169</v>
      </c>
      <c r="I489">
        <v>1678298041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1187.214248840614</v>
      </c>
      <c r="AK489">
        <v>1166.995272727272</v>
      </c>
      <c r="AL489">
        <v>3.411117361495676</v>
      </c>
      <c r="AM489">
        <v>64.29340212573759</v>
      </c>
      <c r="AN489">
        <f>(AP489 - AO489 + BO489*1E3/(8.314*(BQ489+273.15)) * AR489/BN489 * AQ489) * BN489/(100*BB489) * 1000/(1000 - AP489)</f>
        <v>0</v>
      </c>
      <c r="AO489">
        <v>23.88885146673248</v>
      </c>
      <c r="AP489">
        <v>24.04265272727272</v>
      </c>
      <c r="AQ489">
        <v>3.976046754728446E-07</v>
      </c>
      <c r="AR489">
        <v>96.62572355279771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1.65</v>
      </c>
      <c r="BC489">
        <v>0.5</v>
      </c>
      <c r="BD489" t="s">
        <v>355</v>
      </c>
      <c r="BE489">
        <v>2</v>
      </c>
      <c r="BF489" t="b">
        <v>1</v>
      </c>
      <c r="BG489">
        <v>1678298041</v>
      </c>
      <c r="BH489">
        <v>1115.555925925926</v>
      </c>
      <c r="BI489">
        <v>1143.168888888889</v>
      </c>
      <c r="BJ489">
        <v>24.04252222222222</v>
      </c>
      <c r="BK489">
        <v>23.88902962962963</v>
      </c>
      <c r="BL489">
        <v>1110.300740740741</v>
      </c>
      <c r="BM489">
        <v>23.70132962962963</v>
      </c>
      <c r="BN489">
        <v>500.0344074074074</v>
      </c>
      <c r="BO489">
        <v>90.85461111111111</v>
      </c>
      <c r="BP489">
        <v>0.09991518518518522</v>
      </c>
      <c r="BQ489">
        <v>26.94163703703704</v>
      </c>
      <c r="BR489">
        <v>27.49453703703704</v>
      </c>
      <c r="BS489">
        <v>999.9000000000001</v>
      </c>
      <c r="BT489">
        <v>0</v>
      </c>
      <c r="BU489">
        <v>0</v>
      </c>
      <c r="BV489">
        <v>10014.58518518519</v>
      </c>
      <c r="BW489">
        <v>0</v>
      </c>
      <c r="BX489">
        <v>4.85444</v>
      </c>
      <c r="BY489">
        <v>-27.61252222222222</v>
      </c>
      <c r="BZ489">
        <v>1143.038148148148</v>
      </c>
      <c r="CA489">
        <v>1171.144814814815</v>
      </c>
      <c r="CB489">
        <v>0.1534892962962963</v>
      </c>
      <c r="CC489">
        <v>1143.168888888889</v>
      </c>
      <c r="CD489">
        <v>23.88902962962963</v>
      </c>
      <c r="CE489">
        <v>2.184373703703704</v>
      </c>
      <c r="CF489">
        <v>2.170428148148148</v>
      </c>
      <c r="CG489">
        <v>18.84817777777777</v>
      </c>
      <c r="CH489">
        <v>18.7456962962963</v>
      </c>
      <c r="CI489">
        <v>1999.996666666666</v>
      </c>
      <c r="CJ489">
        <v>0.9799932222222224</v>
      </c>
      <c r="CK489">
        <v>0.0200064037037037</v>
      </c>
      <c r="CL489">
        <v>0</v>
      </c>
      <c r="CM489">
        <v>2.139207407407408</v>
      </c>
      <c r="CN489">
        <v>0</v>
      </c>
      <c r="CO489">
        <v>2865.671851851852</v>
      </c>
      <c r="CP489">
        <v>17338.15555555555</v>
      </c>
      <c r="CQ489">
        <v>37.63174074074074</v>
      </c>
      <c r="CR489">
        <v>38.34699999999999</v>
      </c>
      <c r="CS489">
        <v>37.15266666666667</v>
      </c>
      <c r="CT489">
        <v>36.55540740740741</v>
      </c>
      <c r="CU489">
        <v>36.82144444444445</v>
      </c>
      <c r="CV489">
        <v>1959.986296296296</v>
      </c>
      <c r="CW489">
        <v>40.01037037037037</v>
      </c>
      <c r="CX489">
        <v>0</v>
      </c>
      <c r="CY489">
        <v>1678298058.4</v>
      </c>
      <c r="CZ489">
        <v>0</v>
      </c>
      <c r="DA489">
        <v>0</v>
      </c>
      <c r="DB489" t="s">
        <v>356</v>
      </c>
      <c r="DC489">
        <v>1664468064.5</v>
      </c>
      <c r="DD489">
        <v>1677795524</v>
      </c>
      <c r="DE489">
        <v>0</v>
      </c>
      <c r="DF489">
        <v>-0.419</v>
      </c>
      <c r="DG489">
        <v>-0.001</v>
      </c>
      <c r="DH489">
        <v>3.097</v>
      </c>
      <c r="DI489">
        <v>0.268</v>
      </c>
      <c r="DJ489">
        <v>400</v>
      </c>
      <c r="DK489">
        <v>24</v>
      </c>
      <c r="DL489">
        <v>0.15</v>
      </c>
      <c r="DM489">
        <v>0.13</v>
      </c>
      <c r="DN489">
        <v>-27.57002195121951</v>
      </c>
      <c r="DO489">
        <v>-0.5313449477351551</v>
      </c>
      <c r="DP489">
        <v>0.08338488051578512</v>
      </c>
      <c r="DQ489">
        <v>0</v>
      </c>
      <c r="DR489">
        <v>0.1530717317073171</v>
      </c>
      <c r="DS489">
        <v>0.002773986062717627</v>
      </c>
      <c r="DT489">
        <v>0.0009169550358524296</v>
      </c>
      <c r="DU489">
        <v>1</v>
      </c>
      <c r="DV489">
        <v>1</v>
      </c>
      <c r="DW489">
        <v>2</v>
      </c>
      <c r="DX489" t="s">
        <v>357</v>
      </c>
      <c r="DY489">
        <v>2.97876</v>
      </c>
      <c r="DZ489">
        <v>2.72838</v>
      </c>
      <c r="EA489">
        <v>0.170589</v>
      </c>
      <c r="EB489">
        <v>0.174785</v>
      </c>
      <c r="EC489">
        <v>0.107526</v>
      </c>
      <c r="ED489">
        <v>0.107926</v>
      </c>
      <c r="EE489">
        <v>24826</v>
      </c>
      <c r="EF489">
        <v>24411.6</v>
      </c>
      <c r="EG489">
        <v>30465.2</v>
      </c>
      <c r="EH489">
        <v>29833.6</v>
      </c>
      <c r="EI489">
        <v>37519.5</v>
      </c>
      <c r="EJ489">
        <v>35036.8</v>
      </c>
      <c r="EK489">
        <v>46600.8</v>
      </c>
      <c r="EL489">
        <v>44360.6</v>
      </c>
      <c r="EM489">
        <v>1.86745</v>
      </c>
      <c r="EN489">
        <v>1.88345</v>
      </c>
      <c r="EO489">
        <v>0.100285</v>
      </c>
      <c r="EP489">
        <v>0</v>
      </c>
      <c r="EQ489">
        <v>25.8358</v>
      </c>
      <c r="ER489">
        <v>999.9</v>
      </c>
      <c r="ES489">
        <v>48.8</v>
      </c>
      <c r="ET489">
        <v>31.4</v>
      </c>
      <c r="EU489">
        <v>24.7858</v>
      </c>
      <c r="EV489">
        <v>63.3538</v>
      </c>
      <c r="EW489">
        <v>22.4279</v>
      </c>
      <c r="EX489">
        <v>1</v>
      </c>
      <c r="EY489">
        <v>0.0372586</v>
      </c>
      <c r="EZ489">
        <v>0.271716</v>
      </c>
      <c r="FA489">
        <v>20.2495</v>
      </c>
      <c r="FB489">
        <v>5.23032</v>
      </c>
      <c r="FC489">
        <v>11.968</v>
      </c>
      <c r="FD489">
        <v>4.9707</v>
      </c>
      <c r="FE489">
        <v>3.28973</v>
      </c>
      <c r="FF489">
        <v>9999</v>
      </c>
      <c r="FG489">
        <v>9999</v>
      </c>
      <c r="FH489">
        <v>9999</v>
      </c>
      <c r="FI489">
        <v>999.9</v>
      </c>
      <c r="FJ489">
        <v>4.97275</v>
      </c>
      <c r="FK489">
        <v>1.87697</v>
      </c>
      <c r="FL489">
        <v>1.87501</v>
      </c>
      <c r="FM489">
        <v>1.8779</v>
      </c>
      <c r="FN489">
        <v>1.87454</v>
      </c>
      <c r="FO489">
        <v>1.8782</v>
      </c>
      <c r="FP489">
        <v>1.87529</v>
      </c>
      <c r="FQ489">
        <v>1.87637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5.3</v>
      </c>
      <c r="GF489">
        <v>0.3412</v>
      </c>
      <c r="GG489">
        <v>1.955544260391263</v>
      </c>
      <c r="GH489">
        <v>0.004448784868333973</v>
      </c>
      <c r="GI489">
        <v>-1.803656819089732E-06</v>
      </c>
      <c r="GJ489">
        <v>4.26395578146833E-10</v>
      </c>
      <c r="GK489">
        <v>0.001738939304154581</v>
      </c>
      <c r="GL489">
        <v>0.001829357211096985</v>
      </c>
      <c r="GM489">
        <v>0.000603149683337579</v>
      </c>
      <c r="GN489">
        <v>-3.209321064931282E-06</v>
      </c>
      <c r="GO489">
        <v>-1</v>
      </c>
      <c r="GP489">
        <v>2136</v>
      </c>
      <c r="GQ489">
        <v>1</v>
      </c>
      <c r="GR489">
        <v>23</v>
      </c>
      <c r="GS489">
        <v>230499.7</v>
      </c>
      <c r="GT489">
        <v>8375.4</v>
      </c>
      <c r="GU489">
        <v>2.5708</v>
      </c>
      <c r="GV489">
        <v>2.53296</v>
      </c>
      <c r="GW489">
        <v>1.39893</v>
      </c>
      <c r="GX489">
        <v>2.35229</v>
      </c>
      <c r="GY489">
        <v>1.44897</v>
      </c>
      <c r="GZ489">
        <v>2.42065</v>
      </c>
      <c r="HA489">
        <v>37.1941</v>
      </c>
      <c r="HB489">
        <v>14.386</v>
      </c>
      <c r="HC489">
        <v>18</v>
      </c>
      <c r="HD489">
        <v>492.783</v>
      </c>
      <c r="HE489">
        <v>475.046</v>
      </c>
      <c r="HF489">
        <v>25.1791</v>
      </c>
      <c r="HG489">
        <v>27.5105</v>
      </c>
      <c r="HH489">
        <v>30</v>
      </c>
      <c r="HI489">
        <v>27.4083</v>
      </c>
      <c r="HJ489">
        <v>27.4948</v>
      </c>
      <c r="HK489">
        <v>51.511</v>
      </c>
      <c r="HL489">
        <v>11.0588</v>
      </c>
      <c r="HM489">
        <v>100</v>
      </c>
      <c r="HN489">
        <v>25.1833</v>
      </c>
      <c r="HO489">
        <v>1188.9</v>
      </c>
      <c r="HP489">
        <v>23.8599</v>
      </c>
      <c r="HQ489">
        <v>100.711</v>
      </c>
      <c r="HR489">
        <v>102.009</v>
      </c>
    </row>
    <row r="490" spans="1:226">
      <c r="A490">
        <v>474</v>
      </c>
      <c r="B490">
        <v>1678298053.5</v>
      </c>
      <c r="C490">
        <v>6200.400000095367</v>
      </c>
      <c r="D490" t="s">
        <v>1310</v>
      </c>
      <c r="E490" t="s">
        <v>1311</v>
      </c>
      <c r="F490">
        <v>5</v>
      </c>
      <c r="G490" t="s">
        <v>353</v>
      </c>
      <c r="H490" t="s">
        <v>1169</v>
      </c>
      <c r="I490">
        <v>1678298045.714286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1204.354860858162</v>
      </c>
      <c r="AK490">
        <v>1184.13103030303</v>
      </c>
      <c r="AL490">
        <v>3.440017445823113</v>
      </c>
      <c r="AM490">
        <v>64.29340212573759</v>
      </c>
      <c r="AN490">
        <f>(AP490 - AO490 + BO490*1E3/(8.314*(BQ490+273.15)) * AR490/BN490 * AQ490) * BN490/(100*BB490) * 1000/(1000 - AP490)</f>
        <v>0</v>
      </c>
      <c r="AO490">
        <v>23.89044729875163</v>
      </c>
      <c r="AP490">
        <v>24.04323636363635</v>
      </c>
      <c r="AQ490">
        <v>1.926159064841606E-06</v>
      </c>
      <c r="AR490">
        <v>96.62572355279771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1.65</v>
      </c>
      <c r="BC490">
        <v>0.5</v>
      </c>
      <c r="BD490" t="s">
        <v>355</v>
      </c>
      <c r="BE490">
        <v>2</v>
      </c>
      <c r="BF490" t="b">
        <v>1</v>
      </c>
      <c r="BG490">
        <v>1678298045.714286</v>
      </c>
      <c r="BH490">
        <v>1131.317857142857</v>
      </c>
      <c r="BI490">
        <v>1158.958214285714</v>
      </c>
      <c r="BJ490">
        <v>24.04221785714286</v>
      </c>
      <c r="BK490">
        <v>23.88929642857143</v>
      </c>
      <c r="BL490">
        <v>1126.030357142857</v>
      </c>
      <c r="BM490">
        <v>23.70103214285714</v>
      </c>
      <c r="BN490">
        <v>500.0418214285715</v>
      </c>
      <c r="BO490">
        <v>90.85461428571429</v>
      </c>
      <c r="BP490">
        <v>0.09992514285714285</v>
      </c>
      <c r="BQ490">
        <v>26.94121071428572</v>
      </c>
      <c r="BR490">
        <v>27.49331071428571</v>
      </c>
      <c r="BS490">
        <v>999.9000000000002</v>
      </c>
      <c r="BT490">
        <v>0</v>
      </c>
      <c r="BU490">
        <v>0</v>
      </c>
      <c r="BV490">
        <v>10007.72321428571</v>
      </c>
      <c r="BW490">
        <v>0</v>
      </c>
      <c r="BX490">
        <v>4.854440000000001</v>
      </c>
      <c r="BY490">
        <v>-27.63930357142857</v>
      </c>
      <c r="BZ490">
        <v>1159.187857142857</v>
      </c>
      <c r="CA490">
        <v>1187.321071428571</v>
      </c>
      <c r="CB490">
        <v>0.1529138571428572</v>
      </c>
      <c r="CC490">
        <v>1158.958214285714</v>
      </c>
      <c r="CD490">
        <v>23.88929642857143</v>
      </c>
      <c r="CE490">
        <v>2.184345714285715</v>
      </c>
      <c r="CF490">
        <v>2.170452142857143</v>
      </c>
      <c r="CG490">
        <v>18.847975</v>
      </c>
      <c r="CH490">
        <v>18.74588214285714</v>
      </c>
      <c r="CI490">
        <v>1999.989285714286</v>
      </c>
      <c r="CJ490">
        <v>0.9799930357142855</v>
      </c>
      <c r="CK490">
        <v>0.02000659642857143</v>
      </c>
      <c r="CL490">
        <v>0</v>
      </c>
      <c r="CM490">
        <v>2.119914285714286</v>
      </c>
      <c r="CN490">
        <v>0</v>
      </c>
      <c r="CO490">
        <v>2865.580357142858</v>
      </c>
      <c r="CP490">
        <v>17338.09642857143</v>
      </c>
      <c r="CQ490">
        <v>37.63596428571429</v>
      </c>
      <c r="CR490">
        <v>38.34575</v>
      </c>
      <c r="CS490">
        <v>37.1115</v>
      </c>
      <c r="CT490">
        <v>36.53557142857143</v>
      </c>
      <c r="CU490">
        <v>36.82560714285714</v>
      </c>
      <c r="CV490">
        <v>1959.978571428572</v>
      </c>
      <c r="CW490">
        <v>40.01071428571429</v>
      </c>
      <c r="CX490">
        <v>0</v>
      </c>
      <c r="CY490">
        <v>1678298063.8</v>
      </c>
      <c r="CZ490">
        <v>0</v>
      </c>
      <c r="DA490">
        <v>0</v>
      </c>
      <c r="DB490" t="s">
        <v>356</v>
      </c>
      <c r="DC490">
        <v>1664468064.5</v>
      </c>
      <c r="DD490">
        <v>1677795524</v>
      </c>
      <c r="DE490">
        <v>0</v>
      </c>
      <c r="DF490">
        <v>-0.419</v>
      </c>
      <c r="DG490">
        <v>-0.001</v>
      </c>
      <c r="DH490">
        <v>3.097</v>
      </c>
      <c r="DI490">
        <v>0.268</v>
      </c>
      <c r="DJ490">
        <v>400</v>
      </c>
      <c r="DK490">
        <v>24</v>
      </c>
      <c r="DL490">
        <v>0.15</v>
      </c>
      <c r="DM490">
        <v>0.13</v>
      </c>
      <c r="DN490">
        <v>-27.63682</v>
      </c>
      <c r="DO490">
        <v>-0.4921215759849025</v>
      </c>
      <c r="DP490">
        <v>0.07830249421314733</v>
      </c>
      <c r="DQ490">
        <v>0</v>
      </c>
      <c r="DR490">
        <v>0.153160425</v>
      </c>
      <c r="DS490">
        <v>-0.005084183864915819</v>
      </c>
      <c r="DT490">
        <v>0.0009027304106847158</v>
      </c>
      <c r="DU490">
        <v>1</v>
      </c>
      <c r="DV490">
        <v>1</v>
      </c>
      <c r="DW490">
        <v>2</v>
      </c>
      <c r="DX490" t="s">
        <v>357</v>
      </c>
      <c r="DY490">
        <v>2.97891</v>
      </c>
      <c r="DZ490">
        <v>2.72827</v>
      </c>
      <c r="EA490">
        <v>0.172149</v>
      </c>
      <c r="EB490">
        <v>0.176335</v>
      </c>
      <c r="EC490">
        <v>0.107529</v>
      </c>
      <c r="ED490">
        <v>0.107934</v>
      </c>
      <c r="EE490">
        <v>24779.8</v>
      </c>
      <c r="EF490">
        <v>24366</v>
      </c>
      <c r="EG490">
        <v>30465.8</v>
      </c>
      <c r="EH490">
        <v>29833.9</v>
      </c>
      <c r="EI490">
        <v>37520.2</v>
      </c>
      <c r="EJ490">
        <v>35037.1</v>
      </c>
      <c r="EK490">
        <v>46601.7</v>
      </c>
      <c r="EL490">
        <v>44361.3</v>
      </c>
      <c r="EM490">
        <v>1.8674</v>
      </c>
      <c r="EN490">
        <v>1.88355</v>
      </c>
      <c r="EO490">
        <v>0.10125</v>
      </c>
      <c r="EP490">
        <v>0</v>
      </c>
      <c r="EQ490">
        <v>25.8358</v>
      </c>
      <c r="ER490">
        <v>999.9</v>
      </c>
      <c r="ES490">
        <v>48.8</v>
      </c>
      <c r="ET490">
        <v>31.4</v>
      </c>
      <c r="EU490">
        <v>24.7889</v>
      </c>
      <c r="EV490">
        <v>63.4238</v>
      </c>
      <c r="EW490">
        <v>21.9992</v>
      </c>
      <c r="EX490">
        <v>1</v>
      </c>
      <c r="EY490">
        <v>0.0372027</v>
      </c>
      <c r="EZ490">
        <v>0.264513</v>
      </c>
      <c r="FA490">
        <v>20.2496</v>
      </c>
      <c r="FB490">
        <v>5.23002</v>
      </c>
      <c r="FC490">
        <v>11.968</v>
      </c>
      <c r="FD490">
        <v>4.97015</v>
      </c>
      <c r="FE490">
        <v>3.2897</v>
      </c>
      <c r="FF490">
        <v>9999</v>
      </c>
      <c r="FG490">
        <v>9999</v>
      </c>
      <c r="FH490">
        <v>9999</v>
      </c>
      <c r="FI490">
        <v>999.9</v>
      </c>
      <c r="FJ490">
        <v>4.97276</v>
      </c>
      <c r="FK490">
        <v>1.87695</v>
      </c>
      <c r="FL490">
        <v>1.87501</v>
      </c>
      <c r="FM490">
        <v>1.8779</v>
      </c>
      <c r="FN490">
        <v>1.87454</v>
      </c>
      <c r="FO490">
        <v>1.87819</v>
      </c>
      <c r="FP490">
        <v>1.87527</v>
      </c>
      <c r="FQ490">
        <v>1.87637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5.34</v>
      </c>
      <c r="GF490">
        <v>0.3412</v>
      </c>
      <c r="GG490">
        <v>1.955544260391263</v>
      </c>
      <c r="GH490">
        <v>0.004448784868333973</v>
      </c>
      <c r="GI490">
        <v>-1.803656819089732E-06</v>
      </c>
      <c r="GJ490">
        <v>4.26395578146833E-10</v>
      </c>
      <c r="GK490">
        <v>0.001738939304154581</v>
      </c>
      <c r="GL490">
        <v>0.001829357211096985</v>
      </c>
      <c r="GM490">
        <v>0.000603149683337579</v>
      </c>
      <c r="GN490">
        <v>-3.209321064931282E-06</v>
      </c>
      <c r="GO490">
        <v>-1</v>
      </c>
      <c r="GP490">
        <v>2136</v>
      </c>
      <c r="GQ490">
        <v>1</v>
      </c>
      <c r="GR490">
        <v>23</v>
      </c>
      <c r="GS490">
        <v>230499.8</v>
      </c>
      <c r="GT490">
        <v>8375.5</v>
      </c>
      <c r="GU490">
        <v>2.59888</v>
      </c>
      <c r="GV490">
        <v>2.52197</v>
      </c>
      <c r="GW490">
        <v>1.39893</v>
      </c>
      <c r="GX490">
        <v>2.35229</v>
      </c>
      <c r="GY490">
        <v>1.44897</v>
      </c>
      <c r="GZ490">
        <v>2.5</v>
      </c>
      <c r="HA490">
        <v>37.1702</v>
      </c>
      <c r="HB490">
        <v>14.3947</v>
      </c>
      <c r="HC490">
        <v>18</v>
      </c>
      <c r="HD490">
        <v>492.74</v>
      </c>
      <c r="HE490">
        <v>475.088</v>
      </c>
      <c r="HF490">
        <v>25.183</v>
      </c>
      <c r="HG490">
        <v>27.5082</v>
      </c>
      <c r="HH490">
        <v>29.9999</v>
      </c>
      <c r="HI490">
        <v>27.406</v>
      </c>
      <c r="HJ490">
        <v>27.4919</v>
      </c>
      <c r="HK490">
        <v>52.0544</v>
      </c>
      <c r="HL490">
        <v>11.0588</v>
      </c>
      <c r="HM490">
        <v>100</v>
      </c>
      <c r="HN490">
        <v>25.1914</v>
      </c>
      <c r="HO490">
        <v>1208.93</v>
      </c>
      <c r="HP490">
        <v>23.86</v>
      </c>
      <c r="HQ490">
        <v>100.713</v>
      </c>
      <c r="HR490">
        <v>102.011</v>
      </c>
    </row>
    <row r="491" spans="1:226">
      <c r="A491">
        <v>475</v>
      </c>
      <c r="B491">
        <v>1678298058.5</v>
      </c>
      <c r="C491">
        <v>6205.400000095367</v>
      </c>
      <c r="D491" t="s">
        <v>1312</v>
      </c>
      <c r="E491" t="s">
        <v>1313</v>
      </c>
      <c r="F491">
        <v>5</v>
      </c>
      <c r="G491" t="s">
        <v>353</v>
      </c>
      <c r="H491" t="s">
        <v>1169</v>
      </c>
      <c r="I491">
        <v>1678298051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1221.583603937358</v>
      </c>
      <c r="AK491">
        <v>1201.213878787879</v>
      </c>
      <c r="AL491">
        <v>3.417995988702898</v>
      </c>
      <c r="AM491">
        <v>64.29340212573759</v>
      </c>
      <c r="AN491">
        <f>(AP491 - AO491 + BO491*1E3/(8.314*(BQ491+273.15)) * AR491/BN491 * AQ491) * BN491/(100*BB491) * 1000/(1000 - AP491)</f>
        <v>0</v>
      </c>
      <c r="AO491">
        <v>23.89169839488897</v>
      </c>
      <c r="AP491">
        <v>24.04491939393939</v>
      </c>
      <c r="AQ491">
        <v>-2.995625523681163E-08</v>
      </c>
      <c r="AR491">
        <v>96.62572355279771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1.65</v>
      </c>
      <c r="BC491">
        <v>0.5</v>
      </c>
      <c r="BD491" t="s">
        <v>355</v>
      </c>
      <c r="BE491">
        <v>2</v>
      </c>
      <c r="BF491" t="b">
        <v>1</v>
      </c>
      <c r="BG491">
        <v>1678298051</v>
      </c>
      <c r="BH491">
        <v>1148.960740740741</v>
      </c>
      <c r="BI491">
        <v>1176.690740740741</v>
      </c>
      <c r="BJ491">
        <v>24.04316296296296</v>
      </c>
      <c r="BK491">
        <v>23.89027037037037</v>
      </c>
      <c r="BL491">
        <v>1143.637407407407</v>
      </c>
      <c r="BM491">
        <v>23.70194814814815</v>
      </c>
      <c r="BN491">
        <v>500.0363703703704</v>
      </c>
      <c r="BO491">
        <v>90.85471481481481</v>
      </c>
      <c r="BP491">
        <v>0.09993777407407406</v>
      </c>
      <c r="BQ491">
        <v>26.94266296296297</v>
      </c>
      <c r="BR491">
        <v>27.49111851851851</v>
      </c>
      <c r="BS491">
        <v>999.9000000000001</v>
      </c>
      <c r="BT491">
        <v>0</v>
      </c>
      <c r="BU491">
        <v>0</v>
      </c>
      <c r="BV491">
        <v>10003.49925925926</v>
      </c>
      <c r="BW491">
        <v>0</v>
      </c>
      <c r="BX491">
        <v>4.85444</v>
      </c>
      <c r="BY491">
        <v>-27.7299962962963</v>
      </c>
      <c r="BZ491">
        <v>1177.266296296296</v>
      </c>
      <c r="CA491">
        <v>1205.489629629629</v>
      </c>
      <c r="CB491">
        <v>0.1528861481481482</v>
      </c>
      <c r="CC491">
        <v>1176.690740740741</v>
      </c>
      <c r="CD491">
        <v>23.89027037037037</v>
      </c>
      <c r="CE491">
        <v>2.184433333333333</v>
      </c>
      <c r="CF491">
        <v>2.170542592592593</v>
      </c>
      <c r="CG491">
        <v>18.84860740740741</v>
      </c>
      <c r="CH491">
        <v>18.74654444444445</v>
      </c>
      <c r="CI491">
        <v>1999.988888888889</v>
      </c>
      <c r="CJ491">
        <v>0.9799931111111113</v>
      </c>
      <c r="CK491">
        <v>0.02000651851851851</v>
      </c>
      <c r="CL491">
        <v>0</v>
      </c>
      <c r="CM491">
        <v>2.088940740740741</v>
      </c>
      <c r="CN491">
        <v>0</v>
      </c>
      <c r="CO491">
        <v>2865.586666666667</v>
      </c>
      <c r="CP491">
        <v>17338.09259259259</v>
      </c>
      <c r="CQ491">
        <v>37.62477777777777</v>
      </c>
      <c r="CR491">
        <v>38.34933333333333</v>
      </c>
      <c r="CS491">
        <v>37.16888888888889</v>
      </c>
      <c r="CT491">
        <v>36.53455555555556</v>
      </c>
      <c r="CU491">
        <v>36.83303703703704</v>
      </c>
      <c r="CV491">
        <v>1959.978518518519</v>
      </c>
      <c r="CW491">
        <v>40.01037037037037</v>
      </c>
      <c r="CX491">
        <v>0</v>
      </c>
      <c r="CY491">
        <v>1678298068.6</v>
      </c>
      <c r="CZ491">
        <v>0</v>
      </c>
      <c r="DA491">
        <v>0</v>
      </c>
      <c r="DB491" t="s">
        <v>356</v>
      </c>
      <c r="DC491">
        <v>1664468064.5</v>
      </c>
      <c r="DD491">
        <v>1677795524</v>
      </c>
      <c r="DE491">
        <v>0</v>
      </c>
      <c r="DF491">
        <v>-0.419</v>
      </c>
      <c r="DG491">
        <v>-0.001</v>
      </c>
      <c r="DH491">
        <v>3.097</v>
      </c>
      <c r="DI491">
        <v>0.268</v>
      </c>
      <c r="DJ491">
        <v>400</v>
      </c>
      <c r="DK491">
        <v>24</v>
      </c>
      <c r="DL491">
        <v>0.15</v>
      </c>
      <c r="DM491">
        <v>0.13</v>
      </c>
      <c r="DN491">
        <v>-27.66939</v>
      </c>
      <c r="DO491">
        <v>-0.9485696060036376</v>
      </c>
      <c r="DP491">
        <v>0.1016294366805208</v>
      </c>
      <c r="DQ491">
        <v>0</v>
      </c>
      <c r="DR491">
        <v>0.1529759</v>
      </c>
      <c r="DS491">
        <v>-0.002924780487805146</v>
      </c>
      <c r="DT491">
        <v>0.000746117946440104</v>
      </c>
      <c r="DU491">
        <v>1</v>
      </c>
      <c r="DV491">
        <v>1</v>
      </c>
      <c r="DW491">
        <v>2</v>
      </c>
      <c r="DX491" t="s">
        <v>357</v>
      </c>
      <c r="DY491">
        <v>2.97881</v>
      </c>
      <c r="DZ491">
        <v>2.72835</v>
      </c>
      <c r="EA491">
        <v>0.173694</v>
      </c>
      <c r="EB491">
        <v>0.177877</v>
      </c>
      <c r="EC491">
        <v>0.107536</v>
      </c>
      <c r="ED491">
        <v>0.107935</v>
      </c>
      <c r="EE491">
        <v>24733.5</v>
      </c>
      <c r="EF491">
        <v>24320.3</v>
      </c>
      <c r="EG491">
        <v>30465.7</v>
      </c>
      <c r="EH491">
        <v>29833.9</v>
      </c>
      <c r="EI491">
        <v>37520</v>
      </c>
      <c r="EJ491">
        <v>35037.1</v>
      </c>
      <c r="EK491">
        <v>46601.7</v>
      </c>
      <c r="EL491">
        <v>44361.3</v>
      </c>
      <c r="EM491">
        <v>1.86765</v>
      </c>
      <c r="EN491">
        <v>1.88355</v>
      </c>
      <c r="EO491">
        <v>0.101473</v>
      </c>
      <c r="EP491">
        <v>0</v>
      </c>
      <c r="EQ491">
        <v>25.8358</v>
      </c>
      <c r="ER491">
        <v>999.9</v>
      </c>
      <c r="ES491">
        <v>48.8</v>
      </c>
      <c r="ET491">
        <v>31.4</v>
      </c>
      <c r="EU491">
        <v>24.7895</v>
      </c>
      <c r="EV491">
        <v>63.5538</v>
      </c>
      <c r="EW491">
        <v>22.2115</v>
      </c>
      <c r="EX491">
        <v>1</v>
      </c>
      <c r="EY491">
        <v>0.0371011</v>
      </c>
      <c r="EZ491">
        <v>0.249886</v>
      </c>
      <c r="FA491">
        <v>20.2496</v>
      </c>
      <c r="FB491">
        <v>5.22987</v>
      </c>
      <c r="FC491">
        <v>11.968</v>
      </c>
      <c r="FD491">
        <v>4.97075</v>
      </c>
      <c r="FE491">
        <v>3.28965</v>
      </c>
      <c r="FF491">
        <v>9999</v>
      </c>
      <c r="FG491">
        <v>9999</v>
      </c>
      <c r="FH491">
        <v>9999</v>
      </c>
      <c r="FI491">
        <v>999.9</v>
      </c>
      <c r="FJ491">
        <v>4.97275</v>
      </c>
      <c r="FK491">
        <v>1.87695</v>
      </c>
      <c r="FL491">
        <v>1.87503</v>
      </c>
      <c r="FM491">
        <v>1.8779</v>
      </c>
      <c r="FN491">
        <v>1.87454</v>
      </c>
      <c r="FO491">
        <v>1.8782</v>
      </c>
      <c r="FP491">
        <v>1.87531</v>
      </c>
      <c r="FQ491">
        <v>1.87639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5.37</v>
      </c>
      <c r="GF491">
        <v>0.3413</v>
      </c>
      <c r="GG491">
        <v>1.955544260391263</v>
      </c>
      <c r="GH491">
        <v>0.004448784868333973</v>
      </c>
      <c r="GI491">
        <v>-1.803656819089732E-06</v>
      </c>
      <c r="GJ491">
        <v>4.26395578146833E-10</v>
      </c>
      <c r="GK491">
        <v>0.001738939304154581</v>
      </c>
      <c r="GL491">
        <v>0.001829357211096985</v>
      </c>
      <c r="GM491">
        <v>0.000603149683337579</v>
      </c>
      <c r="GN491">
        <v>-3.209321064931282E-06</v>
      </c>
      <c r="GO491">
        <v>-1</v>
      </c>
      <c r="GP491">
        <v>2136</v>
      </c>
      <c r="GQ491">
        <v>1</v>
      </c>
      <c r="GR491">
        <v>23</v>
      </c>
      <c r="GS491">
        <v>230499.9</v>
      </c>
      <c r="GT491">
        <v>8375.6</v>
      </c>
      <c r="GU491">
        <v>2.62939</v>
      </c>
      <c r="GV491">
        <v>2.53662</v>
      </c>
      <c r="GW491">
        <v>1.39893</v>
      </c>
      <c r="GX491">
        <v>2.35352</v>
      </c>
      <c r="GY491">
        <v>1.44897</v>
      </c>
      <c r="GZ491">
        <v>2.4353</v>
      </c>
      <c r="HA491">
        <v>37.1702</v>
      </c>
      <c r="HB491">
        <v>14.3772</v>
      </c>
      <c r="HC491">
        <v>18</v>
      </c>
      <c r="HD491">
        <v>492.858</v>
      </c>
      <c r="HE491">
        <v>475.064</v>
      </c>
      <c r="HF491">
        <v>25.1905</v>
      </c>
      <c r="HG491">
        <v>27.5058</v>
      </c>
      <c r="HH491">
        <v>29.9999</v>
      </c>
      <c r="HI491">
        <v>27.4031</v>
      </c>
      <c r="HJ491">
        <v>27.4889</v>
      </c>
      <c r="HK491">
        <v>52.6676</v>
      </c>
      <c r="HL491">
        <v>11.0588</v>
      </c>
      <c r="HM491">
        <v>100</v>
      </c>
      <c r="HN491">
        <v>25.198</v>
      </c>
      <c r="HO491">
        <v>1222.29</v>
      </c>
      <c r="HP491">
        <v>23.86</v>
      </c>
      <c r="HQ491">
        <v>100.713</v>
      </c>
      <c r="HR491">
        <v>102.011</v>
      </c>
    </row>
    <row r="492" spans="1:226">
      <c r="A492">
        <v>476</v>
      </c>
      <c r="B492">
        <v>1678298063.5</v>
      </c>
      <c r="C492">
        <v>6210.400000095367</v>
      </c>
      <c r="D492" t="s">
        <v>1314</v>
      </c>
      <c r="E492" t="s">
        <v>1315</v>
      </c>
      <c r="F492">
        <v>5</v>
      </c>
      <c r="G492" t="s">
        <v>353</v>
      </c>
      <c r="H492" t="s">
        <v>1169</v>
      </c>
      <c r="I492">
        <v>1678298055.714286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1238.798325329359</v>
      </c>
      <c r="AK492">
        <v>1218.390484848485</v>
      </c>
      <c r="AL492">
        <v>3.422079111217821</v>
      </c>
      <c r="AM492">
        <v>64.29340212573759</v>
      </c>
      <c r="AN492">
        <f>(AP492 - AO492 + BO492*1E3/(8.314*(BQ492+273.15)) * AR492/BN492 * AQ492) * BN492/(100*BB492) * 1000/(1000 - AP492)</f>
        <v>0</v>
      </c>
      <c r="AO492">
        <v>23.89237338972944</v>
      </c>
      <c r="AP492">
        <v>24.04707090909092</v>
      </c>
      <c r="AQ492">
        <v>1.579856529141138E-06</v>
      </c>
      <c r="AR492">
        <v>96.62572355279771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1.65</v>
      </c>
      <c r="BC492">
        <v>0.5</v>
      </c>
      <c r="BD492" t="s">
        <v>355</v>
      </c>
      <c r="BE492">
        <v>2</v>
      </c>
      <c r="BF492" t="b">
        <v>1</v>
      </c>
      <c r="BG492">
        <v>1678298055.714286</v>
      </c>
      <c r="BH492">
        <v>1164.718928571428</v>
      </c>
      <c r="BI492">
        <v>1192.501428571429</v>
      </c>
      <c r="BJ492">
        <v>24.04432857142857</v>
      </c>
      <c r="BK492">
        <v>23.891175</v>
      </c>
      <c r="BL492">
        <v>1159.364285714286</v>
      </c>
      <c r="BM492">
        <v>23.70309285714286</v>
      </c>
      <c r="BN492">
        <v>500.0328928571429</v>
      </c>
      <c r="BO492">
        <v>90.85494642857144</v>
      </c>
      <c r="BP492">
        <v>0.1000216464285714</v>
      </c>
      <c r="BQ492">
        <v>26.94318571428571</v>
      </c>
      <c r="BR492">
        <v>27.49215714285715</v>
      </c>
      <c r="BS492">
        <v>999.9000000000002</v>
      </c>
      <c r="BT492">
        <v>0</v>
      </c>
      <c r="BU492">
        <v>0</v>
      </c>
      <c r="BV492">
        <v>9994.176071428572</v>
      </c>
      <c r="BW492">
        <v>0</v>
      </c>
      <c r="BX492">
        <v>4.854440000000001</v>
      </c>
      <c r="BY492">
        <v>-27.782575</v>
      </c>
      <c r="BZ492">
        <v>1193.413928571429</v>
      </c>
      <c r="CA492">
        <v>1221.689642857143</v>
      </c>
      <c r="CB492">
        <v>0.1531538928571428</v>
      </c>
      <c r="CC492">
        <v>1192.501428571429</v>
      </c>
      <c r="CD492">
        <v>23.891175</v>
      </c>
      <c r="CE492">
        <v>2.184545714285714</v>
      </c>
      <c r="CF492">
        <v>2.170630714285714</v>
      </c>
      <c r="CG492">
        <v>18.849425</v>
      </c>
      <c r="CH492">
        <v>18.74719642857143</v>
      </c>
      <c r="CI492">
        <v>1999.987857142857</v>
      </c>
      <c r="CJ492">
        <v>0.979993035714286</v>
      </c>
      <c r="CK492">
        <v>0.02000659642857142</v>
      </c>
      <c r="CL492">
        <v>0</v>
      </c>
      <c r="CM492">
        <v>2.037485714285714</v>
      </c>
      <c r="CN492">
        <v>0</v>
      </c>
      <c r="CO492">
        <v>2865.461071428572</v>
      </c>
      <c r="CP492">
        <v>17338.08928571429</v>
      </c>
      <c r="CQ492">
        <v>37.53771428571429</v>
      </c>
      <c r="CR492">
        <v>38.35025</v>
      </c>
      <c r="CS492">
        <v>37.18067857142858</v>
      </c>
      <c r="CT492">
        <v>36.56010714285714</v>
      </c>
      <c r="CU492">
        <v>36.84789285714286</v>
      </c>
      <c r="CV492">
        <v>1959.977142857143</v>
      </c>
      <c r="CW492">
        <v>40.01071428571429</v>
      </c>
      <c r="CX492">
        <v>0</v>
      </c>
      <c r="CY492">
        <v>1678298073.4</v>
      </c>
      <c r="CZ492">
        <v>0</v>
      </c>
      <c r="DA492">
        <v>0</v>
      </c>
      <c r="DB492" t="s">
        <v>356</v>
      </c>
      <c r="DC492">
        <v>1664468064.5</v>
      </c>
      <c r="DD492">
        <v>1677795524</v>
      </c>
      <c r="DE492">
        <v>0</v>
      </c>
      <c r="DF492">
        <v>-0.419</v>
      </c>
      <c r="DG492">
        <v>-0.001</v>
      </c>
      <c r="DH492">
        <v>3.097</v>
      </c>
      <c r="DI492">
        <v>0.268</v>
      </c>
      <c r="DJ492">
        <v>400</v>
      </c>
      <c r="DK492">
        <v>24</v>
      </c>
      <c r="DL492">
        <v>0.15</v>
      </c>
      <c r="DM492">
        <v>0.13</v>
      </c>
      <c r="DN492">
        <v>-27.74479756097561</v>
      </c>
      <c r="DO492">
        <v>-0.6820620209059016</v>
      </c>
      <c r="DP492">
        <v>0.07435480035286615</v>
      </c>
      <c r="DQ492">
        <v>0</v>
      </c>
      <c r="DR492">
        <v>0.1530854390243902</v>
      </c>
      <c r="DS492">
        <v>0.003845017421602705</v>
      </c>
      <c r="DT492">
        <v>0.0008294324844627042</v>
      </c>
      <c r="DU492">
        <v>1</v>
      </c>
      <c r="DV492">
        <v>1</v>
      </c>
      <c r="DW492">
        <v>2</v>
      </c>
      <c r="DX492" t="s">
        <v>357</v>
      </c>
      <c r="DY492">
        <v>2.97875</v>
      </c>
      <c r="DZ492">
        <v>2.72859</v>
      </c>
      <c r="EA492">
        <v>0.175223</v>
      </c>
      <c r="EB492">
        <v>0.179399</v>
      </c>
      <c r="EC492">
        <v>0.107542</v>
      </c>
      <c r="ED492">
        <v>0.107938</v>
      </c>
      <c r="EE492">
        <v>24687.8</v>
      </c>
      <c r="EF492">
        <v>24275.3</v>
      </c>
      <c r="EG492">
        <v>30465.9</v>
      </c>
      <c r="EH492">
        <v>29833.9</v>
      </c>
      <c r="EI492">
        <v>37520.2</v>
      </c>
      <c r="EJ492">
        <v>35037.1</v>
      </c>
      <c r="EK492">
        <v>46602.1</v>
      </c>
      <c r="EL492">
        <v>44361.2</v>
      </c>
      <c r="EM492">
        <v>1.8673</v>
      </c>
      <c r="EN492">
        <v>1.88352</v>
      </c>
      <c r="EO492">
        <v>0.101499</v>
      </c>
      <c r="EP492">
        <v>0</v>
      </c>
      <c r="EQ492">
        <v>25.8343</v>
      </c>
      <c r="ER492">
        <v>999.9</v>
      </c>
      <c r="ES492">
        <v>48.8</v>
      </c>
      <c r="ET492">
        <v>31.4</v>
      </c>
      <c r="EU492">
        <v>24.7891</v>
      </c>
      <c r="EV492">
        <v>63.4738</v>
      </c>
      <c r="EW492">
        <v>22.4199</v>
      </c>
      <c r="EX492">
        <v>1</v>
      </c>
      <c r="EY492">
        <v>0.0366463</v>
      </c>
      <c r="EZ492">
        <v>0.247868</v>
      </c>
      <c r="FA492">
        <v>20.2498</v>
      </c>
      <c r="FB492">
        <v>5.22942</v>
      </c>
      <c r="FC492">
        <v>11.968</v>
      </c>
      <c r="FD492">
        <v>4.97025</v>
      </c>
      <c r="FE492">
        <v>3.28958</v>
      </c>
      <c r="FF492">
        <v>9999</v>
      </c>
      <c r="FG492">
        <v>9999</v>
      </c>
      <c r="FH492">
        <v>9999</v>
      </c>
      <c r="FI492">
        <v>999.9</v>
      </c>
      <c r="FJ492">
        <v>4.97277</v>
      </c>
      <c r="FK492">
        <v>1.87697</v>
      </c>
      <c r="FL492">
        <v>1.87505</v>
      </c>
      <c r="FM492">
        <v>1.8779</v>
      </c>
      <c r="FN492">
        <v>1.87454</v>
      </c>
      <c r="FO492">
        <v>1.87819</v>
      </c>
      <c r="FP492">
        <v>1.8753</v>
      </c>
      <c r="FQ492">
        <v>1.87643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5.41</v>
      </c>
      <c r="GF492">
        <v>0.3413</v>
      </c>
      <c r="GG492">
        <v>1.955544260391263</v>
      </c>
      <c r="GH492">
        <v>0.004448784868333973</v>
      </c>
      <c r="GI492">
        <v>-1.803656819089732E-06</v>
      </c>
      <c r="GJ492">
        <v>4.26395578146833E-10</v>
      </c>
      <c r="GK492">
        <v>0.001738939304154581</v>
      </c>
      <c r="GL492">
        <v>0.001829357211096985</v>
      </c>
      <c r="GM492">
        <v>0.000603149683337579</v>
      </c>
      <c r="GN492">
        <v>-3.209321064931282E-06</v>
      </c>
      <c r="GO492">
        <v>-1</v>
      </c>
      <c r="GP492">
        <v>2136</v>
      </c>
      <c r="GQ492">
        <v>1</v>
      </c>
      <c r="GR492">
        <v>23</v>
      </c>
      <c r="GS492">
        <v>230500</v>
      </c>
      <c r="GT492">
        <v>8375.700000000001</v>
      </c>
      <c r="GU492">
        <v>2.65625</v>
      </c>
      <c r="GV492">
        <v>2.53418</v>
      </c>
      <c r="GW492">
        <v>1.39893</v>
      </c>
      <c r="GX492">
        <v>2.35107</v>
      </c>
      <c r="GY492">
        <v>1.44897</v>
      </c>
      <c r="GZ492">
        <v>2.39502</v>
      </c>
      <c r="HA492">
        <v>37.1941</v>
      </c>
      <c r="HB492">
        <v>14.386</v>
      </c>
      <c r="HC492">
        <v>18</v>
      </c>
      <c r="HD492">
        <v>492.648</v>
      </c>
      <c r="HE492">
        <v>475.023</v>
      </c>
      <c r="HF492">
        <v>25.1978</v>
      </c>
      <c r="HG492">
        <v>27.5035</v>
      </c>
      <c r="HH492">
        <v>30</v>
      </c>
      <c r="HI492">
        <v>27.4008</v>
      </c>
      <c r="HJ492">
        <v>27.4861</v>
      </c>
      <c r="HK492">
        <v>53.2093</v>
      </c>
      <c r="HL492">
        <v>11.0588</v>
      </c>
      <c r="HM492">
        <v>100</v>
      </c>
      <c r="HN492">
        <v>25.1996</v>
      </c>
      <c r="HO492">
        <v>1235.65</v>
      </c>
      <c r="HP492">
        <v>23.86</v>
      </c>
      <c r="HQ492">
        <v>100.714</v>
      </c>
      <c r="HR492">
        <v>102.011</v>
      </c>
    </row>
    <row r="493" spans="1:226">
      <c r="A493">
        <v>477</v>
      </c>
      <c r="B493">
        <v>1678298068.5</v>
      </c>
      <c r="C493">
        <v>6215.400000095367</v>
      </c>
      <c r="D493" t="s">
        <v>1316</v>
      </c>
      <c r="E493" t="s">
        <v>1317</v>
      </c>
      <c r="F493">
        <v>5</v>
      </c>
      <c r="G493" t="s">
        <v>353</v>
      </c>
      <c r="H493" t="s">
        <v>1169</v>
      </c>
      <c r="I493">
        <v>1678298061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1255.889547446431</v>
      </c>
      <c r="AK493">
        <v>1235.359393939394</v>
      </c>
      <c r="AL493">
        <v>3.414218677803394</v>
      </c>
      <c r="AM493">
        <v>64.29340212573759</v>
      </c>
      <c r="AN493">
        <f>(AP493 - AO493 + BO493*1E3/(8.314*(BQ493+273.15)) * AR493/BN493 * AQ493) * BN493/(100*BB493) * 1000/(1000 - AP493)</f>
        <v>0</v>
      </c>
      <c r="AO493">
        <v>23.8908688979325</v>
      </c>
      <c r="AP493">
        <v>24.04586424242424</v>
      </c>
      <c r="AQ493">
        <v>-7.400028705098591E-07</v>
      </c>
      <c r="AR493">
        <v>96.62572355279771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1.65</v>
      </c>
      <c r="BC493">
        <v>0.5</v>
      </c>
      <c r="BD493" t="s">
        <v>355</v>
      </c>
      <c r="BE493">
        <v>2</v>
      </c>
      <c r="BF493" t="b">
        <v>1</v>
      </c>
      <c r="BG493">
        <v>1678298061</v>
      </c>
      <c r="BH493">
        <v>1182.352962962963</v>
      </c>
      <c r="BI493">
        <v>1210.223703703704</v>
      </c>
      <c r="BJ493">
        <v>24.04576296296296</v>
      </c>
      <c r="BK493">
        <v>23.89163703703704</v>
      </c>
      <c r="BL493">
        <v>1176.963703703704</v>
      </c>
      <c r="BM493">
        <v>23.70448888888889</v>
      </c>
      <c r="BN493">
        <v>500.0346296296297</v>
      </c>
      <c r="BO493">
        <v>90.85583333333334</v>
      </c>
      <c r="BP493">
        <v>0.1000104185185185</v>
      </c>
      <c r="BQ493">
        <v>26.94377037037037</v>
      </c>
      <c r="BR493">
        <v>27.49475555555555</v>
      </c>
      <c r="BS493">
        <v>999.9000000000001</v>
      </c>
      <c r="BT493">
        <v>0</v>
      </c>
      <c r="BU493">
        <v>0</v>
      </c>
      <c r="BV493">
        <v>9996.925185185184</v>
      </c>
      <c r="BW493">
        <v>0</v>
      </c>
      <c r="BX493">
        <v>4.85444</v>
      </c>
      <c r="BY493">
        <v>-27.8714</v>
      </c>
      <c r="BZ493">
        <v>1211.483703703704</v>
      </c>
      <c r="CA493">
        <v>1239.846296296296</v>
      </c>
      <c r="CB493">
        <v>0.1541223703703704</v>
      </c>
      <c r="CC493">
        <v>1210.223703703704</v>
      </c>
      <c r="CD493">
        <v>23.89163703703704</v>
      </c>
      <c r="CE493">
        <v>2.184697777777778</v>
      </c>
      <c r="CF493">
        <v>2.170694074074074</v>
      </c>
      <c r="CG493">
        <v>18.85052962962963</v>
      </c>
      <c r="CH493">
        <v>18.74765925925926</v>
      </c>
      <c r="CI493">
        <v>1999.995185185185</v>
      </c>
      <c r="CJ493">
        <v>0.9799932222222222</v>
      </c>
      <c r="CK493">
        <v>0.0200064037037037</v>
      </c>
      <c r="CL493">
        <v>0</v>
      </c>
      <c r="CM493">
        <v>2.047485185185185</v>
      </c>
      <c r="CN493">
        <v>0</v>
      </c>
      <c r="CO493">
        <v>2865.367777777778</v>
      </c>
      <c r="CP493">
        <v>17338.15185185185</v>
      </c>
      <c r="CQ493">
        <v>37.47666666666667</v>
      </c>
      <c r="CR493">
        <v>38.35166666666666</v>
      </c>
      <c r="CS493">
        <v>37.24288888888889</v>
      </c>
      <c r="CT493">
        <v>36.58088888888889</v>
      </c>
      <c r="CU493">
        <v>36.86544444444444</v>
      </c>
      <c r="CV493">
        <v>1959.984814814815</v>
      </c>
      <c r="CW493">
        <v>40.01037037037037</v>
      </c>
      <c r="CX493">
        <v>0</v>
      </c>
      <c r="CY493">
        <v>1678298078.2</v>
      </c>
      <c r="CZ493">
        <v>0</v>
      </c>
      <c r="DA493">
        <v>0</v>
      </c>
      <c r="DB493" t="s">
        <v>356</v>
      </c>
      <c r="DC493">
        <v>1664468064.5</v>
      </c>
      <c r="DD493">
        <v>1677795524</v>
      </c>
      <c r="DE493">
        <v>0</v>
      </c>
      <c r="DF493">
        <v>-0.419</v>
      </c>
      <c r="DG493">
        <v>-0.001</v>
      </c>
      <c r="DH493">
        <v>3.097</v>
      </c>
      <c r="DI493">
        <v>0.268</v>
      </c>
      <c r="DJ493">
        <v>400</v>
      </c>
      <c r="DK493">
        <v>24</v>
      </c>
      <c r="DL493">
        <v>0.15</v>
      </c>
      <c r="DM493">
        <v>0.13</v>
      </c>
      <c r="DN493">
        <v>-27.8284925</v>
      </c>
      <c r="DO493">
        <v>-0.8909234521575548</v>
      </c>
      <c r="DP493">
        <v>0.09640065193633297</v>
      </c>
      <c r="DQ493">
        <v>0</v>
      </c>
      <c r="DR493">
        <v>0.153659175</v>
      </c>
      <c r="DS493">
        <v>0.01028148968105026</v>
      </c>
      <c r="DT493">
        <v>0.001167573806821223</v>
      </c>
      <c r="DU493">
        <v>1</v>
      </c>
      <c r="DV493">
        <v>1</v>
      </c>
      <c r="DW493">
        <v>2</v>
      </c>
      <c r="DX493" t="s">
        <v>357</v>
      </c>
      <c r="DY493">
        <v>2.97879</v>
      </c>
      <c r="DZ493">
        <v>2.72819</v>
      </c>
      <c r="EA493">
        <v>0.176751</v>
      </c>
      <c r="EB493">
        <v>0.180929</v>
      </c>
      <c r="EC493">
        <v>0.107548</v>
      </c>
      <c r="ED493">
        <v>0.107943</v>
      </c>
      <c r="EE493">
        <v>24642.5</v>
      </c>
      <c r="EF493">
        <v>24230.5</v>
      </c>
      <c r="EG493">
        <v>30466.4</v>
      </c>
      <c r="EH493">
        <v>29834.4</v>
      </c>
      <c r="EI493">
        <v>37520.4</v>
      </c>
      <c r="EJ493">
        <v>35037.6</v>
      </c>
      <c r="EK493">
        <v>46602.5</v>
      </c>
      <c r="EL493">
        <v>44362</v>
      </c>
      <c r="EM493">
        <v>1.86755</v>
      </c>
      <c r="EN493">
        <v>1.88365</v>
      </c>
      <c r="EO493">
        <v>0.101496</v>
      </c>
      <c r="EP493">
        <v>0</v>
      </c>
      <c r="EQ493">
        <v>25.8337</v>
      </c>
      <c r="ER493">
        <v>999.9</v>
      </c>
      <c r="ES493">
        <v>48.8</v>
      </c>
      <c r="ET493">
        <v>31.4</v>
      </c>
      <c r="EU493">
        <v>24.7891</v>
      </c>
      <c r="EV493">
        <v>63.6338</v>
      </c>
      <c r="EW493">
        <v>22.4599</v>
      </c>
      <c r="EX493">
        <v>1</v>
      </c>
      <c r="EY493">
        <v>0.0366844</v>
      </c>
      <c r="EZ493">
        <v>0.258932</v>
      </c>
      <c r="FA493">
        <v>20.2496</v>
      </c>
      <c r="FB493">
        <v>5.22972</v>
      </c>
      <c r="FC493">
        <v>11.968</v>
      </c>
      <c r="FD493">
        <v>4.97035</v>
      </c>
      <c r="FE493">
        <v>3.28958</v>
      </c>
      <c r="FF493">
        <v>9999</v>
      </c>
      <c r="FG493">
        <v>9999</v>
      </c>
      <c r="FH493">
        <v>9999</v>
      </c>
      <c r="FI493">
        <v>999.9</v>
      </c>
      <c r="FJ493">
        <v>4.97275</v>
      </c>
      <c r="FK493">
        <v>1.87695</v>
      </c>
      <c r="FL493">
        <v>1.875</v>
      </c>
      <c r="FM493">
        <v>1.8779</v>
      </c>
      <c r="FN493">
        <v>1.87454</v>
      </c>
      <c r="FO493">
        <v>1.87819</v>
      </c>
      <c r="FP493">
        <v>1.87527</v>
      </c>
      <c r="FQ493">
        <v>1.87638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5.44</v>
      </c>
      <c r="GF493">
        <v>0.3413</v>
      </c>
      <c r="GG493">
        <v>1.955544260391263</v>
      </c>
      <c r="GH493">
        <v>0.004448784868333973</v>
      </c>
      <c r="GI493">
        <v>-1.803656819089732E-06</v>
      </c>
      <c r="GJ493">
        <v>4.26395578146833E-10</v>
      </c>
      <c r="GK493">
        <v>0.001738939304154581</v>
      </c>
      <c r="GL493">
        <v>0.001829357211096985</v>
      </c>
      <c r="GM493">
        <v>0.000603149683337579</v>
      </c>
      <c r="GN493">
        <v>-3.209321064931282E-06</v>
      </c>
      <c r="GO493">
        <v>-1</v>
      </c>
      <c r="GP493">
        <v>2136</v>
      </c>
      <c r="GQ493">
        <v>1</v>
      </c>
      <c r="GR493">
        <v>23</v>
      </c>
      <c r="GS493">
        <v>230500.1</v>
      </c>
      <c r="GT493">
        <v>8375.700000000001</v>
      </c>
      <c r="GU493">
        <v>2.68555</v>
      </c>
      <c r="GV493">
        <v>2.52563</v>
      </c>
      <c r="GW493">
        <v>1.39893</v>
      </c>
      <c r="GX493">
        <v>2.35229</v>
      </c>
      <c r="GY493">
        <v>1.44897</v>
      </c>
      <c r="GZ493">
        <v>2.42676</v>
      </c>
      <c r="HA493">
        <v>37.1702</v>
      </c>
      <c r="HB493">
        <v>14.386</v>
      </c>
      <c r="HC493">
        <v>18</v>
      </c>
      <c r="HD493">
        <v>492.767</v>
      </c>
      <c r="HE493">
        <v>475.081</v>
      </c>
      <c r="HF493">
        <v>25.2012</v>
      </c>
      <c r="HG493">
        <v>27.5012</v>
      </c>
      <c r="HH493">
        <v>30</v>
      </c>
      <c r="HI493">
        <v>27.3979</v>
      </c>
      <c r="HJ493">
        <v>27.4832</v>
      </c>
      <c r="HK493">
        <v>53.8171</v>
      </c>
      <c r="HL493">
        <v>11.0588</v>
      </c>
      <c r="HM493">
        <v>100</v>
      </c>
      <c r="HN493">
        <v>25.2025</v>
      </c>
      <c r="HO493">
        <v>1255.68</v>
      </c>
      <c r="HP493">
        <v>23.86</v>
      </c>
      <c r="HQ493">
        <v>100.715</v>
      </c>
      <c r="HR493">
        <v>102.013</v>
      </c>
    </row>
    <row r="494" spans="1:226">
      <c r="A494">
        <v>478</v>
      </c>
      <c r="B494">
        <v>1678298073.6</v>
      </c>
      <c r="C494">
        <v>6220.5</v>
      </c>
      <c r="D494" t="s">
        <v>1318</v>
      </c>
      <c r="E494" t="s">
        <v>1319</v>
      </c>
      <c r="F494">
        <v>5</v>
      </c>
      <c r="G494" t="s">
        <v>353</v>
      </c>
      <c r="H494" t="s">
        <v>1169</v>
      </c>
      <c r="I494">
        <v>1678298066.225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1273.331788833519</v>
      </c>
      <c r="AK494">
        <v>1252.900342787145</v>
      </c>
      <c r="AL494">
        <v>3.436769683693087</v>
      </c>
      <c r="AM494">
        <v>64.29340212573759</v>
      </c>
      <c r="AN494">
        <f>(AP494 - AO494 + BO494*1E3/(8.314*(BQ494+273.15)) * AR494/BN494 * AQ494) * BN494/(100*BB494) * 1000/(1000 - AP494)</f>
        <v>0</v>
      </c>
      <c r="AO494">
        <v>23.89127009119287</v>
      </c>
      <c r="AP494">
        <v>24.04877494244271</v>
      </c>
      <c r="AQ494">
        <v>-1.378098877070207E-07</v>
      </c>
      <c r="AR494">
        <v>96.62572355279771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1.65</v>
      </c>
      <c r="BC494">
        <v>0.5</v>
      </c>
      <c r="BD494" t="s">
        <v>355</v>
      </c>
      <c r="BE494">
        <v>2</v>
      </c>
      <c r="BF494" t="b">
        <v>1</v>
      </c>
      <c r="BG494">
        <v>1678298066.225</v>
      </c>
      <c r="BH494">
        <v>1199.799642857143</v>
      </c>
      <c r="BI494">
        <v>1227.709642857143</v>
      </c>
      <c r="BJ494">
        <v>24.0471</v>
      </c>
      <c r="BK494">
        <v>23.89155</v>
      </c>
      <c r="BL494">
        <v>1194.377142857143</v>
      </c>
      <c r="BM494">
        <v>23.7058</v>
      </c>
      <c r="BN494">
        <v>500.0353928571428</v>
      </c>
      <c r="BO494">
        <v>90.857375</v>
      </c>
      <c r="BP494">
        <v>0.09998619285714284</v>
      </c>
      <c r="BQ494">
        <v>26.94406785714286</v>
      </c>
      <c r="BR494">
        <v>27.49923214285714</v>
      </c>
      <c r="BS494">
        <v>999.9000000000002</v>
      </c>
      <c r="BT494">
        <v>0</v>
      </c>
      <c r="BU494">
        <v>0</v>
      </c>
      <c r="BV494">
        <v>9997.905357142856</v>
      </c>
      <c r="BW494">
        <v>0</v>
      </c>
      <c r="BX494">
        <v>4.854440000000001</v>
      </c>
      <c r="BY494">
        <v>-27.91040357142857</v>
      </c>
      <c r="BZ494">
        <v>1229.361785714286</v>
      </c>
      <c r="CA494">
        <v>1257.759642857143</v>
      </c>
      <c r="CB494">
        <v>0.1555476785714286</v>
      </c>
      <c r="CC494">
        <v>1227.709642857143</v>
      </c>
      <c r="CD494">
        <v>23.89155</v>
      </c>
      <c r="CE494">
        <v>2.1848575</v>
      </c>
      <c r="CF494">
        <v>2.170723928571428</v>
      </c>
      <c r="CG494">
        <v>18.8517</v>
      </c>
      <c r="CH494">
        <v>18.74788214285714</v>
      </c>
      <c r="CI494">
        <v>1999.997142857143</v>
      </c>
      <c r="CJ494">
        <v>0.979993142857143</v>
      </c>
      <c r="CK494">
        <v>0.02000648571428571</v>
      </c>
      <c r="CL494">
        <v>0</v>
      </c>
      <c r="CM494">
        <v>2.050182142857143</v>
      </c>
      <c r="CN494">
        <v>0</v>
      </c>
      <c r="CO494">
        <v>2865.371785714285</v>
      </c>
      <c r="CP494">
        <v>17338.17142857143</v>
      </c>
      <c r="CQ494">
        <v>37.40828571428572</v>
      </c>
      <c r="CR494">
        <v>38.33899999999999</v>
      </c>
      <c r="CS494">
        <v>37.23864285714285</v>
      </c>
      <c r="CT494">
        <v>36.59367857142858</v>
      </c>
      <c r="CU494">
        <v>36.85917857142856</v>
      </c>
      <c r="CV494">
        <v>1959.986428571429</v>
      </c>
      <c r="CW494">
        <v>40.01071428571429</v>
      </c>
      <c r="CX494">
        <v>0</v>
      </c>
      <c r="CY494">
        <v>1678298083.6</v>
      </c>
      <c r="CZ494">
        <v>0</v>
      </c>
      <c r="DA494">
        <v>0</v>
      </c>
      <c r="DB494" t="s">
        <v>356</v>
      </c>
      <c r="DC494">
        <v>1664468064.5</v>
      </c>
      <c r="DD494">
        <v>1677795524</v>
      </c>
      <c r="DE494">
        <v>0</v>
      </c>
      <c r="DF494">
        <v>-0.419</v>
      </c>
      <c r="DG494">
        <v>-0.001</v>
      </c>
      <c r="DH494">
        <v>3.097</v>
      </c>
      <c r="DI494">
        <v>0.268</v>
      </c>
      <c r="DJ494">
        <v>400</v>
      </c>
      <c r="DK494">
        <v>24</v>
      </c>
      <c r="DL494">
        <v>0.15</v>
      </c>
      <c r="DM494">
        <v>0.13</v>
      </c>
      <c r="DN494">
        <v>-27.88151951219513</v>
      </c>
      <c r="DO494">
        <v>-0.5997513037526577</v>
      </c>
      <c r="DP494">
        <v>0.0788262251133193</v>
      </c>
      <c r="DQ494">
        <v>0</v>
      </c>
      <c r="DR494">
        <v>0.1548906829268293</v>
      </c>
      <c r="DS494">
        <v>0.01553569304668565</v>
      </c>
      <c r="DT494">
        <v>0.001630401513304795</v>
      </c>
      <c r="DU494">
        <v>1</v>
      </c>
      <c r="DV494">
        <v>1</v>
      </c>
      <c r="DW494">
        <v>2</v>
      </c>
      <c r="DX494" t="s">
        <v>357</v>
      </c>
      <c r="DY494">
        <v>2.97891</v>
      </c>
      <c r="DZ494">
        <v>2.72798</v>
      </c>
      <c r="EA494">
        <v>0.178289</v>
      </c>
      <c r="EB494">
        <v>0.182455</v>
      </c>
      <c r="EC494">
        <v>0.107552</v>
      </c>
      <c r="ED494">
        <v>0.107942</v>
      </c>
      <c r="EE494">
        <v>24596.2</v>
      </c>
      <c r="EF494">
        <v>24185.1</v>
      </c>
      <c r="EG494">
        <v>30466.1</v>
      </c>
      <c r="EH494">
        <v>29834.1</v>
      </c>
      <c r="EI494">
        <v>37520</v>
      </c>
      <c r="EJ494">
        <v>35037.4</v>
      </c>
      <c r="EK494">
        <v>46602.1</v>
      </c>
      <c r="EL494">
        <v>44361.6</v>
      </c>
      <c r="EM494">
        <v>1.86762</v>
      </c>
      <c r="EN494">
        <v>1.88387</v>
      </c>
      <c r="EO494">
        <v>0.102386</v>
      </c>
      <c r="EP494">
        <v>0</v>
      </c>
      <c r="EQ494">
        <v>25.8353</v>
      </c>
      <c r="ER494">
        <v>999.9</v>
      </c>
      <c r="ES494">
        <v>48.8</v>
      </c>
      <c r="ET494">
        <v>31.4</v>
      </c>
      <c r="EU494">
        <v>24.7882</v>
      </c>
      <c r="EV494">
        <v>63.5238</v>
      </c>
      <c r="EW494">
        <v>22.3678</v>
      </c>
      <c r="EX494">
        <v>1</v>
      </c>
      <c r="EY494">
        <v>0.0366057</v>
      </c>
      <c r="EZ494">
        <v>0.267631</v>
      </c>
      <c r="FA494">
        <v>20.2497</v>
      </c>
      <c r="FB494">
        <v>5.22957</v>
      </c>
      <c r="FC494">
        <v>11.968</v>
      </c>
      <c r="FD494">
        <v>4.9701</v>
      </c>
      <c r="FE494">
        <v>3.28948</v>
      </c>
      <c r="FF494">
        <v>9999</v>
      </c>
      <c r="FG494">
        <v>9999</v>
      </c>
      <c r="FH494">
        <v>9999</v>
      </c>
      <c r="FI494">
        <v>999.9</v>
      </c>
      <c r="FJ494">
        <v>4.97276</v>
      </c>
      <c r="FK494">
        <v>1.87695</v>
      </c>
      <c r="FL494">
        <v>1.87501</v>
      </c>
      <c r="FM494">
        <v>1.8779</v>
      </c>
      <c r="FN494">
        <v>1.87454</v>
      </c>
      <c r="FO494">
        <v>1.87817</v>
      </c>
      <c r="FP494">
        <v>1.87528</v>
      </c>
      <c r="FQ494">
        <v>1.87637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5.47</v>
      </c>
      <c r="GF494">
        <v>0.3413</v>
      </c>
      <c r="GG494">
        <v>1.955544260391263</v>
      </c>
      <c r="GH494">
        <v>0.004448784868333973</v>
      </c>
      <c r="GI494">
        <v>-1.803656819089732E-06</v>
      </c>
      <c r="GJ494">
        <v>4.26395578146833E-10</v>
      </c>
      <c r="GK494">
        <v>0.001738939304154581</v>
      </c>
      <c r="GL494">
        <v>0.001829357211096985</v>
      </c>
      <c r="GM494">
        <v>0.000603149683337579</v>
      </c>
      <c r="GN494">
        <v>-3.209321064931282E-06</v>
      </c>
      <c r="GO494">
        <v>-1</v>
      </c>
      <c r="GP494">
        <v>2136</v>
      </c>
      <c r="GQ494">
        <v>1</v>
      </c>
      <c r="GR494">
        <v>23</v>
      </c>
      <c r="GS494">
        <v>230500.2</v>
      </c>
      <c r="GT494">
        <v>8375.799999999999</v>
      </c>
      <c r="GU494">
        <v>2.71484</v>
      </c>
      <c r="GV494">
        <v>2.52075</v>
      </c>
      <c r="GW494">
        <v>1.39893</v>
      </c>
      <c r="GX494">
        <v>2.35229</v>
      </c>
      <c r="GY494">
        <v>1.44897</v>
      </c>
      <c r="GZ494">
        <v>2.47437</v>
      </c>
      <c r="HA494">
        <v>37.1941</v>
      </c>
      <c r="HB494">
        <v>14.386</v>
      </c>
      <c r="HC494">
        <v>18</v>
      </c>
      <c r="HD494">
        <v>492.788</v>
      </c>
      <c r="HE494">
        <v>475.209</v>
      </c>
      <c r="HF494">
        <v>25.2034</v>
      </c>
      <c r="HG494">
        <v>27.4988</v>
      </c>
      <c r="HH494">
        <v>29.9999</v>
      </c>
      <c r="HI494">
        <v>27.3949</v>
      </c>
      <c r="HJ494">
        <v>27.4807</v>
      </c>
      <c r="HK494">
        <v>54.3527</v>
      </c>
      <c r="HL494">
        <v>11.0588</v>
      </c>
      <c r="HM494">
        <v>100</v>
      </c>
      <c r="HN494">
        <v>25.1879</v>
      </c>
      <c r="HO494">
        <v>1275.72</v>
      </c>
      <c r="HP494">
        <v>23.86</v>
      </c>
      <c r="HQ494">
        <v>100.714</v>
      </c>
      <c r="HR494">
        <v>102.012</v>
      </c>
    </row>
    <row r="495" spans="1:226">
      <c r="A495">
        <v>479</v>
      </c>
      <c r="B495">
        <v>1678298078.6</v>
      </c>
      <c r="C495">
        <v>6225.5</v>
      </c>
      <c r="D495" t="s">
        <v>1320</v>
      </c>
      <c r="E495" t="s">
        <v>1321</v>
      </c>
      <c r="F495">
        <v>5</v>
      </c>
      <c r="G495" t="s">
        <v>353</v>
      </c>
      <c r="H495" t="s">
        <v>1169</v>
      </c>
      <c r="I495">
        <v>1678298071.078571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1290.533081351217</v>
      </c>
      <c r="AK495">
        <v>1269.984787878788</v>
      </c>
      <c r="AL495">
        <v>3.398061665394533</v>
      </c>
      <c r="AM495">
        <v>64.29340212573759</v>
      </c>
      <c r="AN495">
        <f>(AP495 - AO495 + BO495*1E3/(8.314*(BQ495+273.15)) * AR495/BN495 * AQ495) * BN495/(100*BB495) * 1000/(1000 - AP495)</f>
        <v>0</v>
      </c>
      <c r="AO495">
        <v>23.89200532803014</v>
      </c>
      <c r="AP495">
        <v>24.04876787878787</v>
      </c>
      <c r="AQ495">
        <v>5.825941019008587E-07</v>
      </c>
      <c r="AR495">
        <v>96.62572355279771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1.65</v>
      </c>
      <c r="BC495">
        <v>0.5</v>
      </c>
      <c r="BD495" t="s">
        <v>355</v>
      </c>
      <c r="BE495">
        <v>2</v>
      </c>
      <c r="BF495" t="b">
        <v>1</v>
      </c>
      <c r="BG495">
        <v>1678298071.078571</v>
      </c>
      <c r="BH495">
        <v>1215.999285714286</v>
      </c>
      <c r="BI495">
        <v>1243.95</v>
      </c>
      <c r="BJ495">
        <v>24.04785</v>
      </c>
      <c r="BK495">
        <v>23.89147142857143</v>
      </c>
      <c r="BL495">
        <v>1210.546071428571</v>
      </c>
      <c r="BM495">
        <v>23.70653214285715</v>
      </c>
      <c r="BN495">
        <v>500.0381785714285</v>
      </c>
      <c r="BO495">
        <v>90.85854999999999</v>
      </c>
      <c r="BP495">
        <v>0.09988206071428572</v>
      </c>
      <c r="BQ495">
        <v>26.94527142857143</v>
      </c>
      <c r="BR495">
        <v>27.50295714285714</v>
      </c>
      <c r="BS495">
        <v>999.9000000000002</v>
      </c>
      <c r="BT495">
        <v>0</v>
      </c>
      <c r="BU495">
        <v>0</v>
      </c>
      <c r="BV495">
        <v>10004.67142857143</v>
      </c>
      <c r="BW495">
        <v>0</v>
      </c>
      <c r="BX495">
        <v>4.848034642857144</v>
      </c>
      <c r="BY495">
        <v>-27.95043928571429</v>
      </c>
      <c r="BZ495">
        <v>1245.961785714286</v>
      </c>
      <c r="CA495">
        <v>1274.396428571429</v>
      </c>
      <c r="CB495">
        <v>0.1563773571428571</v>
      </c>
      <c r="CC495">
        <v>1243.95</v>
      </c>
      <c r="CD495">
        <v>23.89147142857143</v>
      </c>
      <c r="CE495">
        <v>2.184953214285714</v>
      </c>
      <c r="CF495">
        <v>2.170743928571429</v>
      </c>
      <c r="CG495">
        <v>18.85240357142857</v>
      </c>
      <c r="CH495">
        <v>18.748025</v>
      </c>
      <c r="CI495">
        <v>1999.988928571428</v>
      </c>
      <c r="CJ495">
        <v>0.9799931428571431</v>
      </c>
      <c r="CK495">
        <v>0.02000648571428571</v>
      </c>
      <c r="CL495">
        <v>0</v>
      </c>
      <c r="CM495">
        <v>2.138471428571429</v>
      </c>
      <c r="CN495">
        <v>0</v>
      </c>
      <c r="CO495">
        <v>2865.236785714285</v>
      </c>
      <c r="CP495">
        <v>17338.09642857143</v>
      </c>
      <c r="CQ495">
        <v>37.37932142857143</v>
      </c>
      <c r="CR495">
        <v>38.339</v>
      </c>
      <c r="CS495">
        <v>37.20735714285714</v>
      </c>
      <c r="CT495">
        <v>36.57582142857143</v>
      </c>
      <c r="CU495">
        <v>36.84367857142858</v>
      </c>
      <c r="CV495">
        <v>1959.978571428572</v>
      </c>
      <c r="CW495">
        <v>40.01035714285714</v>
      </c>
      <c r="CX495">
        <v>0</v>
      </c>
      <c r="CY495">
        <v>1678298088.4</v>
      </c>
      <c r="CZ495">
        <v>0</v>
      </c>
      <c r="DA495">
        <v>0</v>
      </c>
      <c r="DB495" t="s">
        <v>356</v>
      </c>
      <c r="DC495">
        <v>1664468064.5</v>
      </c>
      <c r="DD495">
        <v>1677795524</v>
      </c>
      <c r="DE495">
        <v>0</v>
      </c>
      <c r="DF495">
        <v>-0.419</v>
      </c>
      <c r="DG495">
        <v>-0.001</v>
      </c>
      <c r="DH495">
        <v>3.097</v>
      </c>
      <c r="DI495">
        <v>0.268</v>
      </c>
      <c r="DJ495">
        <v>400</v>
      </c>
      <c r="DK495">
        <v>24</v>
      </c>
      <c r="DL495">
        <v>0.15</v>
      </c>
      <c r="DM495">
        <v>0.13</v>
      </c>
      <c r="DN495">
        <v>-27.91725609756097</v>
      </c>
      <c r="DO495">
        <v>-0.4045865490437258</v>
      </c>
      <c r="DP495">
        <v>0.06767252225015565</v>
      </c>
      <c r="DQ495">
        <v>0</v>
      </c>
      <c r="DR495">
        <v>0.1557489268292683</v>
      </c>
      <c r="DS495">
        <v>0.01137876221577761</v>
      </c>
      <c r="DT495">
        <v>0.001345902134488855</v>
      </c>
      <c r="DU495">
        <v>1</v>
      </c>
      <c r="DV495">
        <v>1</v>
      </c>
      <c r="DW495">
        <v>2</v>
      </c>
      <c r="DX495" t="s">
        <v>357</v>
      </c>
      <c r="DY495">
        <v>2.97893</v>
      </c>
      <c r="DZ495">
        <v>2.72823</v>
      </c>
      <c r="EA495">
        <v>0.179781</v>
      </c>
      <c r="EB495">
        <v>0.183945</v>
      </c>
      <c r="EC495">
        <v>0.107553</v>
      </c>
      <c r="ED495">
        <v>0.107946</v>
      </c>
      <c r="EE495">
        <v>24552.2</v>
      </c>
      <c r="EF495">
        <v>24141</v>
      </c>
      <c r="EG495">
        <v>30466.9</v>
      </c>
      <c r="EH495">
        <v>29834.1</v>
      </c>
      <c r="EI495">
        <v>37521.1</v>
      </c>
      <c r="EJ495">
        <v>35037.2</v>
      </c>
      <c r="EK495">
        <v>46603.4</v>
      </c>
      <c r="EL495">
        <v>44361.4</v>
      </c>
      <c r="EM495">
        <v>1.86777</v>
      </c>
      <c r="EN495">
        <v>1.88393</v>
      </c>
      <c r="EO495">
        <v>0.101529</v>
      </c>
      <c r="EP495">
        <v>0</v>
      </c>
      <c r="EQ495">
        <v>25.8358</v>
      </c>
      <c r="ER495">
        <v>999.9</v>
      </c>
      <c r="ES495">
        <v>48.8</v>
      </c>
      <c r="ET495">
        <v>31.4</v>
      </c>
      <c r="EU495">
        <v>24.7869</v>
      </c>
      <c r="EV495">
        <v>63.2338</v>
      </c>
      <c r="EW495">
        <v>22.3558</v>
      </c>
      <c r="EX495">
        <v>1</v>
      </c>
      <c r="EY495">
        <v>0.0366768</v>
      </c>
      <c r="EZ495">
        <v>0.317045</v>
      </c>
      <c r="FA495">
        <v>20.2497</v>
      </c>
      <c r="FB495">
        <v>5.22972</v>
      </c>
      <c r="FC495">
        <v>11.968</v>
      </c>
      <c r="FD495">
        <v>4.9707</v>
      </c>
      <c r="FE495">
        <v>3.28963</v>
      </c>
      <c r="FF495">
        <v>9999</v>
      </c>
      <c r="FG495">
        <v>9999</v>
      </c>
      <c r="FH495">
        <v>9999</v>
      </c>
      <c r="FI495">
        <v>999.9</v>
      </c>
      <c r="FJ495">
        <v>4.97275</v>
      </c>
      <c r="FK495">
        <v>1.87696</v>
      </c>
      <c r="FL495">
        <v>1.875</v>
      </c>
      <c r="FM495">
        <v>1.87789</v>
      </c>
      <c r="FN495">
        <v>1.87454</v>
      </c>
      <c r="FO495">
        <v>1.87817</v>
      </c>
      <c r="FP495">
        <v>1.87525</v>
      </c>
      <c r="FQ495">
        <v>1.87637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5.51</v>
      </c>
      <c r="GF495">
        <v>0.3413</v>
      </c>
      <c r="GG495">
        <v>1.955544260391263</v>
      </c>
      <c r="GH495">
        <v>0.004448784868333973</v>
      </c>
      <c r="GI495">
        <v>-1.803656819089732E-06</v>
      </c>
      <c r="GJ495">
        <v>4.26395578146833E-10</v>
      </c>
      <c r="GK495">
        <v>0.001738939304154581</v>
      </c>
      <c r="GL495">
        <v>0.001829357211096985</v>
      </c>
      <c r="GM495">
        <v>0.000603149683337579</v>
      </c>
      <c r="GN495">
        <v>-3.209321064931282E-06</v>
      </c>
      <c r="GO495">
        <v>-1</v>
      </c>
      <c r="GP495">
        <v>2136</v>
      </c>
      <c r="GQ495">
        <v>1</v>
      </c>
      <c r="GR495">
        <v>23</v>
      </c>
      <c r="GS495">
        <v>230500.2</v>
      </c>
      <c r="GT495">
        <v>8375.9</v>
      </c>
      <c r="GU495">
        <v>2.74292</v>
      </c>
      <c r="GV495">
        <v>2.52075</v>
      </c>
      <c r="GW495">
        <v>1.39893</v>
      </c>
      <c r="GX495">
        <v>2.35229</v>
      </c>
      <c r="GY495">
        <v>1.44897</v>
      </c>
      <c r="GZ495">
        <v>2.49512</v>
      </c>
      <c r="HA495">
        <v>37.1941</v>
      </c>
      <c r="HB495">
        <v>14.3772</v>
      </c>
      <c r="HC495">
        <v>18</v>
      </c>
      <c r="HD495">
        <v>492.855</v>
      </c>
      <c r="HE495">
        <v>475.218</v>
      </c>
      <c r="HF495">
        <v>25.1924</v>
      </c>
      <c r="HG495">
        <v>27.4966</v>
      </c>
      <c r="HH495">
        <v>30</v>
      </c>
      <c r="HI495">
        <v>27.3926</v>
      </c>
      <c r="HJ495">
        <v>27.4778</v>
      </c>
      <c r="HK495">
        <v>54.9623</v>
      </c>
      <c r="HL495">
        <v>11.0588</v>
      </c>
      <c r="HM495">
        <v>100</v>
      </c>
      <c r="HN495">
        <v>25.1783</v>
      </c>
      <c r="HO495">
        <v>1289.08</v>
      </c>
      <c r="HP495">
        <v>23.86</v>
      </c>
      <c r="HQ495">
        <v>100.717</v>
      </c>
      <c r="HR495">
        <v>102.011</v>
      </c>
    </row>
    <row r="496" spans="1:226">
      <c r="A496">
        <v>480</v>
      </c>
      <c r="B496">
        <v>1678298083.6</v>
      </c>
      <c r="C496">
        <v>6230.5</v>
      </c>
      <c r="D496" t="s">
        <v>1322</v>
      </c>
      <c r="E496" t="s">
        <v>1323</v>
      </c>
      <c r="F496">
        <v>5</v>
      </c>
      <c r="G496" t="s">
        <v>353</v>
      </c>
      <c r="H496" t="s">
        <v>1169</v>
      </c>
      <c r="I496">
        <v>1678298075.932142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1307.73500843888</v>
      </c>
      <c r="AK496">
        <v>1287.184606060606</v>
      </c>
      <c r="AL496">
        <v>3.441114655529707</v>
      </c>
      <c r="AM496">
        <v>64.29340212573759</v>
      </c>
      <c r="AN496">
        <f>(AP496 - AO496 + BO496*1E3/(8.314*(BQ496+273.15)) * AR496/BN496 * AQ496) * BN496/(100*BB496) * 1000/(1000 - AP496)</f>
        <v>0</v>
      </c>
      <c r="AO496">
        <v>23.89338456577178</v>
      </c>
      <c r="AP496">
        <v>24.0491806060606</v>
      </c>
      <c r="AQ496">
        <v>4.438338362141266E-07</v>
      </c>
      <c r="AR496">
        <v>96.62572355279771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1.65</v>
      </c>
      <c r="BC496">
        <v>0.5</v>
      </c>
      <c r="BD496" t="s">
        <v>355</v>
      </c>
      <c r="BE496">
        <v>2</v>
      </c>
      <c r="BF496" t="b">
        <v>1</v>
      </c>
      <c r="BG496">
        <v>1678298075.932142</v>
      </c>
      <c r="BH496">
        <v>1232.244642857143</v>
      </c>
      <c r="BI496">
        <v>1260.211071428571</v>
      </c>
      <c r="BJ496">
        <v>24.04867142857143</v>
      </c>
      <c r="BK496">
        <v>23.89215357142857</v>
      </c>
      <c r="BL496">
        <v>1226.759642857143</v>
      </c>
      <c r="BM496">
        <v>23.70733214285715</v>
      </c>
      <c r="BN496">
        <v>500.0254285714286</v>
      </c>
      <c r="BO496">
        <v>90.85798571428572</v>
      </c>
      <c r="BP496">
        <v>0.09991083571428572</v>
      </c>
      <c r="BQ496">
        <v>26.94700357142857</v>
      </c>
      <c r="BR496">
        <v>27.50597857142857</v>
      </c>
      <c r="BS496">
        <v>999.9000000000002</v>
      </c>
      <c r="BT496">
        <v>0</v>
      </c>
      <c r="BU496">
        <v>0</v>
      </c>
      <c r="BV496">
        <v>10000.0475</v>
      </c>
      <c r="BW496">
        <v>0</v>
      </c>
      <c r="BX496">
        <v>4.83916642857143</v>
      </c>
      <c r="BY496">
        <v>-27.96669642857143</v>
      </c>
      <c r="BZ496">
        <v>1262.608214285714</v>
      </c>
      <c r="CA496">
        <v>1291.057142857143</v>
      </c>
      <c r="CB496">
        <v>0.1565212857142857</v>
      </c>
      <c r="CC496">
        <v>1260.211071428571</v>
      </c>
      <c r="CD496">
        <v>23.89215357142857</v>
      </c>
      <c r="CE496">
        <v>2.185014285714286</v>
      </c>
      <c r="CF496">
        <v>2.170791785714286</v>
      </c>
      <c r="CG496">
        <v>18.85285</v>
      </c>
      <c r="CH496">
        <v>18.748375</v>
      </c>
      <c r="CI496">
        <v>1999.991785714286</v>
      </c>
      <c r="CJ496">
        <v>0.9799930357142858</v>
      </c>
      <c r="CK496">
        <v>0.02000659642857142</v>
      </c>
      <c r="CL496">
        <v>0</v>
      </c>
      <c r="CM496">
        <v>2.162935714285714</v>
      </c>
      <c r="CN496">
        <v>0</v>
      </c>
      <c r="CO496">
        <v>2865.319642857144</v>
      </c>
      <c r="CP496">
        <v>17338.12142857143</v>
      </c>
      <c r="CQ496">
        <v>37.35025000000001</v>
      </c>
      <c r="CR496">
        <v>38.33449999999999</v>
      </c>
      <c r="CS496">
        <v>37.20060714285714</v>
      </c>
      <c r="CT496">
        <v>36.58475</v>
      </c>
      <c r="CU496">
        <v>36.83475</v>
      </c>
      <c r="CV496">
        <v>1959.981071428572</v>
      </c>
      <c r="CW496">
        <v>40.01071428571429</v>
      </c>
      <c r="CX496">
        <v>0</v>
      </c>
      <c r="CY496">
        <v>1678298093.8</v>
      </c>
      <c r="CZ496">
        <v>0</v>
      </c>
      <c r="DA496">
        <v>0</v>
      </c>
      <c r="DB496" t="s">
        <v>356</v>
      </c>
      <c r="DC496">
        <v>1664468064.5</v>
      </c>
      <c r="DD496">
        <v>1677795524</v>
      </c>
      <c r="DE496">
        <v>0</v>
      </c>
      <c r="DF496">
        <v>-0.419</v>
      </c>
      <c r="DG496">
        <v>-0.001</v>
      </c>
      <c r="DH496">
        <v>3.097</v>
      </c>
      <c r="DI496">
        <v>0.268</v>
      </c>
      <c r="DJ496">
        <v>400</v>
      </c>
      <c r="DK496">
        <v>24</v>
      </c>
      <c r="DL496">
        <v>0.15</v>
      </c>
      <c r="DM496">
        <v>0.13</v>
      </c>
      <c r="DN496">
        <v>-27.95641219512195</v>
      </c>
      <c r="DO496">
        <v>-0.3438967398792241</v>
      </c>
      <c r="DP496">
        <v>0.06349959552443486</v>
      </c>
      <c r="DQ496">
        <v>0</v>
      </c>
      <c r="DR496">
        <v>0.1560822926829268</v>
      </c>
      <c r="DS496">
        <v>0.003573914000754268</v>
      </c>
      <c r="DT496">
        <v>0.00103415400192745</v>
      </c>
      <c r="DU496">
        <v>1</v>
      </c>
      <c r="DV496">
        <v>1</v>
      </c>
      <c r="DW496">
        <v>2</v>
      </c>
      <c r="DX496" t="s">
        <v>357</v>
      </c>
      <c r="DY496">
        <v>2.97902</v>
      </c>
      <c r="DZ496">
        <v>2.72845</v>
      </c>
      <c r="EA496">
        <v>0.181264</v>
      </c>
      <c r="EB496">
        <v>0.18542</v>
      </c>
      <c r="EC496">
        <v>0.107549</v>
      </c>
      <c r="ED496">
        <v>0.107944</v>
      </c>
      <c r="EE496">
        <v>24507.9</v>
      </c>
      <c r="EF496">
        <v>24097.7</v>
      </c>
      <c r="EG496">
        <v>30467.1</v>
      </c>
      <c r="EH496">
        <v>29834.5</v>
      </c>
      <c r="EI496">
        <v>37521.6</v>
      </c>
      <c r="EJ496">
        <v>35037.8</v>
      </c>
      <c r="EK496">
        <v>46603.6</v>
      </c>
      <c r="EL496">
        <v>44362</v>
      </c>
      <c r="EM496">
        <v>1.86768</v>
      </c>
      <c r="EN496">
        <v>1.88407</v>
      </c>
      <c r="EO496">
        <v>0.10214</v>
      </c>
      <c r="EP496">
        <v>0</v>
      </c>
      <c r="EQ496">
        <v>25.8358</v>
      </c>
      <c r="ER496">
        <v>999.9</v>
      </c>
      <c r="ES496">
        <v>48.8</v>
      </c>
      <c r="ET496">
        <v>31.4</v>
      </c>
      <c r="EU496">
        <v>24.792</v>
      </c>
      <c r="EV496">
        <v>63.2738</v>
      </c>
      <c r="EW496">
        <v>22.2276</v>
      </c>
      <c r="EX496">
        <v>1</v>
      </c>
      <c r="EY496">
        <v>0.0366616</v>
      </c>
      <c r="EZ496">
        <v>0.324251</v>
      </c>
      <c r="FA496">
        <v>20.2497</v>
      </c>
      <c r="FB496">
        <v>5.23032</v>
      </c>
      <c r="FC496">
        <v>11.968</v>
      </c>
      <c r="FD496">
        <v>4.9712</v>
      </c>
      <c r="FE496">
        <v>3.28965</v>
      </c>
      <c r="FF496">
        <v>9999</v>
      </c>
      <c r="FG496">
        <v>9999</v>
      </c>
      <c r="FH496">
        <v>9999</v>
      </c>
      <c r="FI496">
        <v>999.9</v>
      </c>
      <c r="FJ496">
        <v>4.97277</v>
      </c>
      <c r="FK496">
        <v>1.87695</v>
      </c>
      <c r="FL496">
        <v>1.875</v>
      </c>
      <c r="FM496">
        <v>1.87789</v>
      </c>
      <c r="FN496">
        <v>1.87454</v>
      </c>
      <c r="FO496">
        <v>1.8782</v>
      </c>
      <c r="FP496">
        <v>1.87527</v>
      </c>
      <c r="FQ496">
        <v>1.87637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5.54</v>
      </c>
      <c r="GF496">
        <v>0.3413</v>
      </c>
      <c r="GG496">
        <v>1.955544260391263</v>
      </c>
      <c r="GH496">
        <v>0.004448784868333973</v>
      </c>
      <c r="GI496">
        <v>-1.803656819089732E-06</v>
      </c>
      <c r="GJ496">
        <v>4.26395578146833E-10</v>
      </c>
      <c r="GK496">
        <v>0.001738939304154581</v>
      </c>
      <c r="GL496">
        <v>0.001829357211096985</v>
      </c>
      <c r="GM496">
        <v>0.000603149683337579</v>
      </c>
      <c r="GN496">
        <v>-3.209321064931282E-06</v>
      </c>
      <c r="GO496">
        <v>-1</v>
      </c>
      <c r="GP496">
        <v>2136</v>
      </c>
      <c r="GQ496">
        <v>1</v>
      </c>
      <c r="GR496">
        <v>23</v>
      </c>
      <c r="GS496">
        <v>230500.3</v>
      </c>
      <c r="GT496">
        <v>8376</v>
      </c>
      <c r="GU496">
        <v>2.77222</v>
      </c>
      <c r="GV496">
        <v>2.52441</v>
      </c>
      <c r="GW496">
        <v>1.39893</v>
      </c>
      <c r="GX496">
        <v>2.35107</v>
      </c>
      <c r="GY496">
        <v>1.44897</v>
      </c>
      <c r="GZ496">
        <v>2.48047</v>
      </c>
      <c r="HA496">
        <v>37.1702</v>
      </c>
      <c r="HB496">
        <v>14.386</v>
      </c>
      <c r="HC496">
        <v>18</v>
      </c>
      <c r="HD496">
        <v>492.78</v>
      </c>
      <c r="HE496">
        <v>475.291</v>
      </c>
      <c r="HF496">
        <v>25.1799</v>
      </c>
      <c r="HG496">
        <v>27.4942</v>
      </c>
      <c r="HH496">
        <v>30</v>
      </c>
      <c r="HI496">
        <v>27.3896</v>
      </c>
      <c r="HJ496">
        <v>27.4749</v>
      </c>
      <c r="HK496">
        <v>55.49</v>
      </c>
      <c r="HL496">
        <v>11.0588</v>
      </c>
      <c r="HM496">
        <v>100</v>
      </c>
      <c r="HN496">
        <v>25.1738</v>
      </c>
      <c r="HO496">
        <v>1309.12</v>
      </c>
      <c r="HP496">
        <v>23.86</v>
      </c>
      <c r="HQ496">
        <v>100.717</v>
      </c>
      <c r="HR496">
        <v>102.013</v>
      </c>
    </row>
    <row r="497" spans="1:226">
      <c r="A497">
        <v>481</v>
      </c>
      <c r="B497">
        <v>1678298088.6</v>
      </c>
      <c r="C497">
        <v>6235.5</v>
      </c>
      <c r="D497" t="s">
        <v>1324</v>
      </c>
      <c r="E497" t="s">
        <v>1325</v>
      </c>
      <c r="F497">
        <v>5</v>
      </c>
      <c r="G497" t="s">
        <v>353</v>
      </c>
      <c r="H497" t="s">
        <v>1169</v>
      </c>
      <c r="I497">
        <v>1678298081.1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1324.858074420337</v>
      </c>
      <c r="AK497">
        <v>1304.252727272727</v>
      </c>
      <c r="AL497">
        <v>3.418097957676206</v>
      </c>
      <c r="AM497">
        <v>64.29340212573759</v>
      </c>
      <c r="AN497">
        <f>(AP497 - AO497 + BO497*1E3/(8.314*(BQ497+273.15)) * AR497/BN497 * AQ497) * BN497/(100*BB497) * 1000/(1000 - AP497)</f>
        <v>0</v>
      </c>
      <c r="AO497">
        <v>23.89135830099228</v>
      </c>
      <c r="AP497">
        <v>24.04680545454544</v>
      </c>
      <c r="AQ497">
        <v>-6.130249111300936E-07</v>
      </c>
      <c r="AR497">
        <v>96.62572355279771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1.65</v>
      </c>
      <c r="BC497">
        <v>0.5</v>
      </c>
      <c r="BD497" t="s">
        <v>355</v>
      </c>
      <c r="BE497">
        <v>2</v>
      </c>
      <c r="BF497" t="b">
        <v>1</v>
      </c>
      <c r="BG497">
        <v>1678298081.1</v>
      </c>
      <c r="BH497">
        <v>1249.517777777778</v>
      </c>
      <c r="BI497">
        <v>1277.532222222222</v>
      </c>
      <c r="BJ497">
        <v>24.0482</v>
      </c>
      <c r="BK497">
        <v>23.89236666666667</v>
      </c>
      <c r="BL497">
        <v>1243.998148148148</v>
      </c>
      <c r="BM497">
        <v>23.70687037037037</v>
      </c>
      <c r="BN497">
        <v>500.0285925925925</v>
      </c>
      <c r="BO497">
        <v>90.8562888888889</v>
      </c>
      <c r="BP497">
        <v>0.09996089629629629</v>
      </c>
      <c r="BQ497">
        <v>26.9473</v>
      </c>
      <c r="BR497">
        <v>27.50573333333334</v>
      </c>
      <c r="BS497">
        <v>999.9000000000001</v>
      </c>
      <c r="BT497">
        <v>0</v>
      </c>
      <c r="BU497">
        <v>0</v>
      </c>
      <c r="BV497">
        <v>9999.908518518518</v>
      </c>
      <c r="BW497">
        <v>0</v>
      </c>
      <c r="BX497">
        <v>4.829404074074075</v>
      </c>
      <c r="BY497">
        <v>-28.01533333333333</v>
      </c>
      <c r="BZ497">
        <v>1280.305555555555</v>
      </c>
      <c r="CA497">
        <v>1308.802962962963</v>
      </c>
      <c r="CB497">
        <v>0.1558337037037037</v>
      </c>
      <c r="CC497">
        <v>1277.532222222222</v>
      </c>
      <c r="CD497">
        <v>23.89236666666667</v>
      </c>
      <c r="CE497">
        <v>2.18492962962963</v>
      </c>
      <c r="CF497">
        <v>2.170769259259259</v>
      </c>
      <c r="CG497">
        <v>18.85222962962963</v>
      </c>
      <c r="CH497">
        <v>18.74820740740741</v>
      </c>
      <c r="CI497">
        <v>2000.002222222222</v>
      </c>
      <c r="CJ497">
        <v>0.9799931111111113</v>
      </c>
      <c r="CK497">
        <v>0.02000651851851851</v>
      </c>
      <c r="CL497">
        <v>0</v>
      </c>
      <c r="CM497">
        <v>2.172533333333333</v>
      </c>
      <c r="CN497">
        <v>0</v>
      </c>
      <c r="CO497">
        <v>2865.441851851851</v>
      </c>
      <c r="CP497">
        <v>17338.21111111111</v>
      </c>
      <c r="CQ497">
        <v>37.36781481481481</v>
      </c>
      <c r="CR497">
        <v>38.33066666666667</v>
      </c>
      <c r="CS497">
        <v>37.2034074074074</v>
      </c>
      <c r="CT497">
        <v>36.58548148148148</v>
      </c>
      <c r="CU497">
        <v>36.84474074074074</v>
      </c>
      <c r="CV497">
        <v>1959.991481481481</v>
      </c>
      <c r="CW497">
        <v>40.01074074074074</v>
      </c>
      <c r="CX497">
        <v>0</v>
      </c>
      <c r="CY497">
        <v>1678298098.6</v>
      </c>
      <c r="CZ497">
        <v>0</v>
      </c>
      <c r="DA497">
        <v>0</v>
      </c>
      <c r="DB497" t="s">
        <v>356</v>
      </c>
      <c r="DC497">
        <v>1664468064.5</v>
      </c>
      <c r="DD497">
        <v>1677795524</v>
      </c>
      <c r="DE497">
        <v>0</v>
      </c>
      <c r="DF497">
        <v>-0.419</v>
      </c>
      <c r="DG497">
        <v>-0.001</v>
      </c>
      <c r="DH497">
        <v>3.097</v>
      </c>
      <c r="DI497">
        <v>0.268</v>
      </c>
      <c r="DJ497">
        <v>400</v>
      </c>
      <c r="DK497">
        <v>24</v>
      </c>
      <c r="DL497">
        <v>0.15</v>
      </c>
      <c r="DM497">
        <v>0.13</v>
      </c>
      <c r="DN497">
        <v>-27.98831219512195</v>
      </c>
      <c r="DO497">
        <v>-0.5001983416936077</v>
      </c>
      <c r="DP497">
        <v>0.06247157478531357</v>
      </c>
      <c r="DQ497">
        <v>0</v>
      </c>
      <c r="DR497">
        <v>0.1561744146341463</v>
      </c>
      <c r="DS497">
        <v>-0.005816377644197704</v>
      </c>
      <c r="DT497">
        <v>0.0009200134669112391</v>
      </c>
      <c r="DU497">
        <v>1</v>
      </c>
      <c r="DV497">
        <v>1</v>
      </c>
      <c r="DW497">
        <v>2</v>
      </c>
      <c r="DX497" t="s">
        <v>357</v>
      </c>
      <c r="DY497">
        <v>2.97889</v>
      </c>
      <c r="DZ497">
        <v>2.72843</v>
      </c>
      <c r="EA497">
        <v>0.182735</v>
      </c>
      <c r="EB497">
        <v>0.186889</v>
      </c>
      <c r="EC497">
        <v>0.107543</v>
      </c>
      <c r="ED497">
        <v>0.107941</v>
      </c>
      <c r="EE497">
        <v>24464.1</v>
      </c>
      <c r="EF497">
        <v>24053.7</v>
      </c>
      <c r="EG497">
        <v>30467.3</v>
      </c>
      <c r="EH497">
        <v>29833.8</v>
      </c>
      <c r="EI497">
        <v>37522.2</v>
      </c>
      <c r="EJ497">
        <v>35036.9</v>
      </c>
      <c r="EK497">
        <v>46604</v>
      </c>
      <c r="EL497">
        <v>44360.6</v>
      </c>
      <c r="EM497">
        <v>1.86755</v>
      </c>
      <c r="EN497">
        <v>1.88402</v>
      </c>
      <c r="EO497">
        <v>0.101395</v>
      </c>
      <c r="EP497">
        <v>0</v>
      </c>
      <c r="EQ497">
        <v>25.8342</v>
      </c>
      <c r="ER497">
        <v>999.9</v>
      </c>
      <c r="ES497">
        <v>48.8</v>
      </c>
      <c r="ET497">
        <v>31.4</v>
      </c>
      <c r="EU497">
        <v>24.7885</v>
      </c>
      <c r="EV497">
        <v>63.1938</v>
      </c>
      <c r="EW497">
        <v>22.3357</v>
      </c>
      <c r="EX497">
        <v>1</v>
      </c>
      <c r="EY497">
        <v>0.0362043</v>
      </c>
      <c r="EZ497">
        <v>0.316558</v>
      </c>
      <c r="FA497">
        <v>20.2497</v>
      </c>
      <c r="FB497">
        <v>5.22987</v>
      </c>
      <c r="FC497">
        <v>11.968</v>
      </c>
      <c r="FD497">
        <v>4.9707</v>
      </c>
      <c r="FE497">
        <v>3.28955</v>
      </c>
      <c r="FF497">
        <v>9999</v>
      </c>
      <c r="FG497">
        <v>9999</v>
      </c>
      <c r="FH497">
        <v>9999</v>
      </c>
      <c r="FI497">
        <v>999.9</v>
      </c>
      <c r="FJ497">
        <v>4.97275</v>
      </c>
      <c r="FK497">
        <v>1.87695</v>
      </c>
      <c r="FL497">
        <v>1.87501</v>
      </c>
      <c r="FM497">
        <v>1.8779</v>
      </c>
      <c r="FN497">
        <v>1.87454</v>
      </c>
      <c r="FO497">
        <v>1.87818</v>
      </c>
      <c r="FP497">
        <v>1.87522</v>
      </c>
      <c r="FQ497">
        <v>1.87637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5.57</v>
      </c>
      <c r="GF497">
        <v>0.3413</v>
      </c>
      <c r="GG497">
        <v>1.955544260391263</v>
      </c>
      <c r="GH497">
        <v>0.004448784868333973</v>
      </c>
      <c r="GI497">
        <v>-1.803656819089732E-06</v>
      </c>
      <c r="GJ497">
        <v>4.26395578146833E-10</v>
      </c>
      <c r="GK497">
        <v>0.001738939304154581</v>
      </c>
      <c r="GL497">
        <v>0.001829357211096985</v>
      </c>
      <c r="GM497">
        <v>0.000603149683337579</v>
      </c>
      <c r="GN497">
        <v>-3.209321064931282E-06</v>
      </c>
      <c r="GO497">
        <v>-1</v>
      </c>
      <c r="GP497">
        <v>2136</v>
      </c>
      <c r="GQ497">
        <v>1</v>
      </c>
      <c r="GR497">
        <v>23</v>
      </c>
      <c r="GS497">
        <v>230500.4</v>
      </c>
      <c r="GT497">
        <v>8376.1</v>
      </c>
      <c r="GU497">
        <v>2.80029</v>
      </c>
      <c r="GV497">
        <v>2.52563</v>
      </c>
      <c r="GW497">
        <v>1.39893</v>
      </c>
      <c r="GX497">
        <v>2.35229</v>
      </c>
      <c r="GY497">
        <v>1.44897</v>
      </c>
      <c r="GZ497">
        <v>2.48169</v>
      </c>
      <c r="HA497">
        <v>37.1941</v>
      </c>
      <c r="HB497">
        <v>14.3684</v>
      </c>
      <c r="HC497">
        <v>18</v>
      </c>
      <c r="HD497">
        <v>492.694</v>
      </c>
      <c r="HE497">
        <v>475.239</v>
      </c>
      <c r="HF497">
        <v>25.173</v>
      </c>
      <c r="HG497">
        <v>27.4924</v>
      </c>
      <c r="HH497">
        <v>30.0001</v>
      </c>
      <c r="HI497">
        <v>27.3873</v>
      </c>
      <c r="HJ497">
        <v>27.4726</v>
      </c>
      <c r="HK497">
        <v>56.0982</v>
      </c>
      <c r="HL497">
        <v>11.0588</v>
      </c>
      <c r="HM497">
        <v>100</v>
      </c>
      <c r="HN497">
        <v>25.1709</v>
      </c>
      <c r="HO497">
        <v>1322.48</v>
      </c>
      <c r="HP497">
        <v>23.86</v>
      </c>
      <c r="HQ497">
        <v>100.718</v>
      </c>
      <c r="HR497">
        <v>102.01</v>
      </c>
    </row>
    <row r="498" spans="1:226">
      <c r="A498">
        <v>482</v>
      </c>
      <c r="B498">
        <v>1678298093.6</v>
      </c>
      <c r="C498">
        <v>6240.5</v>
      </c>
      <c r="D498" t="s">
        <v>1326</v>
      </c>
      <c r="E498" t="s">
        <v>1327</v>
      </c>
      <c r="F498">
        <v>5</v>
      </c>
      <c r="G498" t="s">
        <v>353</v>
      </c>
      <c r="H498" t="s">
        <v>1169</v>
      </c>
      <c r="I498">
        <v>1678298085.814285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1342.022223776466</v>
      </c>
      <c r="AK498">
        <v>1321.20696969697</v>
      </c>
      <c r="AL498">
        <v>3.387560033730896</v>
      </c>
      <c r="AM498">
        <v>64.29340212573759</v>
      </c>
      <c r="AN498">
        <f>(AP498 - AO498 + BO498*1E3/(8.314*(BQ498+273.15)) * AR498/BN498 * AQ498) * BN498/(100*BB498) * 1000/(1000 - AP498)</f>
        <v>0</v>
      </c>
      <c r="AO498">
        <v>23.89270013586006</v>
      </c>
      <c r="AP498">
        <v>24.04585393939393</v>
      </c>
      <c r="AQ498">
        <v>-4.436084956457889E-08</v>
      </c>
      <c r="AR498">
        <v>96.62572355279771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1.65</v>
      </c>
      <c r="BC498">
        <v>0.5</v>
      </c>
      <c r="BD498" t="s">
        <v>355</v>
      </c>
      <c r="BE498">
        <v>2</v>
      </c>
      <c r="BF498" t="b">
        <v>1</v>
      </c>
      <c r="BG498">
        <v>1678298085.814285</v>
      </c>
      <c r="BH498">
        <v>1265.230357142857</v>
      </c>
      <c r="BI498">
        <v>1293.32</v>
      </c>
      <c r="BJ498">
        <v>24.04738928571428</v>
      </c>
      <c r="BK498">
        <v>23.89260000000001</v>
      </c>
      <c r="BL498">
        <v>1259.680357142857</v>
      </c>
      <c r="BM498">
        <v>23.70607857142857</v>
      </c>
      <c r="BN498">
        <v>500.0371071428572</v>
      </c>
      <c r="BO498">
        <v>90.85574642857144</v>
      </c>
      <c r="BP498">
        <v>0.1000415178571429</v>
      </c>
      <c r="BQ498">
        <v>26.94662499999999</v>
      </c>
      <c r="BR498">
        <v>27.50110357142857</v>
      </c>
      <c r="BS498">
        <v>999.9000000000002</v>
      </c>
      <c r="BT498">
        <v>0</v>
      </c>
      <c r="BU498">
        <v>0</v>
      </c>
      <c r="BV498">
        <v>9997.520714285714</v>
      </c>
      <c r="BW498">
        <v>0</v>
      </c>
      <c r="BX498">
        <v>4.830051428571429</v>
      </c>
      <c r="BY498">
        <v>-28.09117857142857</v>
      </c>
      <c r="BZ498">
        <v>1296.404285714285</v>
      </c>
      <c r="CA498">
        <v>1324.977142857143</v>
      </c>
      <c r="CB498">
        <v>0.1547899642857143</v>
      </c>
      <c r="CC498">
        <v>1293.32</v>
      </c>
      <c r="CD498">
        <v>23.89260000000001</v>
      </c>
      <c r="CE498">
        <v>2.184843214285714</v>
      </c>
      <c r="CF498">
        <v>2.170777857142857</v>
      </c>
      <c r="CG498">
        <v>18.85159285714285</v>
      </c>
      <c r="CH498">
        <v>18.74827142857143</v>
      </c>
      <c r="CI498">
        <v>2000.001785714285</v>
      </c>
      <c r="CJ498">
        <v>0.9799931428571428</v>
      </c>
      <c r="CK498">
        <v>0.02000648571428571</v>
      </c>
      <c r="CL498">
        <v>0</v>
      </c>
      <c r="CM498">
        <v>2.090825</v>
      </c>
      <c r="CN498">
        <v>0</v>
      </c>
      <c r="CO498">
        <v>2865.7275</v>
      </c>
      <c r="CP498">
        <v>17338.20357142857</v>
      </c>
      <c r="CQ498">
        <v>37.34117857142856</v>
      </c>
      <c r="CR498">
        <v>38.32324999999999</v>
      </c>
      <c r="CS498">
        <v>37.23182142857143</v>
      </c>
      <c r="CT498">
        <v>36.59135714285714</v>
      </c>
      <c r="CU498">
        <v>36.84578571428572</v>
      </c>
      <c r="CV498">
        <v>1959.991071428571</v>
      </c>
      <c r="CW498">
        <v>40.01071428571429</v>
      </c>
      <c r="CX498">
        <v>0</v>
      </c>
      <c r="CY498">
        <v>1678298104</v>
      </c>
      <c r="CZ498">
        <v>0</v>
      </c>
      <c r="DA498">
        <v>0</v>
      </c>
      <c r="DB498" t="s">
        <v>356</v>
      </c>
      <c r="DC498">
        <v>1664468064.5</v>
      </c>
      <c r="DD498">
        <v>1677795524</v>
      </c>
      <c r="DE498">
        <v>0</v>
      </c>
      <c r="DF498">
        <v>-0.419</v>
      </c>
      <c r="DG498">
        <v>-0.001</v>
      </c>
      <c r="DH498">
        <v>3.097</v>
      </c>
      <c r="DI498">
        <v>0.268</v>
      </c>
      <c r="DJ498">
        <v>400</v>
      </c>
      <c r="DK498">
        <v>24</v>
      </c>
      <c r="DL498">
        <v>0.15</v>
      </c>
      <c r="DM498">
        <v>0.13</v>
      </c>
      <c r="DN498">
        <v>-28.0528425</v>
      </c>
      <c r="DO498">
        <v>-0.8536491557222702</v>
      </c>
      <c r="DP498">
        <v>0.08974672107520128</v>
      </c>
      <c r="DQ498">
        <v>0</v>
      </c>
      <c r="DR498">
        <v>0.155229625</v>
      </c>
      <c r="DS498">
        <v>-0.0116914559099442</v>
      </c>
      <c r="DT498">
        <v>0.001213219058692617</v>
      </c>
      <c r="DU498">
        <v>1</v>
      </c>
      <c r="DV498">
        <v>1</v>
      </c>
      <c r="DW498">
        <v>2</v>
      </c>
      <c r="DX498" t="s">
        <v>357</v>
      </c>
      <c r="DY498">
        <v>2.97894</v>
      </c>
      <c r="DZ498">
        <v>2.72843</v>
      </c>
      <c r="EA498">
        <v>0.184195</v>
      </c>
      <c r="EB498">
        <v>0.188347</v>
      </c>
      <c r="EC498">
        <v>0.107543</v>
      </c>
      <c r="ED498">
        <v>0.107948</v>
      </c>
      <c r="EE498">
        <v>24419.8</v>
      </c>
      <c r="EF498">
        <v>24010.9</v>
      </c>
      <c r="EG498">
        <v>30466.6</v>
      </c>
      <c r="EH498">
        <v>29834.2</v>
      </c>
      <c r="EI498">
        <v>37521.4</v>
      </c>
      <c r="EJ498">
        <v>35037.5</v>
      </c>
      <c r="EK498">
        <v>46602.9</v>
      </c>
      <c r="EL498">
        <v>44361.6</v>
      </c>
      <c r="EM498">
        <v>1.8677</v>
      </c>
      <c r="EN498">
        <v>1.884</v>
      </c>
      <c r="EO498">
        <v>0.101566</v>
      </c>
      <c r="EP498">
        <v>0</v>
      </c>
      <c r="EQ498">
        <v>25.8353</v>
      </c>
      <c r="ER498">
        <v>999.9</v>
      </c>
      <c r="ES498">
        <v>48.8</v>
      </c>
      <c r="ET498">
        <v>31.4</v>
      </c>
      <c r="EU498">
        <v>24.7891</v>
      </c>
      <c r="EV498">
        <v>63.2338</v>
      </c>
      <c r="EW498">
        <v>22.1514</v>
      </c>
      <c r="EX498">
        <v>1</v>
      </c>
      <c r="EY498">
        <v>0.0363567</v>
      </c>
      <c r="EZ498">
        <v>0.301863</v>
      </c>
      <c r="FA498">
        <v>20.2496</v>
      </c>
      <c r="FB498">
        <v>5.23092</v>
      </c>
      <c r="FC498">
        <v>11.968</v>
      </c>
      <c r="FD498">
        <v>4.9711</v>
      </c>
      <c r="FE498">
        <v>3.28982</v>
      </c>
      <c r="FF498">
        <v>9999</v>
      </c>
      <c r="FG498">
        <v>9999</v>
      </c>
      <c r="FH498">
        <v>9999</v>
      </c>
      <c r="FI498">
        <v>999.9</v>
      </c>
      <c r="FJ498">
        <v>4.97276</v>
      </c>
      <c r="FK498">
        <v>1.87694</v>
      </c>
      <c r="FL498">
        <v>1.875</v>
      </c>
      <c r="FM498">
        <v>1.8779</v>
      </c>
      <c r="FN498">
        <v>1.87454</v>
      </c>
      <c r="FO498">
        <v>1.87818</v>
      </c>
      <c r="FP498">
        <v>1.87524</v>
      </c>
      <c r="FQ498">
        <v>1.87637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5.6</v>
      </c>
      <c r="GF498">
        <v>0.3413</v>
      </c>
      <c r="GG498">
        <v>1.955544260391263</v>
      </c>
      <c r="GH498">
        <v>0.004448784868333973</v>
      </c>
      <c r="GI498">
        <v>-1.803656819089732E-06</v>
      </c>
      <c r="GJ498">
        <v>4.26395578146833E-10</v>
      </c>
      <c r="GK498">
        <v>0.001738939304154581</v>
      </c>
      <c r="GL498">
        <v>0.001829357211096985</v>
      </c>
      <c r="GM498">
        <v>0.000603149683337579</v>
      </c>
      <c r="GN498">
        <v>-3.209321064931282E-06</v>
      </c>
      <c r="GO498">
        <v>-1</v>
      </c>
      <c r="GP498">
        <v>2136</v>
      </c>
      <c r="GQ498">
        <v>1</v>
      </c>
      <c r="GR498">
        <v>23</v>
      </c>
      <c r="GS498">
        <v>230500.5</v>
      </c>
      <c r="GT498">
        <v>8376.200000000001</v>
      </c>
      <c r="GU498">
        <v>2.82837</v>
      </c>
      <c r="GV498">
        <v>2.53174</v>
      </c>
      <c r="GW498">
        <v>1.39893</v>
      </c>
      <c r="GX498">
        <v>2.35107</v>
      </c>
      <c r="GY498">
        <v>1.44897</v>
      </c>
      <c r="GZ498">
        <v>2.47437</v>
      </c>
      <c r="HA498">
        <v>37.1941</v>
      </c>
      <c r="HB498">
        <v>14.3684</v>
      </c>
      <c r="HC498">
        <v>18</v>
      </c>
      <c r="HD498">
        <v>492.762</v>
      </c>
      <c r="HE498">
        <v>475.204</v>
      </c>
      <c r="HF498">
        <v>25.1689</v>
      </c>
      <c r="HG498">
        <v>27.49</v>
      </c>
      <c r="HH498">
        <v>30</v>
      </c>
      <c r="HI498">
        <v>27.385</v>
      </c>
      <c r="HJ498">
        <v>27.4703</v>
      </c>
      <c r="HK498">
        <v>56.6276</v>
      </c>
      <c r="HL498">
        <v>11.0588</v>
      </c>
      <c r="HM498">
        <v>100</v>
      </c>
      <c r="HN498">
        <v>25.1786</v>
      </c>
      <c r="HO498">
        <v>1342.59</v>
      </c>
      <c r="HP498">
        <v>23.86</v>
      </c>
      <c r="HQ498">
        <v>100.716</v>
      </c>
      <c r="HR498">
        <v>102.012</v>
      </c>
    </row>
    <row r="499" spans="1:226">
      <c r="A499">
        <v>483</v>
      </c>
      <c r="B499">
        <v>1678298098.6</v>
      </c>
      <c r="C499">
        <v>6245.5</v>
      </c>
      <c r="D499" t="s">
        <v>1328</v>
      </c>
      <c r="E499" t="s">
        <v>1329</v>
      </c>
      <c r="F499">
        <v>5</v>
      </c>
      <c r="G499" t="s">
        <v>353</v>
      </c>
      <c r="H499" t="s">
        <v>1169</v>
      </c>
      <c r="I499">
        <v>1678298091.1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1359.143650595186</v>
      </c>
      <c r="AK499">
        <v>1338.409818181818</v>
      </c>
      <c r="AL499">
        <v>3.431716950835519</v>
      </c>
      <c r="AM499">
        <v>64.29340212573759</v>
      </c>
      <c r="AN499">
        <f>(AP499 - AO499 + BO499*1E3/(8.314*(BQ499+273.15)) * AR499/BN499 * AQ499) * BN499/(100*BB499) * 1000/(1000 - AP499)</f>
        <v>0</v>
      </c>
      <c r="AO499">
        <v>23.89310415427389</v>
      </c>
      <c r="AP499">
        <v>24.04864848484848</v>
      </c>
      <c r="AQ499">
        <v>2.393566387639781E-06</v>
      </c>
      <c r="AR499">
        <v>96.62572355279771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1.65</v>
      </c>
      <c r="BC499">
        <v>0.5</v>
      </c>
      <c r="BD499" t="s">
        <v>355</v>
      </c>
      <c r="BE499">
        <v>2</v>
      </c>
      <c r="BF499" t="b">
        <v>1</v>
      </c>
      <c r="BG499">
        <v>1678298091.1</v>
      </c>
      <c r="BH499">
        <v>1282.855185185185</v>
      </c>
      <c r="BI499">
        <v>1311.016296296296</v>
      </c>
      <c r="BJ499">
        <v>24.04672592592592</v>
      </c>
      <c r="BK499">
        <v>23.89258518518518</v>
      </c>
      <c r="BL499">
        <v>1277.271111111111</v>
      </c>
      <c r="BM499">
        <v>23.70544074074074</v>
      </c>
      <c r="BN499">
        <v>500.051037037037</v>
      </c>
      <c r="BO499">
        <v>90.85502222222223</v>
      </c>
      <c r="BP499">
        <v>0.1000495740740741</v>
      </c>
      <c r="BQ499">
        <v>26.94621481481481</v>
      </c>
      <c r="BR499">
        <v>27.49632962962963</v>
      </c>
      <c r="BS499">
        <v>999.9000000000001</v>
      </c>
      <c r="BT499">
        <v>0</v>
      </c>
      <c r="BU499">
        <v>0</v>
      </c>
      <c r="BV499">
        <v>9997.72962962963</v>
      </c>
      <c r="BW499">
        <v>0</v>
      </c>
      <c r="BX499">
        <v>4.83297962962963</v>
      </c>
      <c r="BY499">
        <v>-28.16185555555556</v>
      </c>
      <c r="BZ499">
        <v>1314.462592592593</v>
      </c>
      <c r="CA499">
        <v>1343.105925925926</v>
      </c>
      <c r="CB499">
        <v>0.1541541111111111</v>
      </c>
      <c r="CC499">
        <v>1311.016296296296</v>
      </c>
      <c r="CD499">
        <v>23.89258518518518</v>
      </c>
      <c r="CE499">
        <v>2.184765925925926</v>
      </c>
      <c r="CF499">
        <v>2.170759259259259</v>
      </c>
      <c r="CG499">
        <v>18.85103333333334</v>
      </c>
      <c r="CH499">
        <v>18.74812962962963</v>
      </c>
      <c r="CI499">
        <v>2000.01</v>
      </c>
      <c r="CJ499">
        <v>0.9799933333333334</v>
      </c>
      <c r="CK499">
        <v>0.02000628888888889</v>
      </c>
      <c r="CL499">
        <v>0</v>
      </c>
      <c r="CM499">
        <v>2.037251851851852</v>
      </c>
      <c r="CN499">
        <v>0</v>
      </c>
      <c r="CO499">
        <v>2865.975925925926</v>
      </c>
      <c r="CP499">
        <v>17338.27407407407</v>
      </c>
      <c r="CQ499">
        <v>37.377</v>
      </c>
      <c r="CR499">
        <v>38.312</v>
      </c>
      <c r="CS499">
        <v>37.23125925925925</v>
      </c>
      <c r="CT499">
        <v>36.59011111111111</v>
      </c>
      <c r="CU499">
        <v>36.83548148148148</v>
      </c>
      <c r="CV499">
        <v>1959.999629629629</v>
      </c>
      <c r="CW499">
        <v>40.01037037037037</v>
      </c>
      <c r="CX499">
        <v>0</v>
      </c>
      <c r="CY499">
        <v>1678298108.8</v>
      </c>
      <c r="CZ499">
        <v>0</v>
      </c>
      <c r="DA499">
        <v>0</v>
      </c>
      <c r="DB499" t="s">
        <v>356</v>
      </c>
      <c r="DC499">
        <v>1664468064.5</v>
      </c>
      <c r="DD499">
        <v>1677795524</v>
      </c>
      <c r="DE499">
        <v>0</v>
      </c>
      <c r="DF499">
        <v>-0.419</v>
      </c>
      <c r="DG499">
        <v>-0.001</v>
      </c>
      <c r="DH499">
        <v>3.097</v>
      </c>
      <c r="DI499">
        <v>0.268</v>
      </c>
      <c r="DJ499">
        <v>400</v>
      </c>
      <c r="DK499">
        <v>24</v>
      </c>
      <c r="DL499">
        <v>0.15</v>
      </c>
      <c r="DM499">
        <v>0.13</v>
      </c>
      <c r="DN499">
        <v>-28.12283</v>
      </c>
      <c r="DO499">
        <v>-0.8854018761725044</v>
      </c>
      <c r="DP499">
        <v>0.09636627574001175</v>
      </c>
      <c r="DQ499">
        <v>0</v>
      </c>
      <c r="DR499">
        <v>0.15450365</v>
      </c>
      <c r="DS499">
        <v>-0.008162926829268478</v>
      </c>
      <c r="DT499">
        <v>0.001188687502037435</v>
      </c>
      <c r="DU499">
        <v>1</v>
      </c>
      <c r="DV499">
        <v>1</v>
      </c>
      <c r="DW499">
        <v>2</v>
      </c>
      <c r="DX499" t="s">
        <v>357</v>
      </c>
      <c r="DY499">
        <v>2.97894</v>
      </c>
      <c r="DZ499">
        <v>2.72831</v>
      </c>
      <c r="EA499">
        <v>0.185644</v>
      </c>
      <c r="EB499">
        <v>0.189803</v>
      </c>
      <c r="EC499">
        <v>0.107549</v>
      </c>
      <c r="ED499">
        <v>0.107942</v>
      </c>
      <c r="EE499">
        <v>24376.4</v>
      </c>
      <c r="EF499">
        <v>23967.7</v>
      </c>
      <c r="EG499">
        <v>30466.6</v>
      </c>
      <c r="EH499">
        <v>29834.1</v>
      </c>
      <c r="EI499">
        <v>37521.3</v>
      </c>
      <c r="EJ499">
        <v>35037.7</v>
      </c>
      <c r="EK499">
        <v>46602.9</v>
      </c>
      <c r="EL499">
        <v>44361.3</v>
      </c>
      <c r="EM499">
        <v>1.86753</v>
      </c>
      <c r="EN499">
        <v>1.88422</v>
      </c>
      <c r="EO499">
        <v>0.101954</v>
      </c>
      <c r="EP499">
        <v>0</v>
      </c>
      <c r="EQ499">
        <v>25.8375</v>
      </c>
      <c r="ER499">
        <v>999.9</v>
      </c>
      <c r="ES499">
        <v>48.8</v>
      </c>
      <c r="ET499">
        <v>31.4</v>
      </c>
      <c r="EU499">
        <v>24.7919</v>
      </c>
      <c r="EV499">
        <v>62.9138</v>
      </c>
      <c r="EW499">
        <v>22.0112</v>
      </c>
      <c r="EX499">
        <v>1</v>
      </c>
      <c r="EY499">
        <v>0.0360518</v>
      </c>
      <c r="EZ499">
        <v>0.260675</v>
      </c>
      <c r="FA499">
        <v>20.2496</v>
      </c>
      <c r="FB499">
        <v>5.23002</v>
      </c>
      <c r="FC499">
        <v>11.968</v>
      </c>
      <c r="FD499">
        <v>4.97045</v>
      </c>
      <c r="FE499">
        <v>3.28975</v>
      </c>
      <c r="FF499">
        <v>9999</v>
      </c>
      <c r="FG499">
        <v>9999</v>
      </c>
      <c r="FH499">
        <v>9999</v>
      </c>
      <c r="FI499">
        <v>999.9</v>
      </c>
      <c r="FJ499">
        <v>4.97275</v>
      </c>
      <c r="FK499">
        <v>1.87696</v>
      </c>
      <c r="FL499">
        <v>1.87502</v>
      </c>
      <c r="FM499">
        <v>1.8779</v>
      </c>
      <c r="FN499">
        <v>1.87454</v>
      </c>
      <c r="FO499">
        <v>1.8782</v>
      </c>
      <c r="FP499">
        <v>1.8753</v>
      </c>
      <c r="FQ499">
        <v>1.87638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5.63</v>
      </c>
      <c r="GF499">
        <v>0.3414</v>
      </c>
      <c r="GG499">
        <v>1.955544260391263</v>
      </c>
      <c r="GH499">
        <v>0.004448784868333973</v>
      </c>
      <c r="GI499">
        <v>-1.803656819089732E-06</v>
      </c>
      <c r="GJ499">
        <v>4.26395578146833E-10</v>
      </c>
      <c r="GK499">
        <v>0.001738939304154581</v>
      </c>
      <c r="GL499">
        <v>0.001829357211096985</v>
      </c>
      <c r="GM499">
        <v>0.000603149683337579</v>
      </c>
      <c r="GN499">
        <v>-3.209321064931282E-06</v>
      </c>
      <c r="GO499">
        <v>-1</v>
      </c>
      <c r="GP499">
        <v>2136</v>
      </c>
      <c r="GQ499">
        <v>1</v>
      </c>
      <c r="GR499">
        <v>23</v>
      </c>
      <c r="GS499">
        <v>230500.6</v>
      </c>
      <c r="GT499">
        <v>8376.200000000001</v>
      </c>
      <c r="GU499">
        <v>2.85645</v>
      </c>
      <c r="GV499">
        <v>2.5354</v>
      </c>
      <c r="GW499">
        <v>1.39893</v>
      </c>
      <c r="GX499">
        <v>2.35229</v>
      </c>
      <c r="GY499">
        <v>1.44897</v>
      </c>
      <c r="GZ499">
        <v>2.45605</v>
      </c>
      <c r="HA499">
        <v>37.1941</v>
      </c>
      <c r="HB499">
        <v>14.3597</v>
      </c>
      <c r="HC499">
        <v>18</v>
      </c>
      <c r="HD499">
        <v>492.645</v>
      </c>
      <c r="HE499">
        <v>475.327</v>
      </c>
      <c r="HF499">
        <v>25.1734</v>
      </c>
      <c r="HG499">
        <v>27.4883</v>
      </c>
      <c r="HH499">
        <v>30</v>
      </c>
      <c r="HI499">
        <v>27.3822</v>
      </c>
      <c r="HJ499">
        <v>27.4674</v>
      </c>
      <c r="HK499">
        <v>57.2268</v>
      </c>
      <c r="HL499">
        <v>11.0588</v>
      </c>
      <c r="HM499">
        <v>100</v>
      </c>
      <c r="HN499">
        <v>25.1845</v>
      </c>
      <c r="HO499">
        <v>1356.01</v>
      </c>
      <c r="HP499">
        <v>23.86</v>
      </c>
      <c r="HQ499">
        <v>100.716</v>
      </c>
      <c r="HR499">
        <v>102.011</v>
      </c>
    </row>
    <row r="500" spans="1:226">
      <c r="A500">
        <v>484</v>
      </c>
      <c r="B500">
        <v>1678298103.6</v>
      </c>
      <c r="C500">
        <v>6250.5</v>
      </c>
      <c r="D500" t="s">
        <v>1330</v>
      </c>
      <c r="E500" t="s">
        <v>1331</v>
      </c>
      <c r="F500">
        <v>5</v>
      </c>
      <c r="G500" t="s">
        <v>353</v>
      </c>
      <c r="H500" t="s">
        <v>1169</v>
      </c>
      <c r="I500">
        <v>1678298095.814285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1376.347950187003</v>
      </c>
      <c r="AK500">
        <v>1355.52806060606</v>
      </c>
      <c r="AL500">
        <v>3.413006064597574</v>
      </c>
      <c r="AM500">
        <v>64.29340212573759</v>
      </c>
      <c r="AN500">
        <f>(AP500 - AO500 + BO500*1E3/(8.314*(BQ500+273.15)) * AR500/BN500 * AQ500) * BN500/(100*BB500) * 1000/(1000 - AP500)</f>
        <v>0</v>
      </c>
      <c r="AO500">
        <v>23.8936607581431</v>
      </c>
      <c r="AP500">
        <v>24.04749939393939</v>
      </c>
      <c r="AQ500">
        <v>-1.522575823440189E-06</v>
      </c>
      <c r="AR500">
        <v>96.62572355279771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1.65</v>
      </c>
      <c r="BC500">
        <v>0.5</v>
      </c>
      <c r="BD500" t="s">
        <v>355</v>
      </c>
      <c r="BE500">
        <v>2</v>
      </c>
      <c r="BF500" t="b">
        <v>1</v>
      </c>
      <c r="BG500">
        <v>1678298095.814285</v>
      </c>
      <c r="BH500">
        <v>1298.587142857143</v>
      </c>
      <c r="BI500">
        <v>1326.824642857143</v>
      </c>
      <c r="BJ500">
        <v>24.04712857142857</v>
      </c>
      <c r="BK500">
        <v>23.893125</v>
      </c>
      <c r="BL500">
        <v>1292.973571428571</v>
      </c>
      <c r="BM500">
        <v>23.70583928571428</v>
      </c>
      <c r="BN500">
        <v>500.0419285714286</v>
      </c>
      <c r="BO500">
        <v>90.85412142857142</v>
      </c>
      <c r="BP500">
        <v>0.09999938214285715</v>
      </c>
      <c r="BQ500">
        <v>26.94616428571428</v>
      </c>
      <c r="BR500">
        <v>27.50142857142857</v>
      </c>
      <c r="BS500">
        <v>999.9000000000002</v>
      </c>
      <c r="BT500">
        <v>0</v>
      </c>
      <c r="BU500">
        <v>0</v>
      </c>
      <c r="BV500">
        <v>9996.603571428572</v>
      </c>
      <c r="BW500">
        <v>0</v>
      </c>
      <c r="BX500">
        <v>4.840396785714286</v>
      </c>
      <c r="BY500">
        <v>-28.23820714285714</v>
      </c>
      <c r="BZ500">
        <v>1330.583214285714</v>
      </c>
      <c r="CA500">
        <v>1359.301785714286</v>
      </c>
      <c r="CB500">
        <v>0.1540203571428571</v>
      </c>
      <c r="CC500">
        <v>1326.824642857143</v>
      </c>
      <c r="CD500">
        <v>23.893125</v>
      </c>
      <c r="CE500">
        <v>2.184781071428572</v>
      </c>
      <c r="CF500">
        <v>2.1707875</v>
      </c>
      <c r="CG500">
        <v>18.85115</v>
      </c>
      <c r="CH500">
        <v>18.74833928571428</v>
      </c>
      <c r="CI500">
        <v>2000.011428571429</v>
      </c>
      <c r="CJ500">
        <v>0.9799933571428573</v>
      </c>
      <c r="CK500">
        <v>0.02000626428571428</v>
      </c>
      <c r="CL500">
        <v>0</v>
      </c>
      <c r="CM500">
        <v>2.088385714285714</v>
      </c>
      <c r="CN500">
        <v>0</v>
      </c>
      <c r="CO500">
        <v>2865.954642857142</v>
      </c>
      <c r="CP500">
        <v>17338.28571428572</v>
      </c>
      <c r="CQ500">
        <v>37.33678571428572</v>
      </c>
      <c r="CR500">
        <v>38.3165</v>
      </c>
      <c r="CS500">
        <v>37.23635714285714</v>
      </c>
      <c r="CT500">
        <v>36.59589285714286</v>
      </c>
      <c r="CU500">
        <v>36.83242857142857</v>
      </c>
      <c r="CV500">
        <v>1960.001071428571</v>
      </c>
      <c r="CW500">
        <v>40.01035714285714</v>
      </c>
      <c r="CX500">
        <v>0</v>
      </c>
      <c r="CY500">
        <v>1678298113.6</v>
      </c>
      <c r="CZ500">
        <v>0</v>
      </c>
      <c r="DA500">
        <v>0</v>
      </c>
      <c r="DB500" t="s">
        <v>356</v>
      </c>
      <c r="DC500">
        <v>1664468064.5</v>
      </c>
      <c r="DD500">
        <v>1677795524</v>
      </c>
      <c r="DE500">
        <v>0</v>
      </c>
      <c r="DF500">
        <v>-0.419</v>
      </c>
      <c r="DG500">
        <v>-0.001</v>
      </c>
      <c r="DH500">
        <v>3.097</v>
      </c>
      <c r="DI500">
        <v>0.268</v>
      </c>
      <c r="DJ500">
        <v>400</v>
      </c>
      <c r="DK500">
        <v>24</v>
      </c>
      <c r="DL500">
        <v>0.15</v>
      </c>
      <c r="DM500">
        <v>0.13</v>
      </c>
      <c r="DN500">
        <v>-28.1808</v>
      </c>
      <c r="DO500">
        <v>-0.994764459930254</v>
      </c>
      <c r="DP500">
        <v>0.1058568223085705</v>
      </c>
      <c r="DQ500">
        <v>0</v>
      </c>
      <c r="DR500">
        <v>0.1543853658536585</v>
      </c>
      <c r="DS500">
        <v>-0.001534055749128963</v>
      </c>
      <c r="DT500">
        <v>0.001120131933781877</v>
      </c>
      <c r="DU500">
        <v>1</v>
      </c>
      <c r="DV500">
        <v>1</v>
      </c>
      <c r="DW500">
        <v>2</v>
      </c>
      <c r="DX500" t="s">
        <v>357</v>
      </c>
      <c r="DY500">
        <v>2.97881</v>
      </c>
      <c r="DZ500">
        <v>2.72843</v>
      </c>
      <c r="EA500">
        <v>0.187088</v>
      </c>
      <c r="EB500">
        <v>0.191252</v>
      </c>
      <c r="EC500">
        <v>0.107545</v>
      </c>
      <c r="ED500">
        <v>0.107946</v>
      </c>
      <c r="EE500">
        <v>24333.3</v>
      </c>
      <c r="EF500">
        <v>23925.3</v>
      </c>
      <c r="EG500">
        <v>30466.8</v>
      </c>
      <c r="EH500">
        <v>29834.7</v>
      </c>
      <c r="EI500">
        <v>37521.6</v>
      </c>
      <c r="EJ500">
        <v>35038.4</v>
      </c>
      <c r="EK500">
        <v>46603</v>
      </c>
      <c r="EL500">
        <v>44362.3</v>
      </c>
      <c r="EM500">
        <v>1.86755</v>
      </c>
      <c r="EN500">
        <v>1.88435</v>
      </c>
      <c r="EO500">
        <v>0.102066</v>
      </c>
      <c r="EP500">
        <v>0</v>
      </c>
      <c r="EQ500">
        <v>25.838</v>
      </c>
      <c r="ER500">
        <v>999.9</v>
      </c>
      <c r="ES500">
        <v>48.8</v>
      </c>
      <c r="ET500">
        <v>31.4</v>
      </c>
      <c r="EU500">
        <v>24.7906</v>
      </c>
      <c r="EV500">
        <v>63.4638</v>
      </c>
      <c r="EW500">
        <v>21.9391</v>
      </c>
      <c r="EX500">
        <v>1</v>
      </c>
      <c r="EY500">
        <v>0.0359477</v>
      </c>
      <c r="EZ500">
        <v>0.255387</v>
      </c>
      <c r="FA500">
        <v>20.2495</v>
      </c>
      <c r="FB500">
        <v>5.22972</v>
      </c>
      <c r="FC500">
        <v>11.968</v>
      </c>
      <c r="FD500">
        <v>4.9705</v>
      </c>
      <c r="FE500">
        <v>3.28968</v>
      </c>
      <c r="FF500">
        <v>9999</v>
      </c>
      <c r="FG500">
        <v>9999</v>
      </c>
      <c r="FH500">
        <v>9999</v>
      </c>
      <c r="FI500">
        <v>999.9</v>
      </c>
      <c r="FJ500">
        <v>4.97275</v>
      </c>
      <c r="FK500">
        <v>1.87696</v>
      </c>
      <c r="FL500">
        <v>1.87503</v>
      </c>
      <c r="FM500">
        <v>1.8779</v>
      </c>
      <c r="FN500">
        <v>1.87455</v>
      </c>
      <c r="FO500">
        <v>1.87819</v>
      </c>
      <c r="FP500">
        <v>1.87529</v>
      </c>
      <c r="FQ500">
        <v>1.87638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5.67</v>
      </c>
      <c r="GF500">
        <v>0.3413</v>
      </c>
      <c r="GG500">
        <v>1.955544260391263</v>
      </c>
      <c r="GH500">
        <v>0.004448784868333973</v>
      </c>
      <c r="GI500">
        <v>-1.803656819089732E-06</v>
      </c>
      <c r="GJ500">
        <v>4.26395578146833E-10</v>
      </c>
      <c r="GK500">
        <v>0.001738939304154581</v>
      </c>
      <c r="GL500">
        <v>0.001829357211096985</v>
      </c>
      <c r="GM500">
        <v>0.000603149683337579</v>
      </c>
      <c r="GN500">
        <v>-3.209321064931282E-06</v>
      </c>
      <c r="GO500">
        <v>-1</v>
      </c>
      <c r="GP500">
        <v>2136</v>
      </c>
      <c r="GQ500">
        <v>1</v>
      </c>
      <c r="GR500">
        <v>23</v>
      </c>
      <c r="GS500">
        <v>230500.7</v>
      </c>
      <c r="GT500">
        <v>8376.299999999999</v>
      </c>
      <c r="GU500">
        <v>2.8833</v>
      </c>
      <c r="GV500">
        <v>2.53418</v>
      </c>
      <c r="GW500">
        <v>1.39893</v>
      </c>
      <c r="GX500">
        <v>2.35229</v>
      </c>
      <c r="GY500">
        <v>1.44897</v>
      </c>
      <c r="GZ500">
        <v>2.40601</v>
      </c>
      <c r="HA500">
        <v>37.1702</v>
      </c>
      <c r="HB500">
        <v>14.3597</v>
      </c>
      <c r="HC500">
        <v>18</v>
      </c>
      <c r="HD500">
        <v>492.643</v>
      </c>
      <c r="HE500">
        <v>475.39</v>
      </c>
      <c r="HF500">
        <v>25.182</v>
      </c>
      <c r="HG500">
        <v>27.4865</v>
      </c>
      <c r="HH500">
        <v>29.9999</v>
      </c>
      <c r="HI500">
        <v>27.3799</v>
      </c>
      <c r="HJ500">
        <v>27.4651</v>
      </c>
      <c r="HK500">
        <v>57.7491</v>
      </c>
      <c r="HL500">
        <v>11.0588</v>
      </c>
      <c r="HM500">
        <v>100</v>
      </c>
      <c r="HN500">
        <v>25.1799</v>
      </c>
      <c r="HO500">
        <v>1369.43</v>
      </c>
      <c r="HP500">
        <v>23.86</v>
      </c>
      <c r="HQ500">
        <v>100.716</v>
      </c>
      <c r="HR500">
        <v>102.013</v>
      </c>
    </row>
    <row r="501" spans="1:226">
      <c r="A501">
        <v>485</v>
      </c>
      <c r="B501">
        <v>1678298108.6</v>
      </c>
      <c r="C501">
        <v>6255.5</v>
      </c>
      <c r="D501" t="s">
        <v>1332</v>
      </c>
      <c r="E501" t="s">
        <v>1333</v>
      </c>
      <c r="F501">
        <v>5</v>
      </c>
      <c r="G501" t="s">
        <v>353</v>
      </c>
      <c r="H501" t="s">
        <v>1169</v>
      </c>
      <c r="I501">
        <v>1678298101.1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1393.64976418416</v>
      </c>
      <c r="AK501">
        <v>1372.709393939394</v>
      </c>
      <c r="AL501">
        <v>3.423845693557046</v>
      </c>
      <c r="AM501">
        <v>64.29340212573759</v>
      </c>
      <c r="AN501">
        <f>(AP501 - AO501 + BO501*1E3/(8.314*(BQ501+273.15)) * AR501/BN501 * AQ501) * BN501/(100*BB501) * 1000/(1000 - AP501)</f>
        <v>0</v>
      </c>
      <c r="AO501">
        <v>23.89327896255595</v>
      </c>
      <c r="AP501">
        <v>24.05025757575757</v>
      </c>
      <c r="AQ501">
        <v>1.608213708320198E-06</v>
      </c>
      <c r="AR501">
        <v>96.62572355279771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1.65</v>
      </c>
      <c r="BC501">
        <v>0.5</v>
      </c>
      <c r="BD501" t="s">
        <v>355</v>
      </c>
      <c r="BE501">
        <v>2</v>
      </c>
      <c r="BF501" t="b">
        <v>1</v>
      </c>
      <c r="BG501">
        <v>1678298101.1</v>
      </c>
      <c r="BH501">
        <v>1316.273703703704</v>
      </c>
      <c r="BI501">
        <v>1344.549259259259</v>
      </c>
      <c r="BJ501">
        <v>24.04821851851852</v>
      </c>
      <c r="BK501">
        <v>23.89343333333333</v>
      </c>
      <c r="BL501">
        <v>1310.626666666667</v>
      </c>
      <c r="BM501">
        <v>23.7068962962963</v>
      </c>
      <c r="BN501">
        <v>500.05</v>
      </c>
      <c r="BO501">
        <v>90.85351481481483</v>
      </c>
      <c r="BP501">
        <v>0.1000389555555556</v>
      </c>
      <c r="BQ501">
        <v>26.94548888888889</v>
      </c>
      <c r="BR501">
        <v>27.50384444444444</v>
      </c>
      <c r="BS501">
        <v>999.9000000000001</v>
      </c>
      <c r="BT501">
        <v>0</v>
      </c>
      <c r="BU501">
        <v>0</v>
      </c>
      <c r="BV501">
        <v>9988.701851851853</v>
      </c>
      <c r="BW501">
        <v>0</v>
      </c>
      <c r="BX501">
        <v>4.840234814814814</v>
      </c>
      <c r="BY501">
        <v>-28.27528888888889</v>
      </c>
      <c r="BZ501">
        <v>1348.706666666667</v>
      </c>
      <c r="CA501">
        <v>1377.460740740741</v>
      </c>
      <c r="CB501">
        <v>0.1547969259259259</v>
      </c>
      <c r="CC501">
        <v>1344.549259259259</v>
      </c>
      <c r="CD501">
        <v>23.89343333333333</v>
      </c>
      <c r="CE501">
        <v>2.184865925925926</v>
      </c>
      <c r="CF501">
        <v>2.170801851851852</v>
      </c>
      <c r="CG501">
        <v>18.85177777777778</v>
      </c>
      <c r="CH501">
        <v>18.74843703703704</v>
      </c>
      <c r="CI501">
        <v>2000.023703703703</v>
      </c>
      <c r="CJ501">
        <v>0.979993222222222</v>
      </c>
      <c r="CK501">
        <v>0.0200064037037037</v>
      </c>
      <c r="CL501">
        <v>0</v>
      </c>
      <c r="CM501">
        <v>2.120881481481481</v>
      </c>
      <c r="CN501">
        <v>0</v>
      </c>
      <c r="CO501">
        <v>2865.972592592592</v>
      </c>
      <c r="CP501">
        <v>17338.39259259259</v>
      </c>
      <c r="CQ501">
        <v>37.40955555555556</v>
      </c>
      <c r="CR501">
        <v>38.31666666666666</v>
      </c>
      <c r="CS501">
        <v>37.27055555555555</v>
      </c>
      <c r="CT501">
        <v>36.60640740740741</v>
      </c>
      <c r="CU501">
        <v>36.86096296296297</v>
      </c>
      <c r="CV501">
        <v>1960.012592592593</v>
      </c>
      <c r="CW501">
        <v>40.01111111111111</v>
      </c>
      <c r="CX501">
        <v>0</v>
      </c>
      <c r="CY501">
        <v>1678298118.4</v>
      </c>
      <c r="CZ501">
        <v>0</v>
      </c>
      <c r="DA501">
        <v>0</v>
      </c>
      <c r="DB501" t="s">
        <v>356</v>
      </c>
      <c r="DC501">
        <v>1664468064.5</v>
      </c>
      <c r="DD501">
        <v>1677795524</v>
      </c>
      <c r="DE501">
        <v>0</v>
      </c>
      <c r="DF501">
        <v>-0.419</v>
      </c>
      <c r="DG501">
        <v>-0.001</v>
      </c>
      <c r="DH501">
        <v>3.097</v>
      </c>
      <c r="DI501">
        <v>0.268</v>
      </c>
      <c r="DJ501">
        <v>400</v>
      </c>
      <c r="DK501">
        <v>24</v>
      </c>
      <c r="DL501">
        <v>0.15</v>
      </c>
      <c r="DM501">
        <v>0.13</v>
      </c>
      <c r="DN501">
        <v>-28.25356341463415</v>
      </c>
      <c r="DO501">
        <v>-0.7500940766550194</v>
      </c>
      <c r="DP501">
        <v>0.118574393147473</v>
      </c>
      <c r="DQ501">
        <v>0</v>
      </c>
      <c r="DR501">
        <v>0.1543571951219512</v>
      </c>
      <c r="DS501">
        <v>0.007102034843205732</v>
      </c>
      <c r="DT501">
        <v>0.001201832609169847</v>
      </c>
      <c r="DU501">
        <v>1</v>
      </c>
      <c r="DV501">
        <v>1</v>
      </c>
      <c r="DW501">
        <v>2</v>
      </c>
      <c r="DX501" t="s">
        <v>357</v>
      </c>
      <c r="DY501">
        <v>2.97888</v>
      </c>
      <c r="DZ501">
        <v>2.72797</v>
      </c>
      <c r="EA501">
        <v>0.188529</v>
      </c>
      <c r="EB501">
        <v>0.192632</v>
      </c>
      <c r="EC501">
        <v>0.107558</v>
      </c>
      <c r="ED501">
        <v>0.107951</v>
      </c>
      <c r="EE501">
        <v>24290.7</v>
      </c>
      <c r="EF501">
        <v>23884.5</v>
      </c>
      <c r="EG501">
        <v>30467.4</v>
      </c>
      <c r="EH501">
        <v>29834.7</v>
      </c>
      <c r="EI501">
        <v>37521.9</v>
      </c>
      <c r="EJ501">
        <v>35038</v>
      </c>
      <c r="EK501">
        <v>46603.9</v>
      </c>
      <c r="EL501">
        <v>44362</v>
      </c>
      <c r="EM501">
        <v>1.86735</v>
      </c>
      <c r="EN501">
        <v>1.88433</v>
      </c>
      <c r="EO501">
        <v>0.102147</v>
      </c>
      <c r="EP501">
        <v>0</v>
      </c>
      <c r="EQ501">
        <v>25.8402</v>
      </c>
      <c r="ER501">
        <v>999.9</v>
      </c>
      <c r="ES501">
        <v>48.8</v>
      </c>
      <c r="ET501">
        <v>31.4</v>
      </c>
      <c r="EU501">
        <v>24.7893</v>
      </c>
      <c r="EV501">
        <v>63.2638</v>
      </c>
      <c r="EW501">
        <v>21.9752</v>
      </c>
      <c r="EX501">
        <v>1</v>
      </c>
      <c r="EY501">
        <v>0.0358562</v>
      </c>
      <c r="EZ501">
        <v>0.281375</v>
      </c>
      <c r="FA501">
        <v>20.2495</v>
      </c>
      <c r="FB501">
        <v>5.22867</v>
      </c>
      <c r="FC501">
        <v>11.968</v>
      </c>
      <c r="FD501">
        <v>4.9702</v>
      </c>
      <c r="FE501">
        <v>3.28953</v>
      </c>
      <c r="FF501">
        <v>9999</v>
      </c>
      <c r="FG501">
        <v>9999</v>
      </c>
      <c r="FH501">
        <v>9999</v>
      </c>
      <c r="FI501">
        <v>999.9</v>
      </c>
      <c r="FJ501">
        <v>4.97277</v>
      </c>
      <c r="FK501">
        <v>1.87696</v>
      </c>
      <c r="FL501">
        <v>1.87502</v>
      </c>
      <c r="FM501">
        <v>1.8779</v>
      </c>
      <c r="FN501">
        <v>1.87455</v>
      </c>
      <c r="FO501">
        <v>1.8782</v>
      </c>
      <c r="FP501">
        <v>1.87526</v>
      </c>
      <c r="FQ501">
        <v>1.87638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5.7</v>
      </c>
      <c r="GF501">
        <v>0.3414</v>
      </c>
      <c r="GG501">
        <v>1.955544260391263</v>
      </c>
      <c r="GH501">
        <v>0.004448784868333973</v>
      </c>
      <c r="GI501">
        <v>-1.803656819089732E-06</v>
      </c>
      <c r="GJ501">
        <v>4.26395578146833E-10</v>
      </c>
      <c r="GK501">
        <v>0.001738939304154581</v>
      </c>
      <c r="GL501">
        <v>0.001829357211096985</v>
      </c>
      <c r="GM501">
        <v>0.000603149683337579</v>
      </c>
      <c r="GN501">
        <v>-3.209321064931282E-06</v>
      </c>
      <c r="GO501">
        <v>-1</v>
      </c>
      <c r="GP501">
        <v>2136</v>
      </c>
      <c r="GQ501">
        <v>1</v>
      </c>
      <c r="GR501">
        <v>23</v>
      </c>
      <c r="GS501">
        <v>230500.7</v>
      </c>
      <c r="GT501">
        <v>8376.4</v>
      </c>
      <c r="GU501">
        <v>2.9126</v>
      </c>
      <c r="GV501">
        <v>2.5293</v>
      </c>
      <c r="GW501">
        <v>1.39893</v>
      </c>
      <c r="GX501">
        <v>2.35107</v>
      </c>
      <c r="GY501">
        <v>1.44897</v>
      </c>
      <c r="GZ501">
        <v>2.41333</v>
      </c>
      <c r="HA501">
        <v>37.1702</v>
      </c>
      <c r="HB501">
        <v>14.3597</v>
      </c>
      <c r="HC501">
        <v>18</v>
      </c>
      <c r="HD501">
        <v>492.516</v>
      </c>
      <c r="HE501">
        <v>475.354</v>
      </c>
      <c r="HF501">
        <v>25.1817</v>
      </c>
      <c r="HG501">
        <v>27.4842</v>
      </c>
      <c r="HH501">
        <v>29.9999</v>
      </c>
      <c r="HI501">
        <v>27.3775</v>
      </c>
      <c r="HJ501">
        <v>27.4627</v>
      </c>
      <c r="HK501">
        <v>58.3496</v>
      </c>
      <c r="HL501">
        <v>11.0588</v>
      </c>
      <c r="HM501">
        <v>100</v>
      </c>
      <c r="HN501">
        <v>25.1769</v>
      </c>
      <c r="HO501">
        <v>1389.6</v>
      </c>
      <c r="HP501">
        <v>23.86</v>
      </c>
      <c r="HQ501">
        <v>100.718</v>
      </c>
      <c r="HR501">
        <v>102.013</v>
      </c>
    </row>
    <row r="502" spans="1:226">
      <c r="A502">
        <v>486</v>
      </c>
      <c r="B502">
        <v>1678298113.6</v>
      </c>
      <c r="C502">
        <v>6260.5</v>
      </c>
      <c r="D502" t="s">
        <v>1334</v>
      </c>
      <c r="E502" t="s">
        <v>1335</v>
      </c>
      <c r="F502">
        <v>5</v>
      </c>
      <c r="G502" t="s">
        <v>353</v>
      </c>
      <c r="H502" t="s">
        <v>1169</v>
      </c>
      <c r="I502">
        <v>1678298105.814285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1410.27455547146</v>
      </c>
      <c r="AK502">
        <v>1389.54109090909</v>
      </c>
      <c r="AL502">
        <v>3.384482975813496</v>
      </c>
      <c r="AM502">
        <v>64.29340212573759</v>
      </c>
      <c r="AN502">
        <f>(AP502 - AO502 + BO502*1E3/(8.314*(BQ502+273.15)) * AR502/BN502 * AQ502) * BN502/(100*BB502) * 1000/(1000 - AP502)</f>
        <v>0</v>
      </c>
      <c r="AO502">
        <v>23.89459154552456</v>
      </c>
      <c r="AP502">
        <v>24.05138181818181</v>
      </c>
      <c r="AQ502">
        <v>1.402775387637172E-06</v>
      </c>
      <c r="AR502">
        <v>96.62572355279771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1.65</v>
      </c>
      <c r="BC502">
        <v>0.5</v>
      </c>
      <c r="BD502" t="s">
        <v>355</v>
      </c>
      <c r="BE502">
        <v>2</v>
      </c>
      <c r="BF502" t="b">
        <v>1</v>
      </c>
      <c r="BG502">
        <v>1678298105.814285</v>
      </c>
      <c r="BH502">
        <v>1331.973571428571</v>
      </c>
      <c r="BI502">
        <v>1360.268214285714</v>
      </c>
      <c r="BJ502">
        <v>24.04933928571429</v>
      </c>
      <c r="BK502">
        <v>23.89385714285714</v>
      </c>
      <c r="BL502">
        <v>1326.2975</v>
      </c>
      <c r="BM502">
        <v>23.70798928571429</v>
      </c>
      <c r="BN502">
        <v>500.0369642857142</v>
      </c>
      <c r="BO502">
        <v>90.85408928571429</v>
      </c>
      <c r="BP502">
        <v>0.09995441071428569</v>
      </c>
      <c r="BQ502">
        <v>26.94498214285714</v>
      </c>
      <c r="BR502">
        <v>27.51090357142857</v>
      </c>
      <c r="BS502">
        <v>999.9000000000002</v>
      </c>
      <c r="BT502">
        <v>0</v>
      </c>
      <c r="BU502">
        <v>0</v>
      </c>
      <c r="BV502">
        <v>9992.228571428572</v>
      </c>
      <c r="BW502">
        <v>0</v>
      </c>
      <c r="BX502">
        <v>4.840249285714286</v>
      </c>
      <c r="BY502">
        <v>-28.2942</v>
      </c>
      <c r="BZ502">
        <v>1364.796071428571</v>
      </c>
      <c r="CA502">
        <v>1393.565357142857</v>
      </c>
      <c r="CB502">
        <v>0.1554833928571429</v>
      </c>
      <c r="CC502">
        <v>1360.268214285714</v>
      </c>
      <c r="CD502">
        <v>23.89385714285714</v>
      </c>
      <c r="CE502">
        <v>2.184981071428572</v>
      </c>
      <c r="CF502">
        <v>2.170854642857143</v>
      </c>
      <c r="CG502">
        <v>18.85262142857143</v>
      </c>
      <c r="CH502">
        <v>18.74883214285714</v>
      </c>
      <c r="CI502">
        <v>2000.005357142857</v>
      </c>
      <c r="CJ502">
        <v>0.979993035714286</v>
      </c>
      <c r="CK502">
        <v>0.02000659642857142</v>
      </c>
      <c r="CL502">
        <v>0</v>
      </c>
      <c r="CM502">
        <v>2.117028571428571</v>
      </c>
      <c r="CN502">
        <v>0</v>
      </c>
      <c r="CO502">
        <v>2866.095714285715</v>
      </c>
      <c r="CP502">
        <v>17338.23571428571</v>
      </c>
      <c r="CQ502">
        <v>37.39271428571429</v>
      </c>
      <c r="CR502">
        <v>38.32099999999999</v>
      </c>
      <c r="CS502">
        <v>37.26089285714285</v>
      </c>
      <c r="CT502">
        <v>36.60928571428571</v>
      </c>
      <c r="CU502">
        <v>36.87032142857144</v>
      </c>
      <c r="CV502">
        <v>1959.994285714286</v>
      </c>
      <c r="CW502">
        <v>40.01107142857143</v>
      </c>
      <c r="CX502">
        <v>0</v>
      </c>
      <c r="CY502">
        <v>1678298123.8</v>
      </c>
      <c r="CZ502">
        <v>0</v>
      </c>
      <c r="DA502">
        <v>0</v>
      </c>
      <c r="DB502" t="s">
        <v>356</v>
      </c>
      <c r="DC502">
        <v>1664468064.5</v>
      </c>
      <c r="DD502">
        <v>1677795524</v>
      </c>
      <c r="DE502">
        <v>0</v>
      </c>
      <c r="DF502">
        <v>-0.419</v>
      </c>
      <c r="DG502">
        <v>-0.001</v>
      </c>
      <c r="DH502">
        <v>3.097</v>
      </c>
      <c r="DI502">
        <v>0.268</v>
      </c>
      <c r="DJ502">
        <v>400</v>
      </c>
      <c r="DK502">
        <v>24</v>
      </c>
      <c r="DL502">
        <v>0.15</v>
      </c>
      <c r="DM502">
        <v>0.13</v>
      </c>
      <c r="DN502">
        <v>-28.2706075</v>
      </c>
      <c r="DO502">
        <v>-0.192730581613374</v>
      </c>
      <c r="DP502">
        <v>0.2103287681078128</v>
      </c>
      <c r="DQ502">
        <v>0</v>
      </c>
      <c r="DR502">
        <v>0.15502905</v>
      </c>
      <c r="DS502">
        <v>0.009519399624765154</v>
      </c>
      <c r="DT502">
        <v>0.00125207473718624</v>
      </c>
      <c r="DU502">
        <v>1</v>
      </c>
      <c r="DV502">
        <v>1</v>
      </c>
      <c r="DW502">
        <v>2</v>
      </c>
      <c r="DX502" t="s">
        <v>357</v>
      </c>
      <c r="DY502">
        <v>2.97879</v>
      </c>
      <c r="DZ502">
        <v>2.72816</v>
      </c>
      <c r="EA502">
        <v>0.189936</v>
      </c>
      <c r="EB502">
        <v>0.194112</v>
      </c>
      <c r="EC502">
        <v>0.107564</v>
      </c>
      <c r="ED502">
        <v>0.107954</v>
      </c>
      <c r="EE502">
        <v>24248.2</v>
      </c>
      <c r="EF502">
        <v>23840.6</v>
      </c>
      <c r="EG502">
        <v>30466.9</v>
      </c>
      <c r="EH502">
        <v>29834.6</v>
      </c>
      <c r="EI502">
        <v>37521.3</v>
      </c>
      <c r="EJ502">
        <v>35038.2</v>
      </c>
      <c r="EK502">
        <v>46603.3</v>
      </c>
      <c r="EL502">
        <v>44362.3</v>
      </c>
      <c r="EM502">
        <v>1.8678</v>
      </c>
      <c r="EN502">
        <v>1.88428</v>
      </c>
      <c r="EO502">
        <v>0.102423</v>
      </c>
      <c r="EP502">
        <v>0</v>
      </c>
      <c r="EQ502">
        <v>25.8408</v>
      </c>
      <c r="ER502">
        <v>999.9</v>
      </c>
      <c r="ES502">
        <v>48.8</v>
      </c>
      <c r="ET502">
        <v>31.4</v>
      </c>
      <c r="EU502">
        <v>24.7898</v>
      </c>
      <c r="EV502">
        <v>63.0938</v>
      </c>
      <c r="EW502">
        <v>22.0954</v>
      </c>
      <c r="EX502">
        <v>1</v>
      </c>
      <c r="EY502">
        <v>0.0355259</v>
      </c>
      <c r="EZ502">
        <v>0.296329</v>
      </c>
      <c r="FA502">
        <v>20.2495</v>
      </c>
      <c r="FB502">
        <v>5.22972</v>
      </c>
      <c r="FC502">
        <v>11.968</v>
      </c>
      <c r="FD502">
        <v>4.9707</v>
      </c>
      <c r="FE502">
        <v>3.2896</v>
      </c>
      <c r="FF502">
        <v>9999</v>
      </c>
      <c r="FG502">
        <v>9999</v>
      </c>
      <c r="FH502">
        <v>9999</v>
      </c>
      <c r="FI502">
        <v>999.9</v>
      </c>
      <c r="FJ502">
        <v>4.97275</v>
      </c>
      <c r="FK502">
        <v>1.87696</v>
      </c>
      <c r="FL502">
        <v>1.87502</v>
      </c>
      <c r="FM502">
        <v>1.8779</v>
      </c>
      <c r="FN502">
        <v>1.87455</v>
      </c>
      <c r="FO502">
        <v>1.8782</v>
      </c>
      <c r="FP502">
        <v>1.87527</v>
      </c>
      <c r="FQ502">
        <v>1.87638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5.73</v>
      </c>
      <c r="GF502">
        <v>0.3414</v>
      </c>
      <c r="GG502">
        <v>1.955544260391263</v>
      </c>
      <c r="GH502">
        <v>0.004448784868333973</v>
      </c>
      <c r="GI502">
        <v>-1.803656819089732E-06</v>
      </c>
      <c r="GJ502">
        <v>4.26395578146833E-10</v>
      </c>
      <c r="GK502">
        <v>0.001738939304154581</v>
      </c>
      <c r="GL502">
        <v>0.001829357211096985</v>
      </c>
      <c r="GM502">
        <v>0.000603149683337579</v>
      </c>
      <c r="GN502">
        <v>-3.209321064931282E-06</v>
      </c>
      <c r="GO502">
        <v>-1</v>
      </c>
      <c r="GP502">
        <v>2136</v>
      </c>
      <c r="GQ502">
        <v>1</v>
      </c>
      <c r="GR502">
        <v>23</v>
      </c>
      <c r="GS502">
        <v>230500.8</v>
      </c>
      <c r="GT502">
        <v>8376.5</v>
      </c>
      <c r="GU502">
        <v>2.93823</v>
      </c>
      <c r="GV502">
        <v>2.52563</v>
      </c>
      <c r="GW502">
        <v>1.39893</v>
      </c>
      <c r="GX502">
        <v>2.35229</v>
      </c>
      <c r="GY502">
        <v>1.44897</v>
      </c>
      <c r="GZ502">
        <v>2.4292</v>
      </c>
      <c r="HA502">
        <v>37.1702</v>
      </c>
      <c r="HB502">
        <v>14.3684</v>
      </c>
      <c r="HC502">
        <v>18</v>
      </c>
      <c r="HD502">
        <v>492.749</v>
      </c>
      <c r="HE502">
        <v>475.302</v>
      </c>
      <c r="HF502">
        <v>25.1783</v>
      </c>
      <c r="HG502">
        <v>27.4825</v>
      </c>
      <c r="HH502">
        <v>30</v>
      </c>
      <c r="HI502">
        <v>27.3752</v>
      </c>
      <c r="HJ502">
        <v>27.4604</v>
      </c>
      <c r="HK502">
        <v>58.8705</v>
      </c>
      <c r="HL502">
        <v>11.0588</v>
      </c>
      <c r="HM502">
        <v>100</v>
      </c>
      <c r="HN502">
        <v>25.1637</v>
      </c>
      <c r="HO502">
        <v>1403.05</v>
      </c>
      <c r="HP502">
        <v>23.86</v>
      </c>
      <c r="HQ502">
        <v>100.717</v>
      </c>
      <c r="HR502">
        <v>102.013</v>
      </c>
    </row>
    <row r="503" spans="1:226">
      <c r="A503">
        <v>487</v>
      </c>
      <c r="B503">
        <v>1678298118.6</v>
      </c>
      <c r="C503">
        <v>6265.5</v>
      </c>
      <c r="D503" t="s">
        <v>1336</v>
      </c>
      <c r="E503" t="s">
        <v>1337</v>
      </c>
      <c r="F503">
        <v>5</v>
      </c>
      <c r="G503" t="s">
        <v>353</v>
      </c>
      <c r="H503" t="s">
        <v>1169</v>
      </c>
      <c r="I503">
        <v>1678298111.1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1428.091734583691</v>
      </c>
      <c r="AK503">
        <v>1406.927151515151</v>
      </c>
      <c r="AL503">
        <v>3.465412444551001</v>
      </c>
      <c r="AM503">
        <v>64.29340212573759</v>
      </c>
      <c r="AN503">
        <f>(AP503 - AO503 + BO503*1E3/(8.314*(BQ503+273.15)) * AR503/BN503 * AQ503) * BN503/(100*BB503) * 1000/(1000 - AP503)</f>
        <v>0</v>
      </c>
      <c r="AO503">
        <v>23.89493064831042</v>
      </c>
      <c r="AP503">
        <v>24.05287575757575</v>
      </c>
      <c r="AQ503">
        <v>8.445611963811065E-07</v>
      </c>
      <c r="AR503">
        <v>96.62572355279771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1.65</v>
      </c>
      <c r="BC503">
        <v>0.5</v>
      </c>
      <c r="BD503" t="s">
        <v>355</v>
      </c>
      <c r="BE503">
        <v>2</v>
      </c>
      <c r="BF503" t="b">
        <v>1</v>
      </c>
      <c r="BG503">
        <v>1678298111.1</v>
      </c>
      <c r="BH503">
        <v>1349.617777777778</v>
      </c>
      <c r="BI503">
        <v>1378.008518518519</v>
      </c>
      <c r="BJ503">
        <v>24.05066666666666</v>
      </c>
      <c r="BK503">
        <v>23.89430370370371</v>
      </c>
      <c r="BL503">
        <v>1343.907777777778</v>
      </c>
      <c r="BM503">
        <v>23.70927777777777</v>
      </c>
      <c r="BN503">
        <v>500.0392962962963</v>
      </c>
      <c r="BO503">
        <v>90.85564444444444</v>
      </c>
      <c r="BP503">
        <v>0.09996250370370371</v>
      </c>
      <c r="BQ503">
        <v>26.94597037037038</v>
      </c>
      <c r="BR503">
        <v>27.5055037037037</v>
      </c>
      <c r="BS503">
        <v>999.9000000000001</v>
      </c>
      <c r="BT503">
        <v>0</v>
      </c>
      <c r="BU503">
        <v>0</v>
      </c>
      <c r="BV503">
        <v>9993.075185185184</v>
      </c>
      <c r="BW503">
        <v>0</v>
      </c>
      <c r="BX503">
        <v>4.83435888888889</v>
      </c>
      <c r="BY503">
        <v>-28.39032962962963</v>
      </c>
      <c r="BZ503">
        <v>1382.876666666667</v>
      </c>
      <c r="CA503">
        <v>1411.741111111111</v>
      </c>
      <c r="CB503">
        <v>0.156357037037037</v>
      </c>
      <c r="CC503">
        <v>1378.008518518519</v>
      </c>
      <c r="CD503">
        <v>23.89430370370371</v>
      </c>
      <c r="CE503">
        <v>2.185138518518519</v>
      </c>
      <c r="CF503">
        <v>2.170932222222222</v>
      </c>
      <c r="CG503">
        <v>18.85377037037037</v>
      </c>
      <c r="CH503">
        <v>18.74940370370371</v>
      </c>
      <c r="CI503">
        <v>1999.988518518518</v>
      </c>
      <c r="CJ503">
        <v>0.9799929999999999</v>
      </c>
      <c r="CK503">
        <v>0.02000663333333333</v>
      </c>
      <c r="CL503">
        <v>0</v>
      </c>
      <c r="CM503">
        <v>2.039985185185185</v>
      </c>
      <c r="CN503">
        <v>0</v>
      </c>
      <c r="CO503">
        <v>2866.409259259259</v>
      </c>
      <c r="CP503">
        <v>17338.08888888889</v>
      </c>
      <c r="CQ503">
        <v>37.44903703703704</v>
      </c>
      <c r="CR503">
        <v>38.31666666666666</v>
      </c>
      <c r="CS503">
        <v>37.27292592592593</v>
      </c>
      <c r="CT503">
        <v>36.62033333333333</v>
      </c>
      <c r="CU503">
        <v>36.87011111111111</v>
      </c>
      <c r="CV503">
        <v>1959.977777777778</v>
      </c>
      <c r="CW503">
        <v>40.01074074074074</v>
      </c>
      <c r="CX503">
        <v>0</v>
      </c>
      <c r="CY503">
        <v>1678298128.6</v>
      </c>
      <c r="CZ503">
        <v>0</v>
      </c>
      <c r="DA503">
        <v>0</v>
      </c>
      <c r="DB503" t="s">
        <v>356</v>
      </c>
      <c r="DC503">
        <v>1664468064.5</v>
      </c>
      <c r="DD503">
        <v>1677795524</v>
      </c>
      <c r="DE503">
        <v>0</v>
      </c>
      <c r="DF503">
        <v>-0.419</v>
      </c>
      <c r="DG503">
        <v>-0.001</v>
      </c>
      <c r="DH503">
        <v>3.097</v>
      </c>
      <c r="DI503">
        <v>0.268</v>
      </c>
      <c r="DJ503">
        <v>400</v>
      </c>
      <c r="DK503">
        <v>24</v>
      </c>
      <c r="DL503">
        <v>0.15</v>
      </c>
      <c r="DM503">
        <v>0.13</v>
      </c>
      <c r="DN503">
        <v>-28.3705425</v>
      </c>
      <c r="DO503">
        <v>-0.9811035647278412</v>
      </c>
      <c r="DP503">
        <v>0.2760656524157797</v>
      </c>
      <c r="DQ503">
        <v>0</v>
      </c>
      <c r="DR503">
        <v>0.15593285</v>
      </c>
      <c r="DS503">
        <v>0.009279624765478096</v>
      </c>
      <c r="DT503">
        <v>0.001138785198138788</v>
      </c>
      <c r="DU503">
        <v>1</v>
      </c>
      <c r="DV503">
        <v>1</v>
      </c>
      <c r="DW503">
        <v>2</v>
      </c>
      <c r="DX503" t="s">
        <v>357</v>
      </c>
      <c r="DY503">
        <v>2.97895</v>
      </c>
      <c r="DZ503">
        <v>2.72836</v>
      </c>
      <c r="EA503">
        <v>0.19136</v>
      </c>
      <c r="EB503">
        <v>0.195481</v>
      </c>
      <c r="EC503">
        <v>0.107566</v>
      </c>
      <c r="ED503">
        <v>0.107954</v>
      </c>
      <c r="EE503">
        <v>24205.7</v>
      </c>
      <c r="EF503">
        <v>23800.6</v>
      </c>
      <c r="EG503">
        <v>30467</v>
      </c>
      <c r="EH503">
        <v>29835.2</v>
      </c>
      <c r="EI503">
        <v>37521.3</v>
      </c>
      <c r="EJ503">
        <v>35038.9</v>
      </c>
      <c r="EK503">
        <v>46603.4</v>
      </c>
      <c r="EL503">
        <v>44363</v>
      </c>
      <c r="EM503">
        <v>1.86777</v>
      </c>
      <c r="EN503">
        <v>1.8845</v>
      </c>
      <c r="EO503">
        <v>0.100724</v>
      </c>
      <c r="EP503">
        <v>0</v>
      </c>
      <c r="EQ503">
        <v>25.8424</v>
      </c>
      <c r="ER503">
        <v>999.9</v>
      </c>
      <c r="ES503">
        <v>48.8</v>
      </c>
      <c r="ET503">
        <v>31.4</v>
      </c>
      <c r="EU503">
        <v>24.7914</v>
      </c>
      <c r="EV503">
        <v>63.0738</v>
      </c>
      <c r="EW503">
        <v>22.0994</v>
      </c>
      <c r="EX503">
        <v>1</v>
      </c>
      <c r="EY503">
        <v>0.035747</v>
      </c>
      <c r="EZ503">
        <v>0.331675</v>
      </c>
      <c r="FA503">
        <v>20.2495</v>
      </c>
      <c r="FB503">
        <v>5.22942</v>
      </c>
      <c r="FC503">
        <v>11.968</v>
      </c>
      <c r="FD503">
        <v>4.9705</v>
      </c>
      <c r="FE503">
        <v>3.28955</v>
      </c>
      <c r="FF503">
        <v>9999</v>
      </c>
      <c r="FG503">
        <v>9999</v>
      </c>
      <c r="FH503">
        <v>9999</v>
      </c>
      <c r="FI503">
        <v>999.9</v>
      </c>
      <c r="FJ503">
        <v>4.97277</v>
      </c>
      <c r="FK503">
        <v>1.87695</v>
      </c>
      <c r="FL503">
        <v>1.87501</v>
      </c>
      <c r="FM503">
        <v>1.87789</v>
      </c>
      <c r="FN503">
        <v>1.87455</v>
      </c>
      <c r="FO503">
        <v>1.87819</v>
      </c>
      <c r="FP503">
        <v>1.87522</v>
      </c>
      <c r="FQ503">
        <v>1.87639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5.76</v>
      </c>
      <c r="GF503">
        <v>0.3414</v>
      </c>
      <c r="GG503">
        <v>1.955544260391263</v>
      </c>
      <c r="GH503">
        <v>0.004448784868333973</v>
      </c>
      <c r="GI503">
        <v>-1.803656819089732E-06</v>
      </c>
      <c r="GJ503">
        <v>4.26395578146833E-10</v>
      </c>
      <c r="GK503">
        <v>0.001738939304154581</v>
      </c>
      <c r="GL503">
        <v>0.001829357211096985</v>
      </c>
      <c r="GM503">
        <v>0.000603149683337579</v>
      </c>
      <c r="GN503">
        <v>-3.209321064931282E-06</v>
      </c>
      <c r="GO503">
        <v>-1</v>
      </c>
      <c r="GP503">
        <v>2136</v>
      </c>
      <c r="GQ503">
        <v>1</v>
      </c>
      <c r="GR503">
        <v>23</v>
      </c>
      <c r="GS503">
        <v>230500.9</v>
      </c>
      <c r="GT503">
        <v>8376.6</v>
      </c>
      <c r="GU503">
        <v>2.96387</v>
      </c>
      <c r="GV503">
        <v>2.52075</v>
      </c>
      <c r="GW503">
        <v>1.39893</v>
      </c>
      <c r="GX503">
        <v>2.35107</v>
      </c>
      <c r="GY503">
        <v>1.44897</v>
      </c>
      <c r="GZ503">
        <v>2.44263</v>
      </c>
      <c r="HA503">
        <v>37.1941</v>
      </c>
      <c r="HB503">
        <v>14.3684</v>
      </c>
      <c r="HC503">
        <v>18</v>
      </c>
      <c r="HD503">
        <v>492.719</v>
      </c>
      <c r="HE503">
        <v>475.431</v>
      </c>
      <c r="HF503">
        <v>25.1676</v>
      </c>
      <c r="HG503">
        <v>27.4802</v>
      </c>
      <c r="HH503">
        <v>30.0002</v>
      </c>
      <c r="HI503">
        <v>27.3728</v>
      </c>
      <c r="HJ503">
        <v>27.4581</v>
      </c>
      <c r="HK503">
        <v>59.4424</v>
      </c>
      <c r="HL503">
        <v>11.0588</v>
      </c>
      <c r="HM503">
        <v>100</v>
      </c>
      <c r="HN503">
        <v>25.1614</v>
      </c>
      <c r="HO503">
        <v>1423.27</v>
      </c>
      <c r="HP503">
        <v>23.86</v>
      </c>
      <c r="HQ503">
        <v>100.717</v>
      </c>
      <c r="HR503">
        <v>102.015</v>
      </c>
    </row>
    <row r="504" spans="1:226">
      <c r="A504">
        <v>488</v>
      </c>
      <c r="B504">
        <v>1678298123.6</v>
      </c>
      <c r="C504">
        <v>6270.5</v>
      </c>
      <c r="D504" t="s">
        <v>1338</v>
      </c>
      <c r="E504" t="s">
        <v>1339</v>
      </c>
      <c r="F504">
        <v>5</v>
      </c>
      <c r="G504" t="s">
        <v>353</v>
      </c>
      <c r="H504" t="s">
        <v>1169</v>
      </c>
      <c r="I504">
        <v>1678298115.814285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1444.703655252409</v>
      </c>
      <c r="AK504">
        <v>1423.694606060606</v>
      </c>
      <c r="AL504">
        <v>3.354088534447011</v>
      </c>
      <c r="AM504">
        <v>64.29340212573759</v>
      </c>
      <c r="AN504">
        <f>(AP504 - AO504 + BO504*1E3/(8.314*(BQ504+273.15)) * AR504/BN504 * AQ504) * BN504/(100*BB504) * 1000/(1000 - AP504)</f>
        <v>0</v>
      </c>
      <c r="AO504">
        <v>23.89459367861101</v>
      </c>
      <c r="AP504">
        <v>24.05214484848484</v>
      </c>
      <c r="AQ504">
        <v>-7.262512081607144E-07</v>
      </c>
      <c r="AR504">
        <v>96.62572355279771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1.65</v>
      </c>
      <c r="BC504">
        <v>0.5</v>
      </c>
      <c r="BD504" t="s">
        <v>355</v>
      </c>
      <c r="BE504">
        <v>2</v>
      </c>
      <c r="BF504" t="b">
        <v>1</v>
      </c>
      <c r="BG504">
        <v>1678298115.814285</v>
      </c>
      <c r="BH504">
        <v>1365.295</v>
      </c>
      <c r="BI504">
        <v>1393.679285714286</v>
      </c>
      <c r="BJ504">
        <v>24.05175714285715</v>
      </c>
      <c r="BK504">
        <v>23.89462857142857</v>
      </c>
      <c r="BL504">
        <v>1359.554285714286</v>
      </c>
      <c r="BM504">
        <v>23.71034285714286</v>
      </c>
      <c r="BN504">
        <v>500.0302857142857</v>
      </c>
      <c r="BO504">
        <v>90.85585714285715</v>
      </c>
      <c r="BP504">
        <v>0.09994810714285715</v>
      </c>
      <c r="BQ504">
        <v>26.94780357142857</v>
      </c>
      <c r="BR504">
        <v>27.50073214285714</v>
      </c>
      <c r="BS504">
        <v>999.9000000000002</v>
      </c>
      <c r="BT504">
        <v>0</v>
      </c>
      <c r="BU504">
        <v>0</v>
      </c>
      <c r="BV504">
        <v>9997.142857142857</v>
      </c>
      <c r="BW504">
        <v>0</v>
      </c>
      <c r="BX504">
        <v>4.833253214285714</v>
      </c>
      <c r="BY504">
        <v>-28.38471071428572</v>
      </c>
      <c r="BZ504">
        <v>1398.9425</v>
      </c>
      <c r="CA504">
        <v>1427.796785714286</v>
      </c>
      <c r="CB504">
        <v>0.157115</v>
      </c>
      <c r="CC504">
        <v>1393.679285714286</v>
      </c>
      <c r="CD504">
        <v>23.89462857142857</v>
      </c>
      <c r="CE504">
        <v>2.1852425</v>
      </c>
      <c r="CF504">
        <v>2.170967857142857</v>
      </c>
      <c r="CG504">
        <v>18.85452857142857</v>
      </c>
      <c r="CH504">
        <v>18.74966428571429</v>
      </c>
      <c r="CI504">
        <v>1999.999642857143</v>
      </c>
      <c r="CJ504">
        <v>0.9799931428571428</v>
      </c>
      <c r="CK504">
        <v>0.02000648571428571</v>
      </c>
      <c r="CL504">
        <v>0</v>
      </c>
      <c r="CM504">
        <v>2.0245</v>
      </c>
      <c r="CN504">
        <v>0</v>
      </c>
      <c r="CO504">
        <v>2866.762142857143</v>
      </c>
      <c r="CP504">
        <v>17338.18571428572</v>
      </c>
      <c r="CQ504">
        <v>37.40835714285714</v>
      </c>
      <c r="CR504">
        <v>38.3165</v>
      </c>
      <c r="CS504">
        <v>37.23867857142857</v>
      </c>
      <c r="CT504">
        <v>36.61825</v>
      </c>
      <c r="CU504">
        <v>36.85246428571428</v>
      </c>
      <c r="CV504">
        <v>1959.988928571428</v>
      </c>
      <c r="CW504">
        <v>40.01071428571429</v>
      </c>
      <c r="CX504">
        <v>0</v>
      </c>
      <c r="CY504">
        <v>1678298133.4</v>
      </c>
      <c r="CZ504">
        <v>0</v>
      </c>
      <c r="DA504">
        <v>0</v>
      </c>
      <c r="DB504" t="s">
        <v>356</v>
      </c>
      <c r="DC504">
        <v>1664468064.5</v>
      </c>
      <c r="DD504">
        <v>1677795524</v>
      </c>
      <c r="DE504">
        <v>0</v>
      </c>
      <c r="DF504">
        <v>-0.419</v>
      </c>
      <c r="DG504">
        <v>-0.001</v>
      </c>
      <c r="DH504">
        <v>3.097</v>
      </c>
      <c r="DI504">
        <v>0.268</v>
      </c>
      <c r="DJ504">
        <v>400</v>
      </c>
      <c r="DK504">
        <v>24</v>
      </c>
      <c r="DL504">
        <v>0.15</v>
      </c>
      <c r="DM504">
        <v>0.13</v>
      </c>
      <c r="DN504">
        <v>-28.3699175</v>
      </c>
      <c r="DO504">
        <v>-0.4698585365853376</v>
      </c>
      <c r="DP504">
        <v>0.2780252568450394</v>
      </c>
      <c r="DQ504">
        <v>0</v>
      </c>
      <c r="DR504">
        <v>0.15653385</v>
      </c>
      <c r="DS504">
        <v>0.01245575234521562</v>
      </c>
      <c r="DT504">
        <v>0.001317759225921032</v>
      </c>
      <c r="DU504">
        <v>1</v>
      </c>
      <c r="DV504">
        <v>1</v>
      </c>
      <c r="DW504">
        <v>2</v>
      </c>
      <c r="DX504" t="s">
        <v>357</v>
      </c>
      <c r="DY504">
        <v>2.97884</v>
      </c>
      <c r="DZ504">
        <v>2.72837</v>
      </c>
      <c r="EA504">
        <v>0.192736</v>
      </c>
      <c r="EB504">
        <v>0.196852</v>
      </c>
      <c r="EC504">
        <v>0.107566</v>
      </c>
      <c r="ED504">
        <v>0.107952</v>
      </c>
      <c r="EE504">
        <v>24164.3</v>
      </c>
      <c r="EF504">
        <v>23760</v>
      </c>
      <c r="EG504">
        <v>30466.8</v>
      </c>
      <c r="EH504">
        <v>29835.1</v>
      </c>
      <c r="EI504">
        <v>37521.5</v>
      </c>
      <c r="EJ504">
        <v>35038.9</v>
      </c>
      <c r="EK504">
        <v>46603.5</v>
      </c>
      <c r="EL504">
        <v>44362.8</v>
      </c>
      <c r="EM504">
        <v>1.8677</v>
      </c>
      <c r="EN504">
        <v>1.88465</v>
      </c>
      <c r="EO504">
        <v>0.101052</v>
      </c>
      <c r="EP504">
        <v>0</v>
      </c>
      <c r="EQ504">
        <v>25.8451</v>
      </c>
      <c r="ER504">
        <v>999.9</v>
      </c>
      <c r="ES504">
        <v>48.8</v>
      </c>
      <c r="ET504">
        <v>31.4</v>
      </c>
      <c r="EU504">
        <v>24.7893</v>
      </c>
      <c r="EV504">
        <v>63.2638</v>
      </c>
      <c r="EW504">
        <v>22.0393</v>
      </c>
      <c r="EX504">
        <v>1</v>
      </c>
      <c r="EY504">
        <v>0.0357724</v>
      </c>
      <c r="EZ504">
        <v>0.307421</v>
      </c>
      <c r="FA504">
        <v>20.2495</v>
      </c>
      <c r="FB504">
        <v>5.22972</v>
      </c>
      <c r="FC504">
        <v>11.968</v>
      </c>
      <c r="FD504">
        <v>4.9707</v>
      </c>
      <c r="FE504">
        <v>3.28963</v>
      </c>
      <c r="FF504">
        <v>9999</v>
      </c>
      <c r="FG504">
        <v>9999</v>
      </c>
      <c r="FH504">
        <v>9999</v>
      </c>
      <c r="FI504">
        <v>999.9</v>
      </c>
      <c r="FJ504">
        <v>4.97275</v>
      </c>
      <c r="FK504">
        <v>1.87693</v>
      </c>
      <c r="FL504">
        <v>1.87501</v>
      </c>
      <c r="FM504">
        <v>1.87789</v>
      </c>
      <c r="FN504">
        <v>1.87454</v>
      </c>
      <c r="FO504">
        <v>1.87819</v>
      </c>
      <c r="FP504">
        <v>1.87525</v>
      </c>
      <c r="FQ504">
        <v>1.87637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5.79</v>
      </c>
      <c r="GF504">
        <v>0.3414</v>
      </c>
      <c r="GG504">
        <v>1.955544260391263</v>
      </c>
      <c r="GH504">
        <v>0.004448784868333973</v>
      </c>
      <c r="GI504">
        <v>-1.803656819089732E-06</v>
      </c>
      <c r="GJ504">
        <v>4.26395578146833E-10</v>
      </c>
      <c r="GK504">
        <v>0.001738939304154581</v>
      </c>
      <c r="GL504">
        <v>0.001829357211096985</v>
      </c>
      <c r="GM504">
        <v>0.000603149683337579</v>
      </c>
      <c r="GN504">
        <v>-3.209321064931282E-06</v>
      </c>
      <c r="GO504">
        <v>-1</v>
      </c>
      <c r="GP504">
        <v>2136</v>
      </c>
      <c r="GQ504">
        <v>1</v>
      </c>
      <c r="GR504">
        <v>23</v>
      </c>
      <c r="GS504">
        <v>230501</v>
      </c>
      <c r="GT504">
        <v>8376.700000000001</v>
      </c>
      <c r="GU504">
        <v>2.99194</v>
      </c>
      <c r="GV504">
        <v>2.5293</v>
      </c>
      <c r="GW504">
        <v>1.39893</v>
      </c>
      <c r="GX504">
        <v>2.35107</v>
      </c>
      <c r="GY504">
        <v>1.44897</v>
      </c>
      <c r="GZ504">
        <v>2.42676</v>
      </c>
      <c r="HA504">
        <v>37.1702</v>
      </c>
      <c r="HB504">
        <v>14.3772</v>
      </c>
      <c r="HC504">
        <v>18</v>
      </c>
      <c r="HD504">
        <v>492.665</v>
      </c>
      <c r="HE504">
        <v>475.509</v>
      </c>
      <c r="HF504">
        <v>25.1603</v>
      </c>
      <c r="HG504">
        <v>27.4789</v>
      </c>
      <c r="HH504">
        <v>30</v>
      </c>
      <c r="HI504">
        <v>27.371</v>
      </c>
      <c r="HJ504">
        <v>27.4557</v>
      </c>
      <c r="HK504">
        <v>59.9434</v>
      </c>
      <c r="HL504">
        <v>11.0588</v>
      </c>
      <c r="HM504">
        <v>100</v>
      </c>
      <c r="HN504">
        <v>25.1703</v>
      </c>
      <c r="HO504">
        <v>1436.64</v>
      </c>
      <c r="HP504">
        <v>23.86</v>
      </c>
      <c r="HQ504">
        <v>100.717</v>
      </c>
      <c r="HR504">
        <v>102.015</v>
      </c>
    </row>
    <row r="505" spans="1:226">
      <c r="A505">
        <v>489</v>
      </c>
      <c r="B505">
        <v>1678298128.6</v>
      </c>
      <c r="C505">
        <v>6275.5</v>
      </c>
      <c r="D505" t="s">
        <v>1340</v>
      </c>
      <c r="E505" t="s">
        <v>1341</v>
      </c>
      <c r="F505">
        <v>5</v>
      </c>
      <c r="G505" t="s">
        <v>353</v>
      </c>
      <c r="H505" t="s">
        <v>1169</v>
      </c>
      <c r="I505">
        <v>1678298121.1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1461.288562540141</v>
      </c>
      <c r="AK505">
        <v>1440.582</v>
      </c>
      <c r="AL505">
        <v>3.371028827048747</v>
      </c>
      <c r="AM505">
        <v>64.29340212573759</v>
      </c>
      <c r="AN505">
        <f>(AP505 - AO505 + BO505*1E3/(8.314*(BQ505+273.15)) * AR505/BN505 * AQ505) * BN505/(100*BB505) * 1000/(1000 - AP505)</f>
        <v>0</v>
      </c>
      <c r="AO505">
        <v>23.89465812815986</v>
      </c>
      <c r="AP505">
        <v>24.05073878787877</v>
      </c>
      <c r="AQ505">
        <v>-7.01910831343368E-07</v>
      </c>
      <c r="AR505">
        <v>96.62572355279771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1.65</v>
      </c>
      <c r="BC505">
        <v>0.5</v>
      </c>
      <c r="BD505" t="s">
        <v>355</v>
      </c>
      <c r="BE505">
        <v>2</v>
      </c>
      <c r="BF505" t="b">
        <v>1</v>
      </c>
      <c r="BG505">
        <v>1678298121.1</v>
      </c>
      <c r="BH505">
        <v>1382.864074074074</v>
      </c>
      <c r="BI505">
        <v>1411.195925925926</v>
      </c>
      <c r="BJ505">
        <v>24.05208518518518</v>
      </c>
      <c r="BK505">
        <v>23.89467037037037</v>
      </c>
      <c r="BL505">
        <v>1377.088888888889</v>
      </c>
      <c r="BM505">
        <v>23.71066666666667</v>
      </c>
      <c r="BN505">
        <v>500.0390370370371</v>
      </c>
      <c r="BO505">
        <v>90.85570000000001</v>
      </c>
      <c r="BP505">
        <v>0.09998897777777779</v>
      </c>
      <c r="BQ505">
        <v>26.94782962962963</v>
      </c>
      <c r="BR505">
        <v>27.4979037037037</v>
      </c>
      <c r="BS505">
        <v>999.9000000000001</v>
      </c>
      <c r="BT505">
        <v>0</v>
      </c>
      <c r="BU505">
        <v>0</v>
      </c>
      <c r="BV505">
        <v>10001.02222222222</v>
      </c>
      <c r="BW505">
        <v>0</v>
      </c>
      <c r="BX505">
        <v>4.837015555555556</v>
      </c>
      <c r="BY505">
        <v>-28.33224074074074</v>
      </c>
      <c r="BZ505">
        <v>1416.944444444445</v>
      </c>
      <c r="CA505">
        <v>1445.741481481482</v>
      </c>
      <c r="CB505">
        <v>0.1574055185185185</v>
      </c>
      <c r="CC505">
        <v>1411.195925925926</v>
      </c>
      <c r="CD505">
        <v>23.89467037037037</v>
      </c>
      <c r="CE505">
        <v>2.185268888888889</v>
      </c>
      <c r="CF505">
        <v>2.170967407407407</v>
      </c>
      <c r="CG505">
        <v>18.85472222222223</v>
      </c>
      <c r="CH505">
        <v>18.74967037037037</v>
      </c>
      <c r="CI505">
        <v>2000.002592592593</v>
      </c>
      <c r="CJ505">
        <v>0.9799933333333335</v>
      </c>
      <c r="CK505">
        <v>0.02000628888888889</v>
      </c>
      <c r="CL505">
        <v>0</v>
      </c>
      <c r="CM505">
        <v>2.029962962962963</v>
      </c>
      <c r="CN505">
        <v>0</v>
      </c>
      <c r="CO505">
        <v>2867.076296296297</v>
      </c>
      <c r="CP505">
        <v>17338.21111111111</v>
      </c>
      <c r="CQ505">
        <v>37.354</v>
      </c>
      <c r="CR505">
        <v>38.312</v>
      </c>
      <c r="CS505">
        <v>37.25207407407407</v>
      </c>
      <c r="CT505">
        <v>36.62496296296296</v>
      </c>
      <c r="CU505">
        <v>36.85396296296296</v>
      </c>
      <c r="CV505">
        <v>1959.992222222222</v>
      </c>
      <c r="CW505">
        <v>40.01037037037037</v>
      </c>
      <c r="CX505">
        <v>0</v>
      </c>
      <c r="CY505">
        <v>1678298138.8</v>
      </c>
      <c r="CZ505">
        <v>0</v>
      </c>
      <c r="DA505">
        <v>0</v>
      </c>
      <c r="DB505" t="s">
        <v>356</v>
      </c>
      <c r="DC505">
        <v>1664468064.5</v>
      </c>
      <c r="DD505">
        <v>1677795524</v>
      </c>
      <c r="DE505">
        <v>0</v>
      </c>
      <c r="DF505">
        <v>-0.419</v>
      </c>
      <c r="DG505">
        <v>-0.001</v>
      </c>
      <c r="DH505">
        <v>3.097</v>
      </c>
      <c r="DI505">
        <v>0.268</v>
      </c>
      <c r="DJ505">
        <v>400</v>
      </c>
      <c r="DK505">
        <v>24</v>
      </c>
      <c r="DL505">
        <v>0.15</v>
      </c>
      <c r="DM505">
        <v>0.13</v>
      </c>
      <c r="DN505">
        <v>-28.30766097560976</v>
      </c>
      <c r="DO505">
        <v>0.2944850174215853</v>
      </c>
      <c r="DP505">
        <v>0.2941063884810899</v>
      </c>
      <c r="DQ505">
        <v>0</v>
      </c>
      <c r="DR505">
        <v>0.1570580243902439</v>
      </c>
      <c r="DS505">
        <v>0.004346801393728294</v>
      </c>
      <c r="DT505">
        <v>0.000915077671974668</v>
      </c>
      <c r="DU505">
        <v>1</v>
      </c>
      <c r="DV505">
        <v>1</v>
      </c>
      <c r="DW505">
        <v>2</v>
      </c>
      <c r="DX505" t="s">
        <v>357</v>
      </c>
      <c r="DY505">
        <v>2.97889</v>
      </c>
      <c r="DZ505">
        <v>2.72843</v>
      </c>
      <c r="EA505">
        <v>0.194105</v>
      </c>
      <c r="EB505">
        <v>0.198193</v>
      </c>
      <c r="EC505">
        <v>0.107561</v>
      </c>
      <c r="ED505">
        <v>0.107953</v>
      </c>
      <c r="EE505">
        <v>24124</v>
      </c>
      <c r="EF505">
        <v>23720.4</v>
      </c>
      <c r="EG505">
        <v>30467.6</v>
      </c>
      <c r="EH505">
        <v>29835.2</v>
      </c>
      <c r="EI505">
        <v>37522.5</v>
      </c>
      <c r="EJ505">
        <v>35039.3</v>
      </c>
      <c r="EK505">
        <v>46604.4</v>
      </c>
      <c r="EL505">
        <v>44363.2</v>
      </c>
      <c r="EM505">
        <v>1.86775</v>
      </c>
      <c r="EN505">
        <v>1.88452</v>
      </c>
      <c r="EO505">
        <v>0.101224</v>
      </c>
      <c r="EP505">
        <v>0</v>
      </c>
      <c r="EQ505">
        <v>25.8484</v>
      </c>
      <c r="ER505">
        <v>999.9</v>
      </c>
      <c r="ES505">
        <v>48.8</v>
      </c>
      <c r="ET505">
        <v>31.4</v>
      </c>
      <c r="EU505">
        <v>24.7914</v>
      </c>
      <c r="EV505">
        <v>63.4238</v>
      </c>
      <c r="EW505">
        <v>21.9511</v>
      </c>
      <c r="EX505">
        <v>1</v>
      </c>
      <c r="EY505">
        <v>0.0353811</v>
      </c>
      <c r="EZ505">
        <v>0.271185</v>
      </c>
      <c r="FA505">
        <v>20.2495</v>
      </c>
      <c r="FB505">
        <v>5.22912</v>
      </c>
      <c r="FC505">
        <v>11.968</v>
      </c>
      <c r="FD505">
        <v>4.9705</v>
      </c>
      <c r="FE505">
        <v>3.2895</v>
      </c>
      <c r="FF505">
        <v>9999</v>
      </c>
      <c r="FG505">
        <v>9999</v>
      </c>
      <c r="FH505">
        <v>9999</v>
      </c>
      <c r="FI505">
        <v>999.9</v>
      </c>
      <c r="FJ505">
        <v>4.97276</v>
      </c>
      <c r="FK505">
        <v>1.87695</v>
      </c>
      <c r="FL505">
        <v>1.87501</v>
      </c>
      <c r="FM505">
        <v>1.8779</v>
      </c>
      <c r="FN505">
        <v>1.87454</v>
      </c>
      <c r="FO505">
        <v>1.87818</v>
      </c>
      <c r="FP505">
        <v>1.87527</v>
      </c>
      <c r="FQ505">
        <v>1.87637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5.82</v>
      </c>
      <c r="GF505">
        <v>0.3414</v>
      </c>
      <c r="GG505">
        <v>1.955544260391263</v>
      </c>
      <c r="GH505">
        <v>0.004448784868333973</v>
      </c>
      <c r="GI505">
        <v>-1.803656819089732E-06</v>
      </c>
      <c r="GJ505">
        <v>4.26395578146833E-10</v>
      </c>
      <c r="GK505">
        <v>0.001738939304154581</v>
      </c>
      <c r="GL505">
        <v>0.001829357211096985</v>
      </c>
      <c r="GM505">
        <v>0.000603149683337579</v>
      </c>
      <c r="GN505">
        <v>-3.209321064931282E-06</v>
      </c>
      <c r="GO505">
        <v>-1</v>
      </c>
      <c r="GP505">
        <v>2136</v>
      </c>
      <c r="GQ505">
        <v>1</v>
      </c>
      <c r="GR505">
        <v>23</v>
      </c>
      <c r="GS505">
        <v>230501.1</v>
      </c>
      <c r="GT505">
        <v>8376.700000000001</v>
      </c>
      <c r="GU505">
        <v>3.0188</v>
      </c>
      <c r="GV505">
        <v>2.5293</v>
      </c>
      <c r="GW505">
        <v>1.39893</v>
      </c>
      <c r="GX505">
        <v>2.35107</v>
      </c>
      <c r="GY505">
        <v>1.44897</v>
      </c>
      <c r="GZ505">
        <v>2.3877</v>
      </c>
      <c r="HA505">
        <v>37.1941</v>
      </c>
      <c r="HB505">
        <v>14.3597</v>
      </c>
      <c r="HC505">
        <v>18</v>
      </c>
      <c r="HD505">
        <v>492.677</v>
      </c>
      <c r="HE505">
        <v>475.408</v>
      </c>
      <c r="HF505">
        <v>25.1657</v>
      </c>
      <c r="HG505">
        <v>27.4766</v>
      </c>
      <c r="HH505">
        <v>29.9999</v>
      </c>
      <c r="HI505">
        <v>27.3687</v>
      </c>
      <c r="HJ505">
        <v>27.4534</v>
      </c>
      <c r="HK505">
        <v>60.5212</v>
      </c>
      <c r="HL505">
        <v>11.0588</v>
      </c>
      <c r="HM505">
        <v>100</v>
      </c>
      <c r="HN505">
        <v>25.1675</v>
      </c>
      <c r="HO505">
        <v>1456.67</v>
      </c>
      <c r="HP505">
        <v>23.86</v>
      </c>
      <c r="HQ505">
        <v>100.719</v>
      </c>
      <c r="HR505">
        <v>102.015</v>
      </c>
    </row>
    <row r="506" spans="1:226">
      <c r="A506">
        <v>490</v>
      </c>
      <c r="B506">
        <v>1678298133.6</v>
      </c>
      <c r="C506">
        <v>6280.5</v>
      </c>
      <c r="D506" t="s">
        <v>1342</v>
      </c>
      <c r="E506" t="s">
        <v>1343</v>
      </c>
      <c r="F506">
        <v>5</v>
      </c>
      <c r="G506" t="s">
        <v>353</v>
      </c>
      <c r="H506" t="s">
        <v>1169</v>
      </c>
      <c r="I506">
        <v>1678298125.814285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1478.229298367595</v>
      </c>
      <c r="AK506">
        <v>1457.267515151515</v>
      </c>
      <c r="AL506">
        <v>3.34604431487557</v>
      </c>
      <c r="AM506">
        <v>64.29340212573759</v>
      </c>
      <c r="AN506">
        <f>(AP506 - AO506 + BO506*1E3/(8.314*(BQ506+273.15)) * AR506/BN506 * AQ506) * BN506/(100*BB506) * 1000/(1000 - AP506)</f>
        <v>0</v>
      </c>
      <c r="AO506">
        <v>23.89439165125624</v>
      </c>
      <c r="AP506">
        <v>24.05089090909091</v>
      </c>
      <c r="AQ506">
        <v>-1.088691468503385E-06</v>
      </c>
      <c r="AR506">
        <v>96.62572355279771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1.65</v>
      </c>
      <c r="BC506">
        <v>0.5</v>
      </c>
      <c r="BD506" t="s">
        <v>355</v>
      </c>
      <c r="BE506">
        <v>2</v>
      </c>
      <c r="BF506" t="b">
        <v>1</v>
      </c>
      <c r="BG506">
        <v>1678298125.814285</v>
      </c>
      <c r="BH506">
        <v>1398.375357142857</v>
      </c>
      <c r="BI506">
        <v>1426.603571428571</v>
      </c>
      <c r="BJ506">
        <v>24.05185000000001</v>
      </c>
      <c r="BK506">
        <v>23.89451428571428</v>
      </c>
      <c r="BL506">
        <v>1392.570714285714</v>
      </c>
      <c r="BM506">
        <v>23.71043928571429</v>
      </c>
      <c r="BN506">
        <v>500.0447857142857</v>
      </c>
      <c r="BO506">
        <v>90.85436785714286</v>
      </c>
      <c r="BP506">
        <v>0.1000047785714286</v>
      </c>
      <c r="BQ506">
        <v>26.946925</v>
      </c>
      <c r="BR506">
        <v>27.49594642857143</v>
      </c>
      <c r="BS506">
        <v>999.9000000000002</v>
      </c>
      <c r="BT506">
        <v>0</v>
      </c>
      <c r="BU506">
        <v>0</v>
      </c>
      <c r="BV506">
        <v>10002.55071428571</v>
      </c>
      <c r="BW506">
        <v>0</v>
      </c>
      <c r="BX506">
        <v>4.842072142857143</v>
      </c>
      <c r="BY506">
        <v>-28.22834642857143</v>
      </c>
      <c r="BZ506">
        <v>1432.8375</v>
      </c>
      <c r="CA506">
        <v>1461.526428571429</v>
      </c>
      <c r="CB506">
        <v>0.1573334285714286</v>
      </c>
      <c r="CC506">
        <v>1426.603571428571</v>
      </c>
      <c r="CD506">
        <v>23.89451428571428</v>
      </c>
      <c r="CE506">
        <v>2.185216071428572</v>
      </c>
      <c r="CF506">
        <v>2.170921785714286</v>
      </c>
      <c r="CG506">
        <v>18.85433571428571</v>
      </c>
      <c r="CH506">
        <v>18.74933214285715</v>
      </c>
      <c r="CI506">
        <v>2000.005714285714</v>
      </c>
      <c r="CJ506">
        <v>0.9799933571428573</v>
      </c>
      <c r="CK506">
        <v>0.02000626428571428</v>
      </c>
      <c r="CL506">
        <v>0</v>
      </c>
      <c r="CM506">
        <v>2.069939285714285</v>
      </c>
      <c r="CN506">
        <v>0</v>
      </c>
      <c r="CO506">
        <v>2867.455714285715</v>
      </c>
      <c r="CP506">
        <v>17338.23928571429</v>
      </c>
      <c r="CQ506">
        <v>37.33685714285713</v>
      </c>
      <c r="CR506">
        <v>38.312</v>
      </c>
      <c r="CS506">
        <v>37.23635714285714</v>
      </c>
      <c r="CT506">
        <v>36.60925</v>
      </c>
      <c r="CU506">
        <v>36.86142857142857</v>
      </c>
      <c r="CV506">
        <v>1959.995357142857</v>
      </c>
      <c r="CW506">
        <v>40.01035714285714</v>
      </c>
      <c r="CX506">
        <v>0</v>
      </c>
      <c r="CY506">
        <v>1678298143.6</v>
      </c>
      <c r="CZ506">
        <v>0</v>
      </c>
      <c r="DA506">
        <v>0</v>
      </c>
      <c r="DB506" t="s">
        <v>356</v>
      </c>
      <c r="DC506">
        <v>1664468064.5</v>
      </c>
      <c r="DD506">
        <v>1677795524</v>
      </c>
      <c r="DE506">
        <v>0</v>
      </c>
      <c r="DF506">
        <v>-0.419</v>
      </c>
      <c r="DG506">
        <v>-0.001</v>
      </c>
      <c r="DH506">
        <v>3.097</v>
      </c>
      <c r="DI506">
        <v>0.268</v>
      </c>
      <c r="DJ506">
        <v>400</v>
      </c>
      <c r="DK506">
        <v>24</v>
      </c>
      <c r="DL506">
        <v>0.15</v>
      </c>
      <c r="DM506">
        <v>0.13</v>
      </c>
      <c r="DN506">
        <v>-28.34221951219513</v>
      </c>
      <c r="DO506">
        <v>1.826117770034736</v>
      </c>
      <c r="DP506">
        <v>0.2554420570253128</v>
      </c>
      <c r="DQ506">
        <v>0</v>
      </c>
      <c r="DR506">
        <v>0.1573027804878049</v>
      </c>
      <c r="DS506">
        <v>-0.001608501742160155</v>
      </c>
      <c r="DT506">
        <v>0.000692050136073092</v>
      </c>
      <c r="DU506">
        <v>1</v>
      </c>
      <c r="DV506">
        <v>1</v>
      </c>
      <c r="DW506">
        <v>2</v>
      </c>
      <c r="DX506" t="s">
        <v>357</v>
      </c>
      <c r="DY506">
        <v>2.97892</v>
      </c>
      <c r="DZ506">
        <v>2.72829</v>
      </c>
      <c r="EA506">
        <v>0.195451</v>
      </c>
      <c r="EB506">
        <v>0.199569</v>
      </c>
      <c r="EC506">
        <v>0.10756</v>
      </c>
      <c r="ED506">
        <v>0.10795</v>
      </c>
      <c r="EE506">
        <v>24083.4</v>
      </c>
      <c r="EF506">
        <v>23679.6</v>
      </c>
      <c r="EG506">
        <v>30467.4</v>
      </c>
      <c r="EH506">
        <v>29835.2</v>
      </c>
      <c r="EI506">
        <v>37522.3</v>
      </c>
      <c r="EJ506">
        <v>35039.4</v>
      </c>
      <c r="EK506">
        <v>46603.9</v>
      </c>
      <c r="EL506">
        <v>44363.1</v>
      </c>
      <c r="EM506">
        <v>1.86777</v>
      </c>
      <c r="EN506">
        <v>1.8848</v>
      </c>
      <c r="EO506">
        <v>0.10027</v>
      </c>
      <c r="EP506">
        <v>0</v>
      </c>
      <c r="EQ506">
        <v>25.8511</v>
      </c>
      <c r="ER506">
        <v>999.9</v>
      </c>
      <c r="ES506">
        <v>48.8</v>
      </c>
      <c r="ET506">
        <v>31.4</v>
      </c>
      <c r="EU506">
        <v>24.7906</v>
      </c>
      <c r="EV506">
        <v>63.1338</v>
      </c>
      <c r="EW506">
        <v>21.9071</v>
      </c>
      <c r="EX506">
        <v>1</v>
      </c>
      <c r="EY506">
        <v>0.0353913</v>
      </c>
      <c r="EZ506">
        <v>0.283129</v>
      </c>
      <c r="FA506">
        <v>20.2496</v>
      </c>
      <c r="FB506">
        <v>5.22987</v>
      </c>
      <c r="FC506">
        <v>11.968</v>
      </c>
      <c r="FD506">
        <v>4.9707</v>
      </c>
      <c r="FE506">
        <v>3.28953</v>
      </c>
      <c r="FF506">
        <v>9999</v>
      </c>
      <c r="FG506">
        <v>9999</v>
      </c>
      <c r="FH506">
        <v>9999</v>
      </c>
      <c r="FI506">
        <v>999.9</v>
      </c>
      <c r="FJ506">
        <v>4.97275</v>
      </c>
      <c r="FK506">
        <v>1.87694</v>
      </c>
      <c r="FL506">
        <v>1.87502</v>
      </c>
      <c r="FM506">
        <v>1.87789</v>
      </c>
      <c r="FN506">
        <v>1.87454</v>
      </c>
      <c r="FO506">
        <v>1.87816</v>
      </c>
      <c r="FP506">
        <v>1.87526</v>
      </c>
      <c r="FQ506">
        <v>1.87637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5.85</v>
      </c>
      <c r="GF506">
        <v>0.3414</v>
      </c>
      <c r="GG506">
        <v>1.955544260391263</v>
      </c>
      <c r="GH506">
        <v>0.004448784868333973</v>
      </c>
      <c r="GI506">
        <v>-1.803656819089732E-06</v>
      </c>
      <c r="GJ506">
        <v>4.26395578146833E-10</v>
      </c>
      <c r="GK506">
        <v>0.001738939304154581</v>
      </c>
      <c r="GL506">
        <v>0.001829357211096985</v>
      </c>
      <c r="GM506">
        <v>0.000603149683337579</v>
      </c>
      <c r="GN506">
        <v>-3.209321064931282E-06</v>
      </c>
      <c r="GO506">
        <v>-1</v>
      </c>
      <c r="GP506">
        <v>2136</v>
      </c>
      <c r="GQ506">
        <v>1</v>
      </c>
      <c r="GR506">
        <v>23</v>
      </c>
      <c r="GS506">
        <v>230501.2</v>
      </c>
      <c r="GT506">
        <v>8376.799999999999</v>
      </c>
      <c r="GU506">
        <v>3.0481</v>
      </c>
      <c r="GV506">
        <v>2.53418</v>
      </c>
      <c r="GW506">
        <v>1.39893</v>
      </c>
      <c r="GX506">
        <v>2.35107</v>
      </c>
      <c r="GY506">
        <v>1.44897</v>
      </c>
      <c r="GZ506">
        <v>2.36816</v>
      </c>
      <c r="HA506">
        <v>37.1941</v>
      </c>
      <c r="HB506">
        <v>14.3597</v>
      </c>
      <c r="HC506">
        <v>18</v>
      </c>
      <c r="HD506">
        <v>492.679</v>
      </c>
      <c r="HE506">
        <v>475.569</v>
      </c>
      <c r="HF506">
        <v>25.167</v>
      </c>
      <c r="HG506">
        <v>27.4754</v>
      </c>
      <c r="HH506">
        <v>29.9999</v>
      </c>
      <c r="HI506">
        <v>27.3669</v>
      </c>
      <c r="HJ506">
        <v>27.4511</v>
      </c>
      <c r="HK506">
        <v>61.0414</v>
      </c>
      <c r="HL506">
        <v>11.0588</v>
      </c>
      <c r="HM506">
        <v>100</v>
      </c>
      <c r="HN506">
        <v>25.1673</v>
      </c>
      <c r="HO506">
        <v>1470.03</v>
      </c>
      <c r="HP506">
        <v>23.86</v>
      </c>
      <c r="HQ506">
        <v>100.718</v>
      </c>
      <c r="HR506">
        <v>102.015</v>
      </c>
    </row>
    <row r="507" spans="1:226">
      <c r="A507">
        <v>491</v>
      </c>
      <c r="B507">
        <v>1678298138.6</v>
      </c>
      <c r="C507">
        <v>6285.5</v>
      </c>
      <c r="D507" t="s">
        <v>1344</v>
      </c>
      <c r="E507" t="s">
        <v>1345</v>
      </c>
      <c r="F507">
        <v>5</v>
      </c>
      <c r="G507" t="s">
        <v>353</v>
      </c>
      <c r="H507" t="s">
        <v>1169</v>
      </c>
      <c r="I507">
        <v>1678298131.1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1495.393070782709</v>
      </c>
      <c r="AK507">
        <v>1474.092363636365</v>
      </c>
      <c r="AL507">
        <v>3.362623752426372</v>
      </c>
      <c r="AM507">
        <v>64.29340212573759</v>
      </c>
      <c r="AN507">
        <f>(AP507 - AO507 + BO507*1E3/(8.314*(BQ507+273.15)) * AR507/BN507 * AQ507) * BN507/(100*BB507) * 1000/(1000 - AP507)</f>
        <v>0</v>
      </c>
      <c r="AO507">
        <v>23.89552807449722</v>
      </c>
      <c r="AP507">
        <v>24.0529909090909</v>
      </c>
      <c r="AQ507">
        <v>-5.495363183913418E-08</v>
      </c>
      <c r="AR507">
        <v>96.62572355279771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1.65</v>
      </c>
      <c r="BC507">
        <v>0.5</v>
      </c>
      <c r="BD507" t="s">
        <v>355</v>
      </c>
      <c r="BE507">
        <v>2</v>
      </c>
      <c r="BF507" t="b">
        <v>1</v>
      </c>
      <c r="BG507">
        <v>1678298131.1</v>
      </c>
      <c r="BH507">
        <v>1415.701481481482</v>
      </c>
      <c r="BI507">
        <v>1444.05</v>
      </c>
      <c r="BJ507">
        <v>24.0519037037037</v>
      </c>
      <c r="BK507">
        <v>23.89471851851852</v>
      </c>
      <c r="BL507">
        <v>1409.863703703703</v>
      </c>
      <c r="BM507">
        <v>23.71048888888889</v>
      </c>
      <c r="BN507">
        <v>500.0440740740741</v>
      </c>
      <c r="BO507">
        <v>90.85336296296295</v>
      </c>
      <c r="BP507">
        <v>0.1000115962962963</v>
      </c>
      <c r="BQ507">
        <v>26.9451037037037</v>
      </c>
      <c r="BR507">
        <v>27.49942962962963</v>
      </c>
      <c r="BS507">
        <v>999.9000000000001</v>
      </c>
      <c r="BT507">
        <v>0</v>
      </c>
      <c r="BU507">
        <v>0</v>
      </c>
      <c r="BV507">
        <v>10003.70666666667</v>
      </c>
      <c r="BW507">
        <v>0</v>
      </c>
      <c r="BX507">
        <v>4.848000370370371</v>
      </c>
      <c r="BY507">
        <v>-28.34864444444445</v>
      </c>
      <c r="BZ507">
        <v>1450.59</v>
      </c>
      <c r="CA507">
        <v>1479.4</v>
      </c>
      <c r="CB507">
        <v>0.1571792962962963</v>
      </c>
      <c r="CC507">
        <v>1444.05</v>
      </c>
      <c r="CD507">
        <v>23.89471851851852</v>
      </c>
      <c r="CE507">
        <v>2.185195925925926</v>
      </c>
      <c r="CF507">
        <v>2.170916296296296</v>
      </c>
      <c r="CG507">
        <v>18.8541962962963</v>
      </c>
      <c r="CH507">
        <v>18.7492925925926</v>
      </c>
      <c r="CI507">
        <v>2000.009259259259</v>
      </c>
      <c r="CJ507">
        <v>0.9799933333333334</v>
      </c>
      <c r="CK507">
        <v>0.02000628888888889</v>
      </c>
      <c r="CL507">
        <v>0</v>
      </c>
      <c r="CM507">
        <v>2.105655555555555</v>
      </c>
      <c r="CN507">
        <v>0</v>
      </c>
      <c r="CO507">
        <v>2867.928888888888</v>
      </c>
      <c r="CP507">
        <v>17338.27407407407</v>
      </c>
      <c r="CQ507">
        <v>37.37481481481481</v>
      </c>
      <c r="CR507">
        <v>38.312</v>
      </c>
      <c r="CS507">
        <v>37.20337037037037</v>
      </c>
      <c r="CT507">
        <v>36.58544444444444</v>
      </c>
      <c r="CU507">
        <v>36.84225925925926</v>
      </c>
      <c r="CV507">
        <v>1959.998888888889</v>
      </c>
      <c r="CW507">
        <v>40.01037037037037</v>
      </c>
      <c r="CX507">
        <v>0</v>
      </c>
      <c r="CY507">
        <v>1678298148.4</v>
      </c>
      <c r="CZ507">
        <v>0</v>
      </c>
      <c r="DA507">
        <v>0</v>
      </c>
      <c r="DB507" t="s">
        <v>356</v>
      </c>
      <c r="DC507">
        <v>1664468064.5</v>
      </c>
      <c r="DD507">
        <v>1677795524</v>
      </c>
      <c r="DE507">
        <v>0</v>
      </c>
      <c r="DF507">
        <v>-0.419</v>
      </c>
      <c r="DG507">
        <v>-0.001</v>
      </c>
      <c r="DH507">
        <v>3.097</v>
      </c>
      <c r="DI507">
        <v>0.268</v>
      </c>
      <c r="DJ507">
        <v>400</v>
      </c>
      <c r="DK507">
        <v>24</v>
      </c>
      <c r="DL507">
        <v>0.15</v>
      </c>
      <c r="DM507">
        <v>0.13</v>
      </c>
      <c r="DN507">
        <v>-28.3301875</v>
      </c>
      <c r="DO507">
        <v>-1.538529455909947</v>
      </c>
      <c r="DP507">
        <v>0.237499355985969</v>
      </c>
      <c r="DQ507">
        <v>0</v>
      </c>
      <c r="DR507">
        <v>0.157394975</v>
      </c>
      <c r="DS507">
        <v>-0.001812461538461609</v>
      </c>
      <c r="DT507">
        <v>0.0006792544621678974</v>
      </c>
      <c r="DU507">
        <v>1</v>
      </c>
      <c r="DV507">
        <v>1</v>
      </c>
      <c r="DW507">
        <v>2</v>
      </c>
      <c r="DX507" t="s">
        <v>357</v>
      </c>
      <c r="DY507">
        <v>2.97894</v>
      </c>
      <c r="DZ507">
        <v>2.72845</v>
      </c>
      <c r="EA507">
        <v>0.196807</v>
      </c>
      <c r="EB507">
        <v>0.200953</v>
      </c>
      <c r="EC507">
        <v>0.107568</v>
      </c>
      <c r="ED507">
        <v>0.107956</v>
      </c>
      <c r="EE507">
        <v>24042.7</v>
      </c>
      <c r="EF507">
        <v>23638.6</v>
      </c>
      <c r="EG507">
        <v>30467.2</v>
      </c>
      <c r="EH507">
        <v>29835.1</v>
      </c>
      <c r="EI507">
        <v>37521.9</v>
      </c>
      <c r="EJ507">
        <v>35039.1</v>
      </c>
      <c r="EK507">
        <v>46603.7</v>
      </c>
      <c r="EL507">
        <v>44362.9</v>
      </c>
      <c r="EM507">
        <v>1.86782</v>
      </c>
      <c r="EN507">
        <v>1.88463</v>
      </c>
      <c r="EO507">
        <v>0.100955</v>
      </c>
      <c r="EP507">
        <v>0</v>
      </c>
      <c r="EQ507">
        <v>25.8511</v>
      </c>
      <c r="ER507">
        <v>999.9</v>
      </c>
      <c r="ES507">
        <v>48.8</v>
      </c>
      <c r="ET507">
        <v>31.4</v>
      </c>
      <c r="EU507">
        <v>24.7891</v>
      </c>
      <c r="EV507">
        <v>63.0537</v>
      </c>
      <c r="EW507">
        <v>21.9471</v>
      </c>
      <c r="EX507">
        <v>1</v>
      </c>
      <c r="EY507">
        <v>0.0353659</v>
      </c>
      <c r="EZ507">
        <v>0.282372</v>
      </c>
      <c r="FA507">
        <v>20.2495</v>
      </c>
      <c r="FB507">
        <v>5.22942</v>
      </c>
      <c r="FC507">
        <v>11.968</v>
      </c>
      <c r="FD507">
        <v>4.9706</v>
      </c>
      <c r="FE507">
        <v>3.28943</v>
      </c>
      <c r="FF507">
        <v>9999</v>
      </c>
      <c r="FG507">
        <v>9999</v>
      </c>
      <c r="FH507">
        <v>9999</v>
      </c>
      <c r="FI507">
        <v>999.9</v>
      </c>
      <c r="FJ507">
        <v>4.97274</v>
      </c>
      <c r="FK507">
        <v>1.87692</v>
      </c>
      <c r="FL507">
        <v>1.875</v>
      </c>
      <c r="FM507">
        <v>1.87789</v>
      </c>
      <c r="FN507">
        <v>1.87454</v>
      </c>
      <c r="FO507">
        <v>1.87811</v>
      </c>
      <c r="FP507">
        <v>1.87517</v>
      </c>
      <c r="FQ507">
        <v>1.87637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5.88</v>
      </c>
      <c r="GF507">
        <v>0.3415</v>
      </c>
      <c r="GG507">
        <v>1.955544260391263</v>
      </c>
      <c r="GH507">
        <v>0.004448784868333973</v>
      </c>
      <c r="GI507">
        <v>-1.803656819089732E-06</v>
      </c>
      <c r="GJ507">
        <v>4.26395578146833E-10</v>
      </c>
      <c r="GK507">
        <v>0.001738939304154581</v>
      </c>
      <c r="GL507">
        <v>0.001829357211096985</v>
      </c>
      <c r="GM507">
        <v>0.000603149683337579</v>
      </c>
      <c r="GN507">
        <v>-3.209321064931282E-06</v>
      </c>
      <c r="GO507">
        <v>-1</v>
      </c>
      <c r="GP507">
        <v>2136</v>
      </c>
      <c r="GQ507">
        <v>1</v>
      </c>
      <c r="GR507">
        <v>23</v>
      </c>
      <c r="GS507">
        <v>230501.2</v>
      </c>
      <c r="GT507">
        <v>8376.9</v>
      </c>
      <c r="GU507">
        <v>3.07251</v>
      </c>
      <c r="GV507">
        <v>2.53418</v>
      </c>
      <c r="GW507">
        <v>1.39893</v>
      </c>
      <c r="GX507">
        <v>2.35107</v>
      </c>
      <c r="GY507">
        <v>1.44897</v>
      </c>
      <c r="GZ507">
        <v>2.40845</v>
      </c>
      <c r="HA507">
        <v>37.1941</v>
      </c>
      <c r="HB507">
        <v>14.3509</v>
      </c>
      <c r="HC507">
        <v>18</v>
      </c>
      <c r="HD507">
        <v>492.69</v>
      </c>
      <c r="HE507">
        <v>475.435</v>
      </c>
      <c r="HF507">
        <v>25.1673</v>
      </c>
      <c r="HG507">
        <v>27.4732</v>
      </c>
      <c r="HH507">
        <v>29.9999</v>
      </c>
      <c r="HI507">
        <v>27.3646</v>
      </c>
      <c r="HJ507">
        <v>27.4488</v>
      </c>
      <c r="HK507">
        <v>61.6103</v>
      </c>
      <c r="HL507">
        <v>11.0588</v>
      </c>
      <c r="HM507">
        <v>100</v>
      </c>
      <c r="HN507">
        <v>25.1697</v>
      </c>
      <c r="HO507">
        <v>1490.06</v>
      </c>
      <c r="HP507">
        <v>23.86</v>
      </c>
      <c r="HQ507">
        <v>100.718</v>
      </c>
      <c r="HR507">
        <v>102.015</v>
      </c>
    </row>
    <row r="508" spans="1:226">
      <c r="A508">
        <v>492</v>
      </c>
      <c r="B508">
        <v>1678298143.6</v>
      </c>
      <c r="C508">
        <v>6290.5</v>
      </c>
      <c r="D508" t="s">
        <v>1346</v>
      </c>
      <c r="E508" t="s">
        <v>1347</v>
      </c>
      <c r="F508">
        <v>5</v>
      </c>
      <c r="G508" t="s">
        <v>353</v>
      </c>
      <c r="H508" t="s">
        <v>1169</v>
      </c>
      <c r="I508">
        <v>1678298135.814285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1512.542837399429</v>
      </c>
      <c r="AK508">
        <v>1491.247878787878</v>
      </c>
      <c r="AL508">
        <v>3.451030227683925</v>
      </c>
      <c r="AM508">
        <v>64.29340212573759</v>
      </c>
      <c r="AN508">
        <f>(AP508 - AO508 + BO508*1E3/(8.314*(BQ508+273.15)) * AR508/BN508 * AQ508) * BN508/(100*BB508) * 1000/(1000 - AP508)</f>
        <v>0</v>
      </c>
      <c r="AO508">
        <v>23.89666443514624</v>
      </c>
      <c r="AP508">
        <v>24.05622121212121</v>
      </c>
      <c r="AQ508">
        <v>2.197739620998952E-06</v>
      </c>
      <c r="AR508">
        <v>96.62572355279771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1.65</v>
      </c>
      <c r="BC508">
        <v>0.5</v>
      </c>
      <c r="BD508" t="s">
        <v>355</v>
      </c>
      <c r="BE508">
        <v>2</v>
      </c>
      <c r="BF508" t="b">
        <v>1</v>
      </c>
      <c r="BG508">
        <v>1678298135.814285</v>
      </c>
      <c r="BH508">
        <v>1431.188928571429</v>
      </c>
      <c r="BI508">
        <v>1459.777857142857</v>
      </c>
      <c r="BJ508">
        <v>24.05295714285714</v>
      </c>
      <c r="BK508">
        <v>23.89523928571429</v>
      </c>
      <c r="BL508">
        <v>1425.321785714286</v>
      </c>
      <c r="BM508">
        <v>23.71150714285715</v>
      </c>
      <c r="BN508">
        <v>500.0454285714286</v>
      </c>
      <c r="BO508">
        <v>90.85292857142858</v>
      </c>
      <c r="BP508">
        <v>0.1000029964285714</v>
      </c>
      <c r="BQ508">
        <v>26.94533214285714</v>
      </c>
      <c r="BR508">
        <v>27.49656785714286</v>
      </c>
      <c r="BS508">
        <v>999.9000000000002</v>
      </c>
      <c r="BT508">
        <v>0</v>
      </c>
      <c r="BU508">
        <v>0</v>
      </c>
      <c r="BV508">
        <v>9999.68607142857</v>
      </c>
      <c r="BW508">
        <v>0</v>
      </c>
      <c r="BX508">
        <v>4.841136785714288</v>
      </c>
      <c r="BY508">
        <v>-28.58884285714286</v>
      </c>
      <c r="BZ508">
        <v>1466.461428571428</v>
      </c>
      <c r="CA508">
        <v>1495.513928571429</v>
      </c>
      <c r="CB508">
        <v>0.1577011785714286</v>
      </c>
      <c r="CC508">
        <v>1459.777857142857</v>
      </c>
      <c r="CD508">
        <v>23.89523928571429</v>
      </c>
      <c r="CE508">
        <v>2.18528</v>
      </c>
      <c r="CF508">
        <v>2.170953928571429</v>
      </c>
      <c r="CG508">
        <v>18.85481071428572</v>
      </c>
      <c r="CH508">
        <v>18.74956071428571</v>
      </c>
      <c r="CI508">
        <v>2000.025</v>
      </c>
      <c r="CJ508">
        <v>0.97999325</v>
      </c>
      <c r="CK508">
        <v>0.020006375</v>
      </c>
      <c r="CL508">
        <v>0</v>
      </c>
      <c r="CM508">
        <v>2.110532142857143</v>
      </c>
      <c r="CN508">
        <v>0</v>
      </c>
      <c r="CO508">
        <v>2868.346428571429</v>
      </c>
      <c r="CP508">
        <v>17338.41071428571</v>
      </c>
      <c r="CQ508">
        <v>37.42842857142858</v>
      </c>
      <c r="CR508">
        <v>38.312</v>
      </c>
      <c r="CS508">
        <v>37.19607142857143</v>
      </c>
      <c r="CT508">
        <v>36.56446428571429</v>
      </c>
      <c r="CU508">
        <v>36.83453571428571</v>
      </c>
      <c r="CV508">
        <v>1960.013928571428</v>
      </c>
      <c r="CW508">
        <v>40.01107142857143</v>
      </c>
      <c r="CX508">
        <v>0</v>
      </c>
      <c r="CY508">
        <v>1678298153.8</v>
      </c>
      <c r="CZ508">
        <v>0</v>
      </c>
      <c r="DA508">
        <v>0</v>
      </c>
      <c r="DB508" t="s">
        <v>356</v>
      </c>
      <c r="DC508">
        <v>1664468064.5</v>
      </c>
      <c r="DD508">
        <v>1677795524</v>
      </c>
      <c r="DE508">
        <v>0</v>
      </c>
      <c r="DF508">
        <v>-0.419</v>
      </c>
      <c r="DG508">
        <v>-0.001</v>
      </c>
      <c r="DH508">
        <v>3.097</v>
      </c>
      <c r="DI508">
        <v>0.268</v>
      </c>
      <c r="DJ508">
        <v>400</v>
      </c>
      <c r="DK508">
        <v>24</v>
      </c>
      <c r="DL508">
        <v>0.15</v>
      </c>
      <c r="DM508">
        <v>0.13</v>
      </c>
      <c r="DN508">
        <v>-28.45479756097561</v>
      </c>
      <c r="DO508">
        <v>-2.856209059233457</v>
      </c>
      <c r="DP508">
        <v>0.3180874864222758</v>
      </c>
      <c r="DQ508">
        <v>0</v>
      </c>
      <c r="DR508">
        <v>0.1574843170731707</v>
      </c>
      <c r="DS508">
        <v>0.004734648083623698</v>
      </c>
      <c r="DT508">
        <v>0.0007681920630975499</v>
      </c>
      <c r="DU508">
        <v>1</v>
      </c>
      <c r="DV508">
        <v>1</v>
      </c>
      <c r="DW508">
        <v>2</v>
      </c>
      <c r="DX508" t="s">
        <v>357</v>
      </c>
      <c r="DY508">
        <v>2.9789</v>
      </c>
      <c r="DZ508">
        <v>2.72831</v>
      </c>
      <c r="EA508">
        <v>0.198173</v>
      </c>
      <c r="EB508">
        <v>0.202305</v>
      </c>
      <c r="EC508">
        <v>0.107576</v>
      </c>
      <c r="ED508">
        <v>0.107961</v>
      </c>
      <c r="EE508">
        <v>24002.3</v>
      </c>
      <c r="EF508">
        <v>23598.4</v>
      </c>
      <c r="EG508">
        <v>30467.7</v>
      </c>
      <c r="EH508">
        <v>29834.8</v>
      </c>
      <c r="EI508">
        <v>37522</v>
      </c>
      <c r="EJ508">
        <v>35038.9</v>
      </c>
      <c r="EK508">
        <v>46604.1</v>
      </c>
      <c r="EL508">
        <v>44362.7</v>
      </c>
      <c r="EM508">
        <v>1.86775</v>
      </c>
      <c r="EN508">
        <v>1.88475</v>
      </c>
      <c r="EO508">
        <v>0.100501</v>
      </c>
      <c r="EP508">
        <v>0</v>
      </c>
      <c r="EQ508">
        <v>25.8528</v>
      </c>
      <c r="ER508">
        <v>999.9</v>
      </c>
      <c r="ES508">
        <v>48.8</v>
      </c>
      <c r="ET508">
        <v>31.4</v>
      </c>
      <c r="EU508">
        <v>24.7906</v>
      </c>
      <c r="EV508">
        <v>63.3638</v>
      </c>
      <c r="EW508">
        <v>21.9671</v>
      </c>
      <c r="EX508">
        <v>1</v>
      </c>
      <c r="EY508">
        <v>0.0348984</v>
      </c>
      <c r="EZ508">
        <v>0.276076</v>
      </c>
      <c r="FA508">
        <v>20.2497</v>
      </c>
      <c r="FB508">
        <v>5.23017</v>
      </c>
      <c r="FC508">
        <v>11.968</v>
      </c>
      <c r="FD508">
        <v>4.9707</v>
      </c>
      <c r="FE508">
        <v>3.2896</v>
      </c>
      <c r="FF508">
        <v>9999</v>
      </c>
      <c r="FG508">
        <v>9999</v>
      </c>
      <c r="FH508">
        <v>9999</v>
      </c>
      <c r="FI508">
        <v>999.9</v>
      </c>
      <c r="FJ508">
        <v>4.97274</v>
      </c>
      <c r="FK508">
        <v>1.87692</v>
      </c>
      <c r="FL508">
        <v>1.875</v>
      </c>
      <c r="FM508">
        <v>1.8779</v>
      </c>
      <c r="FN508">
        <v>1.87454</v>
      </c>
      <c r="FO508">
        <v>1.87814</v>
      </c>
      <c r="FP508">
        <v>1.87519</v>
      </c>
      <c r="FQ508">
        <v>1.87637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5.91</v>
      </c>
      <c r="GF508">
        <v>0.3415</v>
      </c>
      <c r="GG508">
        <v>1.955544260391263</v>
      </c>
      <c r="GH508">
        <v>0.004448784868333973</v>
      </c>
      <c r="GI508">
        <v>-1.803656819089732E-06</v>
      </c>
      <c r="GJ508">
        <v>4.26395578146833E-10</v>
      </c>
      <c r="GK508">
        <v>0.001738939304154581</v>
      </c>
      <c r="GL508">
        <v>0.001829357211096985</v>
      </c>
      <c r="GM508">
        <v>0.000603149683337579</v>
      </c>
      <c r="GN508">
        <v>-3.209321064931282E-06</v>
      </c>
      <c r="GO508">
        <v>-1</v>
      </c>
      <c r="GP508">
        <v>2136</v>
      </c>
      <c r="GQ508">
        <v>1</v>
      </c>
      <c r="GR508">
        <v>23</v>
      </c>
      <c r="GS508">
        <v>230501.3</v>
      </c>
      <c r="GT508">
        <v>8377</v>
      </c>
      <c r="GU508">
        <v>3.10181</v>
      </c>
      <c r="GV508">
        <v>2.5293</v>
      </c>
      <c r="GW508">
        <v>1.39893</v>
      </c>
      <c r="GX508">
        <v>2.35107</v>
      </c>
      <c r="GY508">
        <v>1.44897</v>
      </c>
      <c r="GZ508">
        <v>2.40479</v>
      </c>
      <c r="HA508">
        <v>37.1941</v>
      </c>
      <c r="HB508">
        <v>14.3597</v>
      </c>
      <c r="HC508">
        <v>18</v>
      </c>
      <c r="HD508">
        <v>492.633</v>
      </c>
      <c r="HE508">
        <v>475.503</v>
      </c>
      <c r="HF508">
        <v>25.1691</v>
      </c>
      <c r="HG508">
        <v>27.4714</v>
      </c>
      <c r="HH508">
        <v>29.9999</v>
      </c>
      <c r="HI508">
        <v>27.3623</v>
      </c>
      <c r="HJ508">
        <v>27.4471</v>
      </c>
      <c r="HK508">
        <v>62.1292</v>
      </c>
      <c r="HL508">
        <v>11.0588</v>
      </c>
      <c r="HM508">
        <v>100</v>
      </c>
      <c r="HN508">
        <v>25.1719</v>
      </c>
      <c r="HO508">
        <v>1503.45</v>
      </c>
      <c r="HP508">
        <v>23.86</v>
      </c>
      <c r="HQ508">
        <v>100.719</v>
      </c>
      <c r="HR508">
        <v>102.014</v>
      </c>
    </row>
    <row r="509" spans="1:226">
      <c r="A509">
        <v>493</v>
      </c>
      <c r="B509">
        <v>1678298148.6</v>
      </c>
      <c r="C509">
        <v>6295.5</v>
      </c>
      <c r="D509" t="s">
        <v>1348</v>
      </c>
      <c r="E509" t="s">
        <v>1349</v>
      </c>
      <c r="F509">
        <v>5</v>
      </c>
      <c r="G509" t="s">
        <v>353</v>
      </c>
      <c r="H509" t="s">
        <v>1169</v>
      </c>
      <c r="I509">
        <v>1678298141.1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1529.573323474627</v>
      </c>
      <c r="AK509">
        <v>1508.212242424242</v>
      </c>
      <c r="AL509">
        <v>3.386076500555864</v>
      </c>
      <c r="AM509">
        <v>64.29340212573759</v>
      </c>
      <c r="AN509">
        <f>(AP509 - AO509 + BO509*1E3/(8.314*(BQ509+273.15)) * AR509/BN509 * AQ509) * BN509/(100*BB509) * 1000/(1000 - AP509)</f>
        <v>0</v>
      </c>
      <c r="AO509">
        <v>23.89689378547304</v>
      </c>
      <c r="AP509">
        <v>24.05294909090909</v>
      </c>
      <c r="AQ509">
        <v>-1.026348859925427E-06</v>
      </c>
      <c r="AR509">
        <v>96.62572355279771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1.65</v>
      </c>
      <c r="BC509">
        <v>0.5</v>
      </c>
      <c r="BD509" t="s">
        <v>355</v>
      </c>
      <c r="BE509">
        <v>2</v>
      </c>
      <c r="BF509" t="b">
        <v>1</v>
      </c>
      <c r="BG509">
        <v>1678298141.1</v>
      </c>
      <c r="BH509">
        <v>1448.67037037037</v>
      </c>
      <c r="BI509">
        <v>1477.455925925926</v>
      </c>
      <c r="BJ509">
        <v>24.05377777777778</v>
      </c>
      <c r="BK509">
        <v>23.89608518518517</v>
      </c>
      <c r="BL509">
        <v>1442.770740740741</v>
      </c>
      <c r="BM509">
        <v>23.71231481481481</v>
      </c>
      <c r="BN509">
        <v>500.0319259259259</v>
      </c>
      <c r="BO509">
        <v>90.85367407407408</v>
      </c>
      <c r="BP509">
        <v>0.09998483333333334</v>
      </c>
      <c r="BQ509">
        <v>26.94507777777778</v>
      </c>
      <c r="BR509">
        <v>27.49468148148149</v>
      </c>
      <c r="BS509">
        <v>999.9000000000001</v>
      </c>
      <c r="BT509">
        <v>0</v>
      </c>
      <c r="BU509">
        <v>0</v>
      </c>
      <c r="BV509">
        <v>9994.233703703703</v>
      </c>
      <c r="BW509">
        <v>0</v>
      </c>
      <c r="BX509">
        <v>4.798300370370371</v>
      </c>
      <c r="BY509">
        <v>-28.78486296296296</v>
      </c>
      <c r="BZ509">
        <v>1484.375555555556</v>
      </c>
      <c r="CA509">
        <v>1513.625185185185</v>
      </c>
      <c r="CB509">
        <v>0.1576728518518518</v>
      </c>
      <c r="CC509">
        <v>1477.455925925926</v>
      </c>
      <c r="CD509">
        <v>23.89608518518517</v>
      </c>
      <c r="CE509">
        <v>2.185372592592592</v>
      </c>
      <c r="CF509">
        <v>2.171048888888889</v>
      </c>
      <c r="CG509">
        <v>18.85549629629629</v>
      </c>
      <c r="CH509">
        <v>18.75025925925926</v>
      </c>
      <c r="CI509">
        <v>1999.989629629629</v>
      </c>
      <c r="CJ509">
        <v>0.9799928888888888</v>
      </c>
      <c r="CK509">
        <v>0.02000674814814815</v>
      </c>
      <c r="CL509">
        <v>0</v>
      </c>
      <c r="CM509">
        <v>2.077618518518518</v>
      </c>
      <c r="CN509">
        <v>0</v>
      </c>
      <c r="CO509">
        <v>2868.802962962963</v>
      </c>
      <c r="CP509">
        <v>17338.1037037037</v>
      </c>
      <c r="CQ509">
        <v>37.49511111111111</v>
      </c>
      <c r="CR509">
        <v>38.312</v>
      </c>
      <c r="CS509">
        <v>37.17092592592593</v>
      </c>
      <c r="CT509">
        <v>36.55766666666667</v>
      </c>
      <c r="CU509">
        <v>36.82614814814814</v>
      </c>
      <c r="CV509">
        <v>1959.978518518519</v>
      </c>
      <c r="CW509">
        <v>40.01111111111111</v>
      </c>
      <c r="CX509">
        <v>0</v>
      </c>
      <c r="CY509">
        <v>1678298158.6</v>
      </c>
      <c r="CZ509">
        <v>0</v>
      </c>
      <c r="DA509">
        <v>0</v>
      </c>
      <c r="DB509" t="s">
        <v>356</v>
      </c>
      <c r="DC509">
        <v>1664468064.5</v>
      </c>
      <c r="DD509">
        <v>1677795524</v>
      </c>
      <c r="DE509">
        <v>0</v>
      </c>
      <c r="DF509">
        <v>-0.419</v>
      </c>
      <c r="DG509">
        <v>-0.001</v>
      </c>
      <c r="DH509">
        <v>3.097</v>
      </c>
      <c r="DI509">
        <v>0.268</v>
      </c>
      <c r="DJ509">
        <v>400</v>
      </c>
      <c r="DK509">
        <v>24</v>
      </c>
      <c r="DL509">
        <v>0.15</v>
      </c>
      <c r="DM509">
        <v>0.13</v>
      </c>
      <c r="DN509">
        <v>-28.61073414634146</v>
      </c>
      <c r="DO509">
        <v>-2.533810452961681</v>
      </c>
      <c r="DP509">
        <v>0.2875166494519513</v>
      </c>
      <c r="DQ509">
        <v>0</v>
      </c>
      <c r="DR509">
        <v>0.1574963170731707</v>
      </c>
      <c r="DS509">
        <v>0.002307658536585584</v>
      </c>
      <c r="DT509">
        <v>0.0008242911940784871</v>
      </c>
      <c r="DU509">
        <v>1</v>
      </c>
      <c r="DV509">
        <v>1</v>
      </c>
      <c r="DW509">
        <v>2</v>
      </c>
      <c r="DX509" t="s">
        <v>357</v>
      </c>
      <c r="DY509">
        <v>2.97895</v>
      </c>
      <c r="DZ509">
        <v>2.72848</v>
      </c>
      <c r="EA509">
        <v>0.199516</v>
      </c>
      <c r="EB509">
        <v>0.203658</v>
      </c>
      <c r="EC509">
        <v>0.107567</v>
      </c>
      <c r="ED509">
        <v>0.107962</v>
      </c>
      <c r="EE509">
        <v>23962.3</v>
      </c>
      <c r="EF509">
        <v>23558.7</v>
      </c>
      <c r="EG509">
        <v>30468.1</v>
      </c>
      <c r="EH509">
        <v>29835.3</v>
      </c>
      <c r="EI509">
        <v>37522.6</v>
      </c>
      <c r="EJ509">
        <v>35039.3</v>
      </c>
      <c r="EK509">
        <v>46604.4</v>
      </c>
      <c r="EL509">
        <v>44363.3</v>
      </c>
      <c r="EM509">
        <v>1.86797</v>
      </c>
      <c r="EN509">
        <v>1.88487</v>
      </c>
      <c r="EO509">
        <v>0.0998452</v>
      </c>
      <c r="EP509">
        <v>0</v>
      </c>
      <c r="EQ509">
        <v>25.8533</v>
      </c>
      <c r="ER509">
        <v>999.9</v>
      </c>
      <c r="ES509">
        <v>48.8</v>
      </c>
      <c r="ET509">
        <v>31.4</v>
      </c>
      <c r="EU509">
        <v>24.7928</v>
      </c>
      <c r="EV509">
        <v>63.4938</v>
      </c>
      <c r="EW509">
        <v>22.0232</v>
      </c>
      <c r="EX509">
        <v>1</v>
      </c>
      <c r="EY509">
        <v>0.0348933</v>
      </c>
      <c r="EZ509">
        <v>0.270727</v>
      </c>
      <c r="FA509">
        <v>20.2495</v>
      </c>
      <c r="FB509">
        <v>5.22942</v>
      </c>
      <c r="FC509">
        <v>11.968</v>
      </c>
      <c r="FD509">
        <v>4.9707</v>
      </c>
      <c r="FE509">
        <v>3.28958</v>
      </c>
      <c r="FF509">
        <v>9999</v>
      </c>
      <c r="FG509">
        <v>9999</v>
      </c>
      <c r="FH509">
        <v>9999</v>
      </c>
      <c r="FI509">
        <v>999.9</v>
      </c>
      <c r="FJ509">
        <v>4.97276</v>
      </c>
      <c r="FK509">
        <v>1.87694</v>
      </c>
      <c r="FL509">
        <v>1.87501</v>
      </c>
      <c r="FM509">
        <v>1.87789</v>
      </c>
      <c r="FN509">
        <v>1.87454</v>
      </c>
      <c r="FO509">
        <v>1.87812</v>
      </c>
      <c r="FP509">
        <v>1.8752</v>
      </c>
      <c r="FQ509">
        <v>1.87637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5.95</v>
      </c>
      <c r="GF509">
        <v>0.3414</v>
      </c>
      <c r="GG509">
        <v>1.955544260391263</v>
      </c>
      <c r="GH509">
        <v>0.004448784868333973</v>
      </c>
      <c r="GI509">
        <v>-1.803656819089732E-06</v>
      </c>
      <c r="GJ509">
        <v>4.26395578146833E-10</v>
      </c>
      <c r="GK509">
        <v>0.001738939304154581</v>
      </c>
      <c r="GL509">
        <v>0.001829357211096985</v>
      </c>
      <c r="GM509">
        <v>0.000603149683337579</v>
      </c>
      <c r="GN509">
        <v>-3.209321064931282E-06</v>
      </c>
      <c r="GO509">
        <v>-1</v>
      </c>
      <c r="GP509">
        <v>2136</v>
      </c>
      <c r="GQ509">
        <v>1</v>
      </c>
      <c r="GR509">
        <v>23</v>
      </c>
      <c r="GS509">
        <v>230501.4</v>
      </c>
      <c r="GT509">
        <v>8377.1</v>
      </c>
      <c r="GU509">
        <v>3.12744</v>
      </c>
      <c r="GV509">
        <v>2.53174</v>
      </c>
      <c r="GW509">
        <v>1.39893</v>
      </c>
      <c r="GX509">
        <v>2.34985</v>
      </c>
      <c r="GY509">
        <v>1.44897</v>
      </c>
      <c r="GZ509">
        <v>2.43774</v>
      </c>
      <c r="HA509">
        <v>37.1941</v>
      </c>
      <c r="HB509">
        <v>14.3509</v>
      </c>
      <c r="HC509">
        <v>18</v>
      </c>
      <c r="HD509">
        <v>492.75</v>
      </c>
      <c r="HE509">
        <v>475.566</v>
      </c>
      <c r="HF509">
        <v>25.1716</v>
      </c>
      <c r="HG509">
        <v>27.4708</v>
      </c>
      <c r="HH509">
        <v>30</v>
      </c>
      <c r="HI509">
        <v>27.3611</v>
      </c>
      <c r="HJ509">
        <v>27.4447</v>
      </c>
      <c r="HK509">
        <v>62.6988</v>
      </c>
      <c r="HL509">
        <v>11.0588</v>
      </c>
      <c r="HM509">
        <v>100</v>
      </c>
      <c r="HN509">
        <v>25.178</v>
      </c>
      <c r="HO509">
        <v>1523.51</v>
      </c>
      <c r="HP509">
        <v>23.86</v>
      </c>
      <c r="HQ509">
        <v>100.72</v>
      </c>
      <c r="HR509">
        <v>102.016</v>
      </c>
    </row>
    <row r="510" spans="1:226">
      <c r="A510">
        <v>494</v>
      </c>
      <c r="B510">
        <v>1678298153.6</v>
      </c>
      <c r="C510">
        <v>6300.5</v>
      </c>
      <c r="D510" t="s">
        <v>1350</v>
      </c>
      <c r="E510" t="s">
        <v>1351</v>
      </c>
      <c r="F510">
        <v>5</v>
      </c>
      <c r="G510" t="s">
        <v>353</v>
      </c>
      <c r="H510" t="s">
        <v>1169</v>
      </c>
      <c r="I510">
        <v>1678298145.814285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1546.917315797748</v>
      </c>
      <c r="AK510">
        <v>1525.184787878788</v>
      </c>
      <c r="AL510">
        <v>3.388851758154672</v>
      </c>
      <c r="AM510">
        <v>64.29340212573759</v>
      </c>
      <c r="AN510">
        <f>(AP510 - AO510 + BO510*1E3/(8.314*(BQ510+273.15)) * AR510/BN510 * AQ510) * BN510/(100*BB510) * 1000/(1000 - AP510)</f>
        <v>0</v>
      </c>
      <c r="AO510">
        <v>23.89702804914489</v>
      </c>
      <c r="AP510">
        <v>24.05502909090908</v>
      </c>
      <c r="AQ510">
        <v>1.386113114907148E-06</v>
      </c>
      <c r="AR510">
        <v>96.62572355279771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1.65</v>
      </c>
      <c r="BC510">
        <v>0.5</v>
      </c>
      <c r="BD510" t="s">
        <v>355</v>
      </c>
      <c r="BE510">
        <v>2</v>
      </c>
      <c r="BF510" t="b">
        <v>1</v>
      </c>
      <c r="BG510">
        <v>1678298145.814285</v>
      </c>
      <c r="BH510">
        <v>1464.325714285715</v>
      </c>
      <c r="BI510">
        <v>1493.255357142857</v>
      </c>
      <c r="BJ510">
        <v>24.05412857142857</v>
      </c>
      <c r="BK510">
        <v>23.89666428571428</v>
      </c>
      <c r="BL510">
        <v>1458.396428571429</v>
      </c>
      <c r="BM510">
        <v>23.71266071428571</v>
      </c>
      <c r="BN510">
        <v>500.0417142857142</v>
      </c>
      <c r="BO510">
        <v>90.8537</v>
      </c>
      <c r="BP510">
        <v>0.09995521428571429</v>
      </c>
      <c r="BQ510">
        <v>26.94413214285714</v>
      </c>
      <c r="BR510">
        <v>27.49384285714286</v>
      </c>
      <c r="BS510">
        <v>999.9000000000002</v>
      </c>
      <c r="BT510">
        <v>0</v>
      </c>
      <c r="BU510">
        <v>0</v>
      </c>
      <c r="BV510">
        <v>10000.01892857143</v>
      </c>
      <c r="BW510">
        <v>0</v>
      </c>
      <c r="BX510">
        <v>4.743712142857142</v>
      </c>
      <c r="BY510">
        <v>-28.92875714285714</v>
      </c>
      <c r="BZ510">
        <v>1500.4175</v>
      </c>
      <c r="CA510">
        <v>1529.812142857143</v>
      </c>
      <c r="CB510">
        <v>0.1574648214285714</v>
      </c>
      <c r="CC510">
        <v>1493.255357142857</v>
      </c>
      <c r="CD510">
        <v>23.89666428571428</v>
      </c>
      <c r="CE510">
        <v>2.185405357142857</v>
      </c>
      <c r="CF510">
        <v>2.1711</v>
      </c>
      <c r="CG510">
        <v>18.85573214285714</v>
      </c>
      <c r="CH510">
        <v>18.75064285714286</v>
      </c>
      <c r="CI510">
        <v>1999.990357142857</v>
      </c>
      <c r="CJ510">
        <v>0.9799930357142859</v>
      </c>
      <c r="CK510">
        <v>0.02000659642857142</v>
      </c>
      <c r="CL510">
        <v>0</v>
      </c>
      <c r="CM510">
        <v>2.039217857142857</v>
      </c>
      <c r="CN510">
        <v>0</v>
      </c>
      <c r="CO510">
        <v>2869.233214285715</v>
      </c>
      <c r="CP510">
        <v>17338.10714285714</v>
      </c>
      <c r="CQ510">
        <v>37.62253571428572</v>
      </c>
      <c r="CR510">
        <v>38.312</v>
      </c>
      <c r="CS510">
        <v>37.16032142857143</v>
      </c>
      <c r="CT510">
        <v>36.55110714285714</v>
      </c>
      <c r="CU510">
        <v>36.81228571428571</v>
      </c>
      <c r="CV510">
        <v>1959.979642857143</v>
      </c>
      <c r="CW510">
        <v>40.01071428571429</v>
      </c>
      <c r="CX510">
        <v>0</v>
      </c>
      <c r="CY510">
        <v>1678298163.4</v>
      </c>
      <c r="CZ510">
        <v>0</v>
      </c>
      <c r="DA510">
        <v>0</v>
      </c>
      <c r="DB510" t="s">
        <v>356</v>
      </c>
      <c r="DC510">
        <v>1664468064.5</v>
      </c>
      <c r="DD510">
        <v>1677795524</v>
      </c>
      <c r="DE510">
        <v>0</v>
      </c>
      <c r="DF510">
        <v>-0.419</v>
      </c>
      <c r="DG510">
        <v>-0.001</v>
      </c>
      <c r="DH510">
        <v>3.097</v>
      </c>
      <c r="DI510">
        <v>0.268</v>
      </c>
      <c r="DJ510">
        <v>400</v>
      </c>
      <c r="DK510">
        <v>24</v>
      </c>
      <c r="DL510">
        <v>0.15</v>
      </c>
      <c r="DM510">
        <v>0.13</v>
      </c>
      <c r="DN510">
        <v>-28.85837</v>
      </c>
      <c r="DO510">
        <v>-1.611539212007419</v>
      </c>
      <c r="DP510">
        <v>0.1847315906930918</v>
      </c>
      <c r="DQ510">
        <v>0</v>
      </c>
      <c r="DR510">
        <v>0.157495525</v>
      </c>
      <c r="DS510">
        <v>-0.00391980112570327</v>
      </c>
      <c r="DT510">
        <v>0.0009317394750545901</v>
      </c>
      <c r="DU510">
        <v>1</v>
      </c>
      <c r="DV510">
        <v>1</v>
      </c>
      <c r="DW510">
        <v>2</v>
      </c>
      <c r="DX510" t="s">
        <v>357</v>
      </c>
      <c r="DY510">
        <v>2.97896</v>
      </c>
      <c r="DZ510">
        <v>2.7284</v>
      </c>
      <c r="EA510">
        <v>0.200854</v>
      </c>
      <c r="EB510">
        <v>0.204999</v>
      </c>
      <c r="EC510">
        <v>0.107574</v>
      </c>
      <c r="ED510">
        <v>0.107959</v>
      </c>
      <c r="EE510">
        <v>23922.1</v>
      </c>
      <c r="EF510">
        <v>23519</v>
      </c>
      <c r="EG510">
        <v>30467.9</v>
      </c>
      <c r="EH510">
        <v>29835.2</v>
      </c>
      <c r="EI510">
        <v>37522.3</v>
      </c>
      <c r="EJ510">
        <v>35039.6</v>
      </c>
      <c r="EK510">
        <v>46604.2</v>
      </c>
      <c r="EL510">
        <v>44363.4</v>
      </c>
      <c r="EM510">
        <v>1.868</v>
      </c>
      <c r="EN510">
        <v>1.88503</v>
      </c>
      <c r="EO510">
        <v>0.100225</v>
      </c>
      <c r="EP510">
        <v>0</v>
      </c>
      <c r="EQ510">
        <v>25.8517</v>
      </c>
      <c r="ER510">
        <v>999.9</v>
      </c>
      <c r="ES510">
        <v>48.8</v>
      </c>
      <c r="ET510">
        <v>31.4</v>
      </c>
      <c r="EU510">
        <v>24.7888</v>
      </c>
      <c r="EV510">
        <v>63.3837</v>
      </c>
      <c r="EW510">
        <v>22.1034</v>
      </c>
      <c r="EX510">
        <v>1</v>
      </c>
      <c r="EY510">
        <v>0.0348628</v>
      </c>
      <c r="EZ510">
        <v>0.250711</v>
      </c>
      <c r="FA510">
        <v>20.2496</v>
      </c>
      <c r="FB510">
        <v>5.23047</v>
      </c>
      <c r="FC510">
        <v>11.968</v>
      </c>
      <c r="FD510">
        <v>4.97105</v>
      </c>
      <c r="FE510">
        <v>3.28978</v>
      </c>
      <c r="FF510">
        <v>9999</v>
      </c>
      <c r="FG510">
        <v>9999</v>
      </c>
      <c r="FH510">
        <v>9999</v>
      </c>
      <c r="FI510">
        <v>999.9</v>
      </c>
      <c r="FJ510">
        <v>4.97276</v>
      </c>
      <c r="FK510">
        <v>1.87693</v>
      </c>
      <c r="FL510">
        <v>1.875</v>
      </c>
      <c r="FM510">
        <v>1.87789</v>
      </c>
      <c r="FN510">
        <v>1.87454</v>
      </c>
      <c r="FO510">
        <v>1.87814</v>
      </c>
      <c r="FP510">
        <v>1.87521</v>
      </c>
      <c r="FQ510">
        <v>1.87637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5.98</v>
      </c>
      <c r="GF510">
        <v>0.3415</v>
      </c>
      <c r="GG510">
        <v>1.955544260391263</v>
      </c>
      <c r="GH510">
        <v>0.004448784868333973</v>
      </c>
      <c r="GI510">
        <v>-1.803656819089732E-06</v>
      </c>
      <c r="GJ510">
        <v>4.26395578146833E-10</v>
      </c>
      <c r="GK510">
        <v>0.001738939304154581</v>
      </c>
      <c r="GL510">
        <v>0.001829357211096985</v>
      </c>
      <c r="GM510">
        <v>0.000603149683337579</v>
      </c>
      <c r="GN510">
        <v>-3.209321064931282E-06</v>
      </c>
      <c r="GO510">
        <v>-1</v>
      </c>
      <c r="GP510">
        <v>2136</v>
      </c>
      <c r="GQ510">
        <v>1</v>
      </c>
      <c r="GR510">
        <v>23</v>
      </c>
      <c r="GS510">
        <v>230501.5</v>
      </c>
      <c r="GT510">
        <v>8377.200000000001</v>
      </c>
      <c r="GU510">
        <v>3.15552</v>
      </c>
      <c r="GV510">
        <v>2.5293</v>
      </c>
      <c r="GW510">
        <v>1.39893</v>
      </c>
      <c r="GX510">
        <v>2.35107</v>
      </c>
      <c r="GY510">
        <v>1.44897</v>
      </c>
      <c r="GZ510">
        <v>2.4707</v>
      </c>
      <c r="HA510">
        <v>37.1941</v>
      </c>
      <c r="HB510">
        <v>14.3509</v>
      </c>
      <c r="HC510">
        <v>18</v>
      </c>
      <c r="HD510">
        <v>492.748</v>
      </c>
      <c r="HE510">
        <v>475.649</v>
      </c>
      <c r="HF510">
        <v>25.176</v>
      </c>
      <c r="HG510">
        <v>27.4686</v>
      </c>
      <c r="HH510">
        <v>30</v>
      </c>
      <c r="HI510">
        <v>27.3588</v>
      </c>
      <c r="HJ510">
        <v>27.443</v>
      </c>
      <c r="HK510">
        <v>63.2113</v>
      </c>
      <c r="HL510">
        <v>11.0588</v>
      </c>
      <c r="HM510">
        <v>100</v>
      </c>
      <c r="HN510">
        <v>25.1829</v>
      </c>
      <c r="HO510">
        <v>1536.87</v>
      </c>
      <c r="HP510">
        <v>23.86</v>
      </c>
      <c r="HQ510">
        <v>100.719</v>
      </c>
      <c r="HR510">
        <v>102.016</v>
      </c>
    </row>
    <row r="511" spans="1:226">
      <c r="A511">
        <v>495</v>
      </c>
      <c r="B511">
        <v>1678298158.6</v>
      </c>
      <c r="C511">
        <v>6305.5</v>
      </c>
      <c r="D511" t="s">
        <v>1352</v>
      </c>
      <c r="E511" t="s">
        <v>1353</v>
      </c>
      <c r="F511">
        <v>5</v>
      </c>
      <c r="G511" t="s">
        <v>353</v>
      </c>
      <c r="H511" t="s">
        <v>1169</v>
      </c>
      <c r="I511">
        <v>1678298151.1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1564.04220197999</v>
      </c>
      <c r="AK511">
        <v>1542.302666666666</v>
      </c>
      <c r="AL511">
        <v>3.411692787749212</v>
      </c>
      <c r="AM511">
        <v>64.29340212573759</v>
      </c>
      <c r="AN511">
        <f>(AP511 - AO511 + BO511*1E3/(8.314*(BQ511+273.15)) * AR511/BN511 * AQ511) * BN511/(100*BB511) * 1000/(1000 - AP511)</f>
        <v>0</v>
      </c>
      <c r="AO511">
        <v>23.89680185998136</v>
      </c>
      <c r="AP511">
        <v>24.05553696969696</v>
      </c>
      <c r="AQ511">
        <v>1.420392061065545E-06</v>
      </c>
      <c r="AR511">
        <v>96.62572355279771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1.65</v>
      </c>
      <c r="BC511">
        <v>0.5</v>
      </c>
      <c r="BD511" t="s">
        <v>355</v>
      </c>
      <c r="BE511">
        <v>2</v>
      </c>
      <c r="BF511" t="b">
        <v>1</v>
      </c>
      <c r="BG511">
        <v>1678298151.1</v>
      </c>
      <c r="BH511">
        <v>1481.919259259259</v>
      </c>
      <c r="BI511">
        <v>1510.954074074074</v>
      </c>
      <c r="BJ511">
        <v>24.05416296296296</v>
      </c>
      <c r="BK511">
        <v>23.89691851851853</v>
      </c>
      <c r="BL511">
        <v>1475.955185185185</v>
      </c>
      <c r="BM511">
        <v>23.7126962962963</v>
      </c>
      <c r="BN511">
        <v>500.0286666666667</v>
      </c>
      <c r="BO511">
        <v>90.85317777777776</v>
      </c>
      <c r="BP511">
        <v>0.1000298037037037</v>
      </c>
      <c r="BQ511">
        <v>26.94275555555555</v>
      </c>
      <c r="BR511">
        <v>27.49219259259259</v>
      </c>
      <c r="BS511">
        <v>999.9000000000001</v>
      </c>
      <c r="BT511">
        <v>0</v>
      </c>
      <c r="BU511">
        <v>0</v>
      </c>
      <c r="BV511">
        <v>9994.859999999999</v>
      </c>
      <c r="BW511">
        <v>0</v>
      </c>
      <c r="BX511">
        <v>4.555170740740741</v>
      </c>
      <c r="BY511">
        <v>-29.03504074074074</v>
      </c>
      <c r="BZ511">
        <v>1518.443333333333</v>
      </c>
      <c r="CA511">
        <v>1547.945185185185</v>
      </c>
      <c r="CB511">
        <v>0.1572553703703704</v>
      </c>
      <c r="CC511">
        <v>1510.954074074074</v>
      </c>
      <c r="CD511">
        <v>23.89691851851853</v>
      </c>
      <c r="CE511">
        <v>2.185396296296296</v>
      </c>
      <c r="CF511">
        <v>2.171110000000001</v>
      </c>
      <c r="CG511">
        <v>18.85566666666667</v>
      </c>
      <c r="CH511">
        <v>18.75072222222222</v>
      </c>
      <c r="CI511">
        <v>1999.977037037037</v>
      </c>
      <c r="CJ511">
        <v>0.9799930000000001</v>
      </c>
      <c r="CK511">
        <v>0.02000663333333333</v>
      </c>
      <c r="CL511">
        <v>0</v>
      </c>
      <c r="CM511">
        <v>2.115607407407408</v>
      </c>
      <c r="CN511">
        <v>0</v>
      </c>
      <c r="CO511">
        <v>2869.711111111111</v>
      </c>
      <c r="CP511">
        <v>17337.99259259259</v>
      </c>
      <c r="CQ511">
        <v>37.67796296296296</v>
      </c>
      <c r="CR511">
        <v>38.3074074074074</v>
      </c>
      <c r="CS511">
        <v>37.15937037037037</v>
      </c>
      <c r="CT511">
        <v>36.55992592592593</v>
      </c>
      <c r="CU511">
        <v>36.81685185185185</v>
      </c>
      <c r="CV511">
        <v>1959.966666666667</v>
      </c>
      <c r="CW511">
        <v>40.01037037037037</v>
      </c>
      <c r="CX511">
        <v>0</v>
      </c>
      <c r="CY511">
        <v>1678298168.8</v>
      </c>
      <c r="CZ511">
        <v>0</v>
      </c>
      <c r="DA511">
        <v>0</v>
      </c>
      <c r="DB511" t="s">
        <v>356</v>
      </c>
      <c r="DC511">
        <v>1664468064.5</v>
      </c>
      <c r="DD511">
        <v>1677795524</v>
      </c>
      <c r="DE511">
        <v>0</v>
      </c>
      <c r="DF511">
        <v>-0.419</v>
      </c>
      <c r="DG511">
        <v>-0.001</v>
      </c>
      <c r="DH511">
        <v>3.097</v>
      </c>
      <c r="DI511">
        <v>0.268</v>
      </c>
      <c r="DJ511">
        <v>400</v>
      </c>
      <c r="DK511">
        <v>24</v>
      </c>
      <c r="DL511">
        <v>0.15</v>
      </c>
      <c r="DM511">
        <v>0.13</v>
      </c>
      <c r="DN511">
        <v>-28.98645750000001</v>
      </c>
      <c r="DO511">
        <v>-1.423966604127616</v>
      </c>
      <c r="DP511">
        <v>0.158093794766746</v>
      </c>
      <c r="DQ511">
        <v>0</v>
      </c>
      <c r="DR511">
        <v>0.157587175</v>
      </c>
      <c r="DS511">
        <v>-0.00173609380863087</v>
      </c>
      <c r="DT511">
        <v>0.0009970337980103802</v>
      </c>
      <c r="DU511">
        <v>1</v>
      </c>
      <c r="DV511">
        <v>1</v>
      </c>
      <c r="DW511">
        <v>2</v>
      </c>
      <c r="DX511" t="s">
        <v>357</v>
      </c>
      <c r="DY511">
        <v>2.97894</v>
      </c>
      <c r="DZ511">
        <v>2.72849</v>
      </c>
      <c r="EA511">
        <v>0.202185</v>
      </c>
      <c r="EB511">
        <v>0.206336</v>
      </c>
      <c r="EC511">
        <v>0.107575</v>
      </c>
      <c r="ED511">
        <v>0.107959</v>
      </c>
      <c r="EE511">
        <v>23882.6</v>
      </c>
      <c r="EF511">
        <v>23479.6</v>
      </c>
      <c r="EG511">
        <v>30468.3</v>
      </c>
      <c r="EH511">
        <v>29835.4</v>
      </c>
      <c r="EI511">
        <v>37523.1</v>
      </c>
      <c r="EJ511">
        <v>35039.9</v>
      </c>
      <c r="EK511">
        <v>46605.1</v>
      </c>
      <c r="EL511">
        <v>44363.6</v>
      </c>
      <c r="EM511">
        <v>1.86787</v>
      </c>
      <c r="EN511">
        <v>1.88493</v>
      </c>
      <c r="EO511">
        <v>0.0999868</v>
      </c>
      <c r="EP511">
        <v>0</v>
      </c>
      <c r="EQ511">
        <v>25.8511</v>
      </c>
      <c r="ER511">
        <v>999.9</v>
      </c>
      <c r="ES511">
        <v>48.8</v>
      </c>
      <c r="ET511">
        <v>31.4</v>
      </c>
      <c r="EU511">
        <v>24.7907</v>
      </c>
      <c r="EV511">
        <v>63.7537</v>
      </c>
      <c r="EW511">
        <v>22.2837</v>
      </c>
      <c r="EX511">
        <v>1</v>
      </c>
      <c r="EY511">
        <v>0.0347866</v>
      </c>
      <c r="EZ511">
        <v>0.248521</v>
      </c>
      <c r="FA511">
        <v>20.2497</v>
      </c>
      <c r="FB511">
        <v>5.23077</v>
      </c>
      <c r="FC511">
        <v>11.968</v>
      </c>
      <c r="FD511">
        <v>4.971</v>
      </c>
      <c r="FE511">
        <v>3.28973</v>
      </c>
      <c r="FF511">
        <v>9999</v>
      </c>
      <c r="FG511">
        <v>9999</v>
      </c>
      <c r="FH511">
        <v>9999</v>
      </c>
      <c r="FI511">
        <v>999.9</v>
      </c>
      <c r="FJ511">
        <v>4.97276</v>
      </c>
      <c r="FK511">
        <v>1.87696</v>
      </c>
      <c r="FL511">
        <v>1.87501</v>
      </c>
      <c r="FM511">
        <v>1.87789</v>
      </c>
      <c r="FN511">
        <v>1.87454</v>
      </c>
      <c r="FO511">
        <v>1.87816</v>
      </c>
      <c r="FP511">
        <v>1.87522</v>
      </c>
      <c r="FQ511">
        <v>1.87637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6.01</v>
      </c>
      <c r="GF511">
        <v>0.3415</v>
      </c>
      <c r="GG511">
        <v>1.955544260391263</v>
      </c>
      <c r="GH511">
        <v>0.004448784868333973</v>
      </c>
      <c r="GI511">
        <v>-1.803656819089732E-06</v>
      </c>
      <c r="GJ511">
        <v>4.26395578146833E-10</v>
      </c>
      <c r="GK511">
        <v>0.001738939304154581</v>
      </c>
      <c r="GL511">
        <v>0.001829357211096985</v>
      </c>
      <c r="GM511">
        <v>0.000603149683337579</v>
      </c>
      <c r="GN511">
        <v>-3.209321064931282E-06</v>
      </c>
      <c r="GO511">
        <v>-1</v>
      </c>
      <c r="GP511">
        <v>2136</v>
      </c>
      <c r="GQ511">
        <v>1</v>
      </c>
      <c r="GR511">
        <v>23</v>
      </c>
      <c r="GS511">
        <v>230501.6</v>
      </c>
      <c r="GT511">
        <v>8377.200000000001</v>
      </c>
      <c r="GU511">
        <v>3.18115</v>
      </c>
      <c r="GV511">
        <v>2.52441</v>
      </c>
      <c r="GW511">
        <v>1.39893</v>
      </c>
      <c r="GX511">
        <v>2.35107</v>
      </c>
      <c r="GY511">
        <v>1.44897</v>
      </c>
      <c r="GZ511">
        <v>2.47925</v>
      </c>
      <c r="HA511">
        <v>37.1941</v>
      </c>
      <c r="HB511">
        <v>14.3509</v>
      </c>
      <c r="HC511">
        <v>18</v>
      </c>
      <c r="HD511">
        <v>492.663</v>
      </c>
      <c r="HE511">
        <v>475.565</v>
      </c>
      <c r="HF511">
        <v>25.1826</v>
      </c>
      <c r="HG511">
        <v>27.4667</v>
      </c>
      <c r="HH511">
        <v>29.9999</v>
      </c>
      <c r="HI511">
        <v>27.3566</v>
      </c>
      <c r="HJ511">
        <v>27.4406</v>
      </c>
      <c r="HK511">
        <v>63.7785</v>
      </c>
      <c r="HL511">
        <v>11.0588</v>
      </c>
      <c r="HM511">
        <v>100</v>
      </c>
      <c r="HN511">
        <v>25.1884</v>
      </c>
      <c r="HO511">
        <v>1556.91</v>
      </c>
      <c r="HP511">
        <v>23.86</v>
      </c>
      <c r="HQ511">
        <v>100.721</v>
      </c>
      <c r="HR511">
        <v>102.016</v>
      </c>
    </row>
    <row r="512" spans="1:226">
      <c r="A512">
        <v>496</v>
      </c>
      <c r="B512">
        <v>1678298163.6</v>
      </c>
      <c r="C512">
        <v>6310.5</v>
      </c>
      <c r="D512" t="s">
        <v>1354</v>
      </c>
      <c r="E512" t="s">
        <v>1355</v>
      </c>
      <c r="F512">
        <v>5</v>
      </c>
      <c r="G512" t="s">
        <v>353</v>
      </c>
      <c r="H512" t="s">
        <v>1169</v>
      </c>
      <c r="I512">
        <v>1678298155.814285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1581.206675916135</v>
      </c>
      <c r="AK512">
        <v>1559.410666666667</v>
      </c>
      <c r="AL512">
        <v>3.422545946539117</v>
      </c>
      <c r="AM512">
        <v>64.29340212573759</v>
      </c>
      <c r="AN512">
        <f>(AP512 - AO512 + BO512*1E3/(8.314*(BQ512+273.15)) * AR512/BN512 * AQ512) * BN512/(100*BB512) * 1000/(1000 - AP512)</f>
        <v>0</v>
      </c>
      <c r="AO512">
        <v>23.90005372544392</v>
      </c>
      <c r="AP512">
        <v>24.05561454545455</v>
      </c>
      <c r="AQ512">
        <v>-2.102364060717517E-07</v>
      </c>
      <c r="AR512">
        <v>96.62572355279771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1.65</v>
      </c>
      <c r="BC512">
        <v>0.5</v>
      </c>
      <c r="BD512" t="s">
        <v>355</v>
      </c>
      <c r="BE512">
        <v>2</v>
      </c>
      <c r="BF512" t="b">
        <v>1</v>
      </c>
      <c r="BG512">
        <v>1678298155.814285</v>
      </c>
      <c r="BH512">
        <v>1497.604285714285</v>
      </c>
      <c r="BI512">
        <v>1526.784642857143</v>
      </c>
      <c r="BJ512">
        <v>24.05476428571428</v>
      </c>
      <c r="BK512">
        <v>23.89765714285715</v>
      </c>
      <c r="BL512">
        <v>1491.608928571428</v>
      </c>
      <c r="BM512">
        <v>23.71327142857143</v>
      </c>
      <c r="BN512">
        <v>500.0411785714285</v>
      </c>
      <c r="BO512">
        <v>90.85273571428571</v>
      </c>
      <c r="BP512">
        <v>0.100061825</v>
      </c>
      <c r="BQ512">
        <v>26.94140357142857</v>
      </c>
      <c r="BR512">
        <v>27.49198928571429</v>
      </c>
      <c r="BS512">
        <v>999.9000000000002</v>
      </c>
      <c r="BT512">
        <v>0</v>
      </c>
      <c r="BU512">
        <v>0</v>
      </c>
      <c r="BV512">
        <v>9997.945357142857</v>
      </c>
      <c r="BW512">
        <v>0</v>
      </c>
      <c r="BX512">
        <v>4.418983928571429</v>
      </c>
      <c r="BY512">
        <v>-29.18053571428571</v>
      </c>
      <c r="BZ512">
        <v>1534.515357142857</v>
      </c>
      <c r="CA512">
        <v>1564.163928571428</v>
      </c>
      <c r="CB512">
        <v>0.1571175</v>
      </c>
      <c r="CC512">
        <v>1526.784642857143</v>
      </c>
      <c r="CD512">
        <v>23.89765714285715</v>
      </c>
      <c r="CE512">
        <v>2.18544</v>
      </c>
      <c r="CF512">
        <v>2.171166785714286</v>
      </c>
      <c r="CG512">
        <v>18.85598214285714</v>
      </c>
      <c r="CH512">
        <v>18.75113214285714</v>
      </c>
      <c r="CI512">
        <v>1999.993571428571</v>
      </c>
      <c r="CJ512">
        <v>0.9799930357142855</v>
      </c>
      <c r="CK512">
        <v>0.02000659642857143</v>
      </c>
      <c r="CL512">
        <v>0</v>
      </c>
      <c r="CM512">
        <v>2.084642857142857</v>
      </c>
      <c r="CN512">
        <v>0</v>
      </c>
      <c r="CO512">
        <v>2870.2075</v>
      </c>
      <c r="CP512">
        <v>17338.13571428571</v>
      </c>
      <c r="CQ512">
        <v>37.73639285714285</v>
      </c>
      <c r="CR512">
        <v>38.30757142857142</v>
      </c>
      <c r="CS512">
        <v>37.13139285714286</v>
      </c>
      <c r="CT512">
        <v>36.54428571428571</v>
      </c>
      <c r="CU512">
        <v>36.78978571428571</v>
      </c>
      <c r="CV512">
        <v>1959.982857142857</v>
      </c>
      <c r="CW512">
        <v>40.01071428571429</v>
      </c>
      <c r="CX512">
        <v>0</v>
      </c>
      <c r="CY512">
        <v>1678298173.6</v>
      </c>
      <c r="CZ512">
        <v>0</v>
      </c>
      <c r="DA512">
        <v>0</v>
      </c>
      <c r="DB512" t="s">
        <v>356</v>
      </c>
      <c r="DC512">
        <v>1664468064.5</v>
      </c>
      <c r="DD512">
        <v>1677795524</v>
      </c>
      <c r="DE512">
        <v>0</v>
      </c>
      <c r="DF512">
        <v>-0.419</v>
      </c>
      <c r="DG512">
        <v>-0.001</v>
      </c>
      <c r="DH512">
        <v>3.097</v>
      </c>
      <c r="DI512">
        <v>0.268</v>
      </c>
      <c r="DJ512">
        <v>400</v>
      </c>
      <c r="DK512">
        <v>24</v>
      </c>
      <c r="DL512">
        <v>0.15</v>
      </c>
      <c r="DM512">
        <v>0.13</v>
      </c>
      <c r="DN512">
        <v>-29.06606</v>
      </c>
      <c r="DO512">
        <v>-1.737269043151928</v>
      </c>
      <c r="DP512">
        <v>0.1778253199069245</v>
      </c>
      <c r="DQ512">
        <v>0</v>
      </c>
      <c r="DR512">
        <v>0.15731935</v>
      </c>
      <c r="DS512">
        <v>-0.0001030469043155234</v>
      </c>
      <c r="DT512">
        <v>0.001066492863314145</v>
      </c>
      <c r="DU512">
        <v>1</v>
      </c>
      <c r="DV512">
        <v>1</v>
      </c>
      <c r="DW512">
        <v>2</v>
      </c>
      <c r="DX512" t="s">
        <v>357</v>
      </c>
      <c r="DY512">
        <v>2.9789</v>
      </c>
      <c r="DZ512">
        <v>2.72822</v>
      </c>
      <c r="EA512">
        <v>0.203518</v>
      </c>
      <c r="EB512">
        <v>0.207665</v>
      </c>
      <c r="EC512">
        <v>0.107582</v>
      </c>
      <c r="ED512">
        <v>0.107971</v>
      </c>
      <c r="EE512">
        <v>23842.8</v>
      </c>
      <c r="EF512">
        <v>23440.1</v>
      </c>
      <c r="EG512">
        <v>30468.5</v>
      </c>
      <c r="EH512">
        <v>29835.1</v>
      </c>
      <c r="EI512">
        <v>37523.2</v>
      </c>
      <c r="EJ512">
        <v>35039.1</v>
      </c>
      <c r="EK512">
        <v>46605.4</v>
      </c>
      <c r="EL512">
        <v>44363.1</v>
      </c>
      <c r="EM512">
        <v>1.868</v>
      </c>
      <c r="EN512">
        <v>1.88517</v>
      </c>
      <c r="EO512">
        <v>0.100039</v>
      </c>
      <c r="EP512">
        <v>0</v>
      </c>
      <c r="EQ512">
        <v>25.8506</v>
      </c>
      <c r="ER512">
        <v>999.9</v>
      </c>
      <c r="ES512">
        <v>48.8</v>
      </c>
      <c r="ET512">
        <v>31.4</v>
      </c>
      <c r="EU512">
        <v>24.7861</v>
      </c>
      <c r="EV512">
        <v>63.4337</v>
      </c>
      <c r="EW512">
        <v>22.3798</v>
      </c>
      <c r="EX512">
        <v>1</v>
      </c>
      <c r="EY512">
        <v>0.0345249</v>
      </c>
      <c r="EZ512">
        <v>0.244393</v>
      </c>
      <c r="FA512">
        <v>20.2496</v>
      </c>
      <c r="FB512">
        <v>5.23092</v>
      </c>
      <c r="FC512">
        <v>11.968</v>
      </c>
      <c r="FD512">
        <v>4.971</v>
      </c>
      <c r="FE512">
        <v>3.2897</v>
      </c>
      <c r="FF512">
        <v>9999</v>
      </c>
      <c r="FG512">
        <v>9999</v>
      </c>
      <c r="FH512">
        <v>9999</v>
      </c>
      <c r="FI512">
        <v>999.9</v>
      </c>
      <c r="FJ512">
        <v>4.97275</v>
      </c>
      <c r="FK512">
        <v>1.87695</v>
      </c>
      <c r="FL512">
        <v>1.875</v>
      </c>
      <c r="FM512">
        <v>1.8779</v>
      </c>
      <c r="FN512">
        <v>1.87454</v>
      </c>
      <c r="FO512">
        <v>1.87818</v>
      </c>
      <c r="FP512">
        <v>1.8752</v>
      </c>
      <c r="FQ512">
        <v>1.87637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6.05</v>
      </c>
      <c r="GF512">
        <v>0.3415</v>
      </c>
      <c r="GG512">
        <v>1.955544260391263</v>
      </c>
      <c r="GH512">
        <v>0.004448784868333973</v>
      </c>
      <c r="GI512">
        <v>-1.803656819089732E-06</v>
      </c>
      <c r="GJ512">
        <v>4.26395578146833E-10</v>
      </c>
      <c r="GK512">
        <v>0.001738939304154581</v>
      </c>
      <c r="GL512">
        <v>0.001829357211096985</v>
      </c>
      <c r="GM512">
        <v>0.000603149683337579</v>
      </c>
      <c r="GN512">
        <v>-3.209321064931282E-06</v>
      </c>
      <c r="GO512">
        <v>-1</v>
      </c>
      <c r="GP512">
        <v>2136</v>
      </c>
      <c r="GQ512">
        <v>1</v>
      </c>
      <c r="GR512">
        <v>23</v>
      </c>
      <c r="GS512">
        <v>230501.7</v>
      </c>
      <c r="GT512">
        <v>8377.299999999999</v>
      </c>
      <c r="GU512">
        <v>3.20923</v>
      </c>
      <c r="GV512">
        <v>2.51831</v>
      </c>
      <c r="GW512">
        <v>1.39893</v>
      </c>
      <c r="GX512">
        <v>2.35107</v>
      </c>
      <c r="GY512">
        <v>1.44897</v>
      </c>
      <c r="GZ512">
        <v>2.50122</v>
      </c>
      <c r="HA512">
        <v>37.1941</v>
      </c>
      <c r="HB512">
        <v>14.3597</v>
      </c>
      <c r="HC512">
        <v>18</v>
      </c>
      <c r="HD512">
        <v>492.716</v>
      </c>
      <c r="HE512">
        <v>475.714</v>
      </c>
      <c r="HF512">
        <v>25.1885</v>
      </c>
      <c r="HG512">
        <v>27.4661</v>
      </c>
      <c r="HH512">
        <v>29.9999</v>
      </c>
      <c r="HI512">
        <v>27.3543</v>
      </c>
      <c r="HJ512">
        <v>27.4389</v>
      </c>
      <c r="HK512">
        <v>64.2876</v>
      </c>
      <c r="HL512">
        <v>11.0588</v>
      </c>
      <c r="HM512">
        <v>100</v>
      </c>
      <c r="HN512">
        <v>25.195</v>
      </c>
      <c r="HO512">
        <v>1570.27</v>
      </c>
      <c r="HP512">
        <v>23.86</v>
      </c>
      <c r="HQ512">
        <v>100.722</v>
      </c>
      <c r="HR512">
        <v>102.015</v>
      </c>
    </row>
    <row r="513" spans="1:226">
      <c r="A513">
        <v>497</v>
      </c>
      <c r="B513">
        <v>1678298168.6</v>
      </c>
      <c r="C513">
        <v>6315.5</v>
      </c>
      <c r="D513" t="s">
        <v>1356</v>
      </c>
      <c r="E513" t="s">
        <v>1357</v>
      </c>
      <c r="F513">
        <v>5</v>
      </c>
      <c r="G513" t="s">
        <v>353</v>
      </c>
      <c r="H513" t="s">
        <v>1169</v>
      </c>
      <c r="I513">
        <v>1678298161.1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1598.347748811941</v>
      </c>
      <c r="AK513">
        <v>1576.513454545454</v>
      </c>
      <c r="AL513">
        <v>3.423515718855103</v>
      </c>
      <c r="AM513">
        <v>64.29340212573759</v>
      </c>
      <c r="AN513">
        <f>(AP513 - AO513 + BO513*1E3/(8.314*(BQ513+273.15)) * AR513/BN513 * AQ513) * BN513/(100*BB513) * 1000/(1000 - AP513)</f>
        <v>0</v>
      </c>
      <c r="AO513">
        <v>23.90000048935083</v>
      </c>
      <c r="AP513">
        <v>24.05475333333333</v>
      </c>
      <c r="AQ513">
        <v>-9.652322660006794E-07</v>
      </c>
      <c r="AR513">
        <v>96.62572355279771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1.65</v>
      </c>
      <c r="BC513">
        <v>0.5</v>
      </c>
      <c r="BD513" t="s">
        <v>355</v>
      </c>
      <c r="BE513">
        <v>2</v>
      </c>
      <c r="BF513" t="b">
        <v>1</v>
      </c>
      <c r="BG513">
        <v>1678298161.1</v>
      </c>
      <c r="BH513">
        <v>1515.231111111111</v>
      </c>
      <c r="BI513">
        <v>1544.484074074074</v>
      </c>
      <c r="BJ513">
        <v>24.0552925925926</v>
      </c>
      <c r="BK513">
        <v>23.8986037037037</v>
      </c>
      <c r="BL513">
        <v>1509.201851851852</v>
      </c>
      <c r="BM513">
        <v>23.71378888888889</v>
      </c>
      <c r="BN513">
        <v>500.0305185185185</v>
      </c>
      <c r="BO513">
        <v>90.85348518518516</v>
      </c>
      <c r="BP513">
        <v>0.1000331814814815</v>
      </c>
      <c r="BQ513">
        <v>26.93937777777778</v>
      </c>
      <c r="BR513">
        <v>27.49072222222222</v>
      </c>
      <c r="BS513">
        <v>999.9000000000001</v>
      </c>
      <c r="BT513">
        <v>0</v>
      </c>
      <c r="BU513">
        <v>0</v>
      </c>
      <c r="BV513">
        <v>9995.573703703703</v>
      </c>
      <c r="BW513">
        <v>0</v>
      </c>
      <c r="BX513">
        <v>4.252688518518518</v>
      </c>
      <c r="BY513">
        <v>-29.25347037037037</v>
      </c>
      <c r="BZ513">
        <v>1552.577037037036</v>
      </c>
      <c r="CA513">
        <v>1582.297777777778</v>
      </c>
      <c r="CB513">
        <v>0.1566960370370371</v>
      </c>
      <c r="CC513">
        <v>1544.484074074074</v>
      </c>
      <c r="CD513">
        <v>23.8986037037037</v>
      </c>
      <c r="CE513">
        <v>2.185506296296296</v>
      </c>
      <c r="CF513">
        <v>2.171271481481482</v>
      </c>
      <c r="CG513">
        <v>18.85647037037037</v>
      </c>
      <c r="CH513">
        <v>18.75189259259259</v>
      </c>
      <c r="CI513">
        <v>1999.960740740741</v>
      </c>
      <c r="CJ513">
        <v>0.9799926666666666</v>
      </c>
      <c r="CK513">
        <v>0.02000697777777778</v>
      </c>
      <c r="CL513">
        <v>0</v>
      </c>
      <c r="CM513">
        <v>2.090992592592593</v>
      </c>
      <c r="CN513">
        <v>0</v>
      </c>
      <c r="CO513">
        <v>2870.882222222222</v>
      </c>
      <c r="CP513">
        <v>17337.85185185185</v>
      </c>
      <c r="CQ513">
        <v>37.72892592592592</v>
      </c>
      <c r="CR513">
        <v>38.3074074074074</v>
      </c>
      <c r="CS513">
        <v>37.14792592592593</v>
      </c>
      <c r="CT513">
        <v>36.55985185185185</v>
      </c>
      <c r="CU513">
        <v>36.79592592592593</v>
      </c>
      <c r="CV513">
        <v>1959.95</v>
      </c>
      <c r="CW513">
        <v>40.01074074074074</v>
      </c>
      <c r="CX513">
        <v>0</v>
      </c>
      <c r="CY513">
        <v>1678298178.4</v>
      </c>
      <c r="CZ513">
        <v>0</v>
      </c>
      <c r="DA513">
        <v>0</v>
      </c>
      <c r="DB513" t="s">
        <v>356</v>
      </c>
      <c r="DC513">
        <v>1664468064.5</v>
      </c>
      <c r="DD513">
        <v>1677795524</v>
      </c>
      <c r="DE513">
        <v>0</v>
      </c>
      <c r="DF513">
        <v>-0.419</v>
      </c>
      <c r="DG513">
        <v>-0.001</v>
      </c>
      <c r="DH513">
        <v>3.097</v>
      </c>
      <c r="DI513">
        <v>0.268</v>
      </c>
      <c r="DJ513">
        <v>400</v>
      </c>
      <c r="DK513">
        <v>24</v>
      </c>
      <c r="DL513">
        <v>0.15</v>
      </c>
      <c r="DM513">
        <v>0.13</v>
      </c>
      <c r="DN513">
        <v>-29.19559024390244</v>
      </c>
      <c r="DO513">
        <v>-1.013326829268276</v>
      </c>
      <c r="DP513">
        <v>0.1078387861915072</v>
      </c>
      <c r="DQ513">
        <v>0</v>
      </c>
      <c r="DR513">
        <v>0.1568774634146341</v>
      </c>
      <c r="DS513">
        <v>-0.003606292682926836</v>
      </c>
      <c r="DT513">
        <v>0.00122134833723088</v>
      </c>
      <c r="DU513">
        <v>1</v>
      </c>
      <c r="DV513">
        <v>1</v>
      </c>
      <c r="DW513">
        <v>2</v>
      </c>
      <c r="DX513" t="s">
        <v>357</v>
      </c>
      <c r="DY513">
        <v>2.97897</v>
      </c>
      <c r="DZ513">
        <v>2.7284</v>
      </c>
      <c r="EA513">
        <v>0.204837</v>
      </c>
      <c r="EB513">
        <v>0.208984</v>
      </c>
      <c r="EC513">
        <v>0.10758</v>
      </c>
      <c r="ED513">
        <v>0.107976</v>
      </c>
      <c r="EE513">
        <v>23803.3</v>
      </c>
      <c r="EF513">
        <v>23401.1</v>
      </c>
      <c r="EG513">
        <v>30468.4</v>
      </c>
      <c r="EH513">
        <v>29835.2</v>
      </c>
      <c r="EI513">
        <v>37523.2</v>
      </c>
      <c r="EJ513">
        <v>35039</v>
      </c>
      <c r="EK513">
        <v>46605.3</v>
      </c>
      <c r="EL513">
        <v>44363.1</v>
      </c>
      <c r="EM513">
        <v>1.86795</v>
      </c>
      <c r="EN513">
        <v>1.8852</v>
      </c>
      <c r="EO513">
        <v>0.100374</v>
      </c>
      <c r="EP513">
        <v>0</v>
      </c>
      <c r="EQ513">
        <v>25.8479</v>
      </c>
      <c r="ER513">
        <v>999.9</v>
      </c>
      <c r="ES513">
        <v>48.8</v>
      </c>
      <c r="ET513">
        <v>31.4</v>
      </c>
      <c r="EU513">
        <v>24.7903</v>
      </c>
      <c r="EV513">
        <v>63.2337</v>
      </c>
      <c r="EW513">
        <v>22.3397</v>
      </c>
      <c r="EX513">
        <v>1</v>
      </c>
      <c r="EY513">
        <v>0.0343445</v>
      </c>
      <c r="EZ513">
        <v>0.236013</v>
      </c>
      <c r="FA513">
        <v>20.2496</v>
      </c>
      <c r="FB513">
        <v>5.23062</v>
      </c>
      <c r="FC513">
        <v>11.968</v>
      </c>
      <c r="FD513">
        <v>4.9707</v>
      </c>
      <c r="FE513">
        <v>3.28965</v>
      </c>
      <c r="FF513">
        <v>9999</v>
      </c>
      <c r="FG513">
        <v>9999</v>
      </c>
      <c r="FH513">
        <v>9999</v>
      </c>
      <c r="FI513">
        <v>999.9</v>
      </c>
      <c r="FJ513">
        <v>4.97276</v>
      </c>
      <c r="FK513">
        <v>1.87691</v>
      </c>
      <c r="FL513">
        <v>1.875</v>
      </c>
      <c r="FM513">
        <v>1.87788</v>
      </c>
      <c r="FN513">
        <v>1.87454</v>
      </c>
      <c r="FO513">
        <v>1.87815</v>
      </c>
      <c r="FP513">
        <v>1.87517</v>
      </c>
      <c r="FQ513">
        <v>1.87637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6.07</v>
      </c>
      <c r="GF513">
        <v>0.3415</v>
      </c>
      <c r="GG513">
        <v>1.955544260391263</v>
      </c>
      <c r="GH513">
        <v>0.004448784868333973</v>
      </c>
      <c r="GI513">
        <v>-1.803656819089732E-06</v>
      </c>
      <c r="GJ513">
        <v>4.26395578146833E-10</v>
      </c>
      <c r="GK513">
        <v>0.001738939304154581</v>
      </c>
      <c r="GL513">
        <v>0.001829357211096985</v>
      </c>
      <c r="GM513">
        <v>0.000603149683337579</v>
      </c>
      <c r="GN513">
        <v>-3.209321064931282E-06</v>
      </c>
      <c r="GO513">
        <v>-1</v>
      </c>
      <c r="GP513">
        <v>2136</v>
      </c>
      <c r="GQ513">
        <v>1</v>
      </c>
      <c r="GR513">
        <v>23</v>
      </c>
      <c r="GS513">
        <v>230501.7</v>
      </c>
      <c r="GT513">
        <v>8377.4</v>
      </c>
      <c r="GU513">
        <v>3.23486</v>
      </c>
      <c r="GV513">
        <v>2.51831</v>
      </c>
      <c r="GW513">
        <v>1.39893</v>
      </c>
      <c r="GX513">
        <v>2.35107</v>
      </c>
      <c r="GY513">
        <v>1.44897</v>
      </c>
      <c r="GZ513">
        <v>2.49146</v>
      </c>
      <c r="HA513">
        <v>37.1941</v>
      </c>
      <c r="HB513">
        <v>14.3509</v>
      </c>
      <c r="HC513">
        <v>18</v>
      </c>
      <c r="HD513">
        <v>492.676</v>
      </c>
      <c r="HE513">
        <v>475.711</v>
      </c>
      <c r="HF513">
        <v>25.1949</v>
      </c>
      <c r="HG513">
        <v>27.4639</v>
      </c>
      <c r="HH513">
        <v>30.0001</v>
      </c>
      <c r="HI513">
        <v>27.3524</v>
      </c>
      <c r="HJ513">
        <v>27.4366</v>
      </c>
      <c r="HK513">
        <v>64.85120000000001</v>
      </c>
      <c r="HL513">
        <v>11.0588</v>
      </c>
      <c r="HM513">
        <v>100</v>
      </c>
      <c r="HN513">
        <v>25.2028</v>
      </c>
      <c r="HO513">
        <v>1590.31</v>
      </c>
      <c r="HP513">
        <v>23.86</v>
      </c>
      <c r="HQ513">
        <v>100.721</v>
      </c>
      <c r="HR513">
        <v>102.015</v>
      </c>
    </row>
    <row r="514" spans="1:226">
      <c r="A514">
        <v>498</v>
      </c>
      <c r="B514">
        <v>1678298173.6</v>
      </c>
      <c r="C514">
        <v>6320.5</v>
      </c>
      <c r="D514" t="s">
        <v>1358</v>
      </c>
      <c r="E514" t="s">
        <v>1359</v>
      </c>
      <c r="F514">
        <v>5</v>
      </c>
      <c r="G514" t="s">
        <v>353</v>
      </c>
      <c r="H514" t="s">
        <v>1169</v>
      </c>
      <c r="I514">
        <v>1678298165.814285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1615.374315745815</v>
      </c>
      <c r="AK514">
        <v>1593.547333333333</v>
      </c>
      <c r="AL514">
        <v>3.405577479553803</v>
      </c>
      <c r="AM514">
        <v>64.29340212573759</v>
      </c>
      <c r="AN514">
        <f>(AP514 - AO514 + BO514*1E3/(8.314*(BQ514+273.15)) * AR514/BN514 * AQ514) * BN514/(100*BB514) * 1000/(1000 - AP514)</f>
        <v>0</v>
      </c>
      <c r="AO514">
        <v>23.89954975979006</v>
      </c>
      <c r="AP514">
        <v>24.05943515151514</v>
      </c>
      <c r="AQ514">
        <v>1.252940753101908E-06</v>
      </c>
      <c r="AR514">
        <v>96.62572355279771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1.65</v>
      </c>
      <c r="BC514">
        <v>0.5</v>
      </c>
      <c r="BD514" t="s">
        <v>355</v>
      </c>
      <c r="BE514">
        <v>2</v>
      </c>
      <c r="BF514" t="b">
        <v>1</v>
      </c>
      <c r="BG514">
        <v>1678298165.814285</v>
      </c>
      <c r="BH514">
        <v>1530.945714285715</v>
      </c>
      <c r="BI514">
        <v>1560.240357142857</v>
      </c>
      <c r="BJ514">
        <v>24.05647857142857</v>
      </c>
      <c r="BK514">
        <v>23.89951071428572</v>
      </c>
      <c r="BL514">
        <v>1524.886428571428</v>
      </c>
      <c r="BM514">
        <v>23.71495357142857</v>
      </c>
      <c r="BN514">
        <v>500.0376428571428</v>
      </c>
      <c r="BO514">
        <v>90.85381071428571</v>
      </c>
      <c r="BP514">
        <v>0.09996333928571428</v>
      </c>
      <c r="BQ514">
        <v>26.9367</v>
      </c>
      <c r="BR514">
        <v>27.486925</v>
      </c>
      <c r="BS514">
        <v>999.9000000000002</v>
      </c>
      <c r="BT514">
        <v>0</v>
      </c>
      <c r="BU514">
        <v>0</v>
      </c>
      <c r="BV514">
        <v>10003.63464285714</v>
      </c>
      <c r="BW514">
        <v>0</v>
      </c>
      <c r="BX514">
        <v>3.960482857142857</v>
      </c>
      <c r="BY514">
        <v>-29.29542142857143</v>
      </c>
      <c r="BZ514">
        <v>1568.680714285714</v>
      </c>
      <c r="CA514">
        <v>1598.441428571429</v>
      </c>
      <c r="CB514">
        <v>0.1569748571428571</v>
      </c>
      <c r="CC514">
        <v>1560.240357142857</v>
      </c>
      <c r="CD514">
        <v>23.89951071428572</v>
      </c>
      <c r="CE514">
        <v>2.185622142857143</v>
      </c>
      <c r="CF514">
        <v>2.171361428571429</v>
      </c>
      <c r="CG514">
        <v>18.85732142857143</v>
      </c>
      <c r="CH514">
        <v>18.75255</v>
      </c>
      <c r="CI514">
        <v>1999.955357142857</v>
      </c>
      <c r="CJ514">
        <v>0.9799927142857144</v>
      </c>
      <c r="CK514">
        <v>0.02000692857142857</v>
      </c>
      <c r="CL514">
        <v>0</v>
      </c>
      <c r="CM514">
        <v>1.980467857142857</v>
      </c>
      <c r="CN514">
        <v>0</v>
      </c>
      <c r="CO514">
        <v>2871.393214285715</v>
      </c>
      <c r="CP514">
        <v>17337.80714285714</v>
      </c>
      <c r="CQ514">
        <v>37.74089285714285</v>
      </c>
      <c r="CR514">
        <v>38.30092857142857</v>
      </c>
      <c r="CS514">
        <v>37.13142857142857</v>
      </c>
      <c r="CT514">
        <v>36.54203571428572</v>
      </c>
      <c r="CU514">
        <v>36.77635714285714</v>
      </c>
      <c r="CV514">
        <v>1959.945</v>
      </c>
      <c r="CW514">
        <v>40.01035714285714</v>
      </c>
      <c r="CX514">
        <v>0</v>
      </c>
      <c r="CY514">
        <v>1678298183.8</v>
      </c>
      <c r="CZ514">
        <v>0</v>
      </c>
      <c r="DA514">
        <v>0</v>
      </c>
      <c r="DB514" t="s">
        <v>356</v>
      </c>
      <c r="DC514">
        <v>1664468064.5</v>
      </c>
      <c r="DD514">
        <v>1677795524</v>
      </c>
      <c r="DE514">
        <v>0</v>
      </c>
      <c r="DF514">
        <v>-0.419</v>
      </c>
      <c r="DG514">
        <v>-0.001</v>
      </c>
      <c r="DH514">
        <v>3.097</v>
      </c>
      <c r="DI514">
        <v>0.268</v>
      </c>
      <c r="DJ514">
        <v>400</v>
      </c>
      <c r="DK514">
        <v>24</v>
      </c>
      <c r="DL514">
        <v>0.15</v>
      </c>
      <c r="DM514">
        <v>0.13</v>
      </c>
      <c r="DN514">
        <v>-29.25768780487805</v>
      </c>
      <c r="DO514">
        <v>-0.5964418118467498</v>
      </c>
      <c r="DP514">
        <v>0.0715024925205046</v>
      </c>
      <c r="DQ514">
        <v>0</v>
      </c>
      <c r="DR514">
        <v>0.1571079024390244</v>
      </c>
      <c r="DS514">
        <v>-0.002807205574912579</v>
      </c>
      <c r="DT514">
        <v>0.001518863018356376</v>
      </c>
      <c r="DU514">
        <v>1</v>
      </c>
      <c r="DV514">
        <v>1</v>
      </c>
      <c r="DW514">
        <v>2</v>
      </c>
      <c r="DX514" t="s">
        <v>357</v>
      </c>
      <c r="DY514">
        <v>2.97899</v>
      </c>
      <c r="DZ514">
        <v>2.72835</v>
      </c>
      <c r="EA514">
        <v>0.206142</v>
      </c>
      <c r="EB514">
        <v>0.210281</v>
      </c>
      <c r="EC514">
        <v>0.107591</v>
      </c>
      <c r="ED514">
        <v>0.10797</v>
      </c>
      <c r="EE514">
        <v>23764.4</v>
      </c>
      <c r="EF514">
        <v>23362.7</v>
      </c>
      <c r="EG514">
        <v>30468.7</v>
      </c>
      <c r="EH514">
        <v>29835.2</v>
      </c>
      <c r="EI514">
        <v>37523.1</v>
      </c>
      <c r="EJ514">
        <v>35039.3</v>
      </c>
      <c r="EK514">
        <v>46605.7</v>
      </c>
      <c r="EL514">
        <v>44363.1</v>
      </c>
      <c r="EM514">
        <v>1.86812</v>
      </c>
      <c r="EN514">
        <v>1.8854</v>
      </c>
      <c r="EO514">
        <v>0.09958450000000001</v>
      </c>
      <c r="EP514">
        <v>0</v>
      </c>
      <c r="EQ514">
        <v>25.844</v>
      </c>
      <c r="ER514">
        <v>999.9</v>
      </c>
      <c r="ES514">
        <v>48.8</v>
      </c>
      <c r="ET514">
        <v>31.4</v>
      </c>
      <c r="EU514">
        <v>24.7884</v>
      </c>
      <c r="EV514">
        <v>63.1537</v>
      </c>
      <c r="EW514">
        <v>22.2436</v>
      </c>
      <c r="EX514">
        <v>1</v>
      </c>
      <c r="EY514">
        <v>0.0343064</v>
      </c>
      <c r="EZ514">
        <v>0.223633</v>
      </c>
      <c r="FA514">
        <v>20.2496</v>
      </c>
      <c r="FB514">
        <v>5.22972</v>
      </c>
      <c r="FC514">
        <v>11.968</v>
      </c>
      <c r="FD514">
        <v>4.9708</v>
      </c>
      <c r="FE514">
        <v>3.2896</v>
      </c>
      <c r="FF514">
        <v>9999</v>
      </c>
      <c r="FG514">
        <v>9999</v>
      </c>
      <c r="FH514">
        <v>9999</v>
      </c>
      <c r="FI514">
        <v>999.9</v>
      </c>
      <c r="FJ514">
        <v>4.97275</v>
      </c>
      <c r="FK514">
        <v>1.87696</v>
      </c>
      <c r="FL514">
        <v>1.87502</v>
      </c>
      <c r="FM514">
        <v>1.87789</v>
      </c>
      <c r="FN514">
        <v>1.87454</v>
      </c>
      <c r="FO514">
        <v>1.87818</v>
      </c>
      <c r="FP514">
        <v>1.87525</v>
      </c>
      <c r="FQ514">
        <v>1.87637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6.1</v>
      </c>
      <c r="GF514">
        <v>0.3417</v>
      </c>
      <c r="GG514">
        <v>1.955544260391263</v>
      </c>
      <c r="GH514">
        <v>0.004448784868333973</v>
      </c>
      <c r="GI514">
        <v>-1.803656819089732E-06</v>
      </c>
      <c r="GJ514">
        <v>4.26395578146833E-10</v>
      </c>
      <c r="GK514">
        <v>0.001738939304154581</v>
      </c>
      <c r="GL514">
        <v>0.001829357211096985</v>
      </c>
      <c r="GM514">
        <v>0.000603149683337579</v>
      </c>
      <c r="GN514">
        <v>-3.209321064931282E-06</v>
      </c>
      <c r="GO514">
        <v>-1</v>
      </c>
      <c r="GP514">
        <v>2136</v>
      </c>
      <c r="GQ514">
        <v>1</v>
      </c>
      <c r="GR514">
        <v>23</v>
      </c>
      <c r="GS514">
        <v>230501.8</v>
      </c>
      <c r="GT514">
        <v>8377.5</v>
      </c>
      <c r="GU514">
        <v>3.26294</v>
      </c>
      <c r="GV514">
        <v>2.51465</v>
      </c>
      <c r="GW514">
        <v>1.39893</v>
      </c>
      <c r="GX514">
        <v>2.35107</v>
      </c>
      <c r="GY514">
        <v>1.44897</v>
      </c>
      <c r="GZ514">
        <v>2.48779</v>
      </c>
      <c r="HA514">
        <v>37.1941</v>
      </c>
      <c r="HB514">
        <v>14.3597</v>
      </c>
      <c r="HC514">
        <v>18</v>
      </c>
      <c r="HD514">
        <v>492.76</v>
      </c>
      <c r="HE514">
        <v>475.827</v>
      </c>
      <c r="HF514">
        <v>25.2026</v>
      </c>
      <c r="HG514">
        <v>27.462</v>
      </c>
      <c r="HH514">
        <v>30</v>
      </c>
      <c r="HI514">
        <v>27.3506</v>
      </c>
      <c r="HJ514">
        <v>27.4348</v>
      </c>
      <c r="HK514">
        <v>65.3571</v>
      </c>
      <c r="HL514">
        <v>11.0588</v>
      </c>
      <c r="HM514">
        <v>100</v>
      </c>
      <c r="HN514">
        <v>25.2157</v>
      </c>
      <c r="HO514">
        <v>1603.66</v>
      </c>
      <c r="HP514">
        <v>23.86</v>
      </c>
      <c r="HQ514">
        <v>100.722</v>
      </c>
      <c r="HR514">
        <v>102.015</v>
      </c>
    </row>
    <row r="515" spans="1:226">
      <c r="A515">
        <v>499</v>
      </c>
      <c r="B515">
        <v>1678298762.6</v>
      </c>
      <c r="C515">
        <v>6909.5</v>
      </c>
      <c r="D515" t="s">
        <v>1360</v>
      </c>
      <c r="E515" t="s">
        <v>1361</v>
      </c>
      <c r="F515">
        <v>5</v>
      </c>
      <c r="G515" t="s">
        <v>353</v>
      </c>
      <c r="H515" t="s">
        <v>1169</v>
      </c>
      <c r="I515">
        <v>1678298754.599999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430.6130571957951</v>
      </c>
      <c r="AK515">
        <v>423.2773151515153</v>
      </c>
      <c r="AL515">
        <v>0.00134364976350655</v>
      </c>
      <c r="AM515">
        <v>64.29340212573759</v>
      </c>
      <c r="AN515">
        <f>(AP515 - AO515 + BO515*1E3/(8.314*(BQ515+273.15)) * AR515/BN515 * AQ515) * BN515/(100*BB515) * 1000/(1000 - AP515)</f>
        <v>0</v>
      </c>
      <c r="AO515">
        <v>24.69052438560045</v>
      </c>
      <c r="AP515">
        <v>26.38622000000001</v>
      </c>
      <c r="AQ515">
        <v>0.0001550654414188371</v>
      </c>
      <c r="AR515">
        <v>96.62572355279771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1.65</v>
      </c>
      <c r="BC515">
        <v>0.5</v>
      </c>
      <c r="BD515" t="s">
        <v>355</v>
      </c>
      <c r="BE515">
        <v>2</v>
      </c>
      <c r="BF515" t="b">
        <v>1</v>
      </c>
      <c r="BG515">
        <v>1678298754.599999</v>
      </c>
      <c r="BH515">
        <v>412.0918387096775</v>
      </c>
      <c r="BI515">
        <v>419.9296774193549</v>
      </c>
      <c r="BJ515">
        <v>26.35565161290323</v>
      </c>
      <c r="BK515">
        <v>24.69159677419355</v>
      </c>
      <c r="BL515">
        <v>408.5905161290323</v>
      </c>
      <c r="BM515">
        <v>26.02715161290322</v>
      </c>
      <c r="BN515">
        <v>500.033</v>
      </c>
      <c r="BO515">
        <v>90.83973225806453</v>
      </c>
      <c r="BP515">
        <v>0.1000753</v>
      </c>
      <c r="BQ515">
        <v>33.87350322580645</v>
      </c>
      <c r="BR515">
        <v>34.55613870967743</v>
      </c>
      <c r="BS515">
        <v>999.9000000000003</v>
      </c>
      <c r="BT515">
        <v>0</v>
      </c>
      <c r="BU515">
        <v>0</v>
      </c>
      <c r="BV515">
        <v>9994.416129032259</v>
      </c>
      <c r="BW515">
        <v>0</v>
      </c>
      <c r="BX515">
        <v>4.314139677419354</v>
      </c>
      <c r="BY515">
        <v>-7.837802903225806</v>
      </c>
      <c r="BZ515">
        <v>423.2467419354838</v>
      </c>
      <c r="CA515">
        <v>430.5608064516128</v>
      </c>
      <c r="CB515">
        <v>1.664052258064516</v>
      </c>
      <c r="CC515">
        <v>419.9296774193549</v>
      </c>
      <c r="CD515">
        <v>24.69159677419355</v>
      </c>
      <c r="CE515">
        <v>2.39413935483871</v>
      </c>
      <c r="CF515">
        <v>2.242977741935484</v>
      </c>
      <c r="CG515">
        <v>20.32418709677419</v>
      </c>
      <c r="CH515">
        <v>19.27263548387097</v>
      </c>
      <c r="CI515">
        <v>2000.001612903226</v>
      </c>
      <c r="CJ515">
        <v>0.9800031290322583</v>
      </c>
      <c r="CK515">
        <v>0.0199972</v>
      </c>
      <c r="CL515">
        <v>0</v>
      </c>
      <c r="CM515">
        <v>2.108990322580646</v>
      </c>
      <c r="CN515">
        <v>0</v>
      </c>
      <c r="CO515">
        <v>2804.252580645161</v>
      </c>
      <c r="CP515">
        <v>17338.26774193548</v>
      </c>
      <c r="CQ515">
        <v>38.02596774193548</v>
      </c>
      <c r="CR515">
        <v>38.68909677419354</v>
      </c>
      <c r="CS515">
        <v>37.64090322580645</v>
      </c>
      <c r="CT515">
        <v>37.1610322580645</v>
      </c>
      <c r="CU515">
        <v>37.86074193548387</v>
      </c>
      <c r="CV515">
        <v>1960.010967741935</v>
      </c>
      <c r="CW515">
        <v>39.99064516129032</v>
      </c>
      <c r="CX515">
        <v>0</v>
      </c>
      <c r="CY515">
        <v>1678298772.4</v>
      </c>
      <c r="CZ515">
        <v>0</v>
      </c>
      <c r="DA515">
        <v>0</v>
      </c>
      <c r="DB515" t="s">
        <v>356</v>
      </c>
      <c r="DC515">
        <v>1664468064.5</v>
      </c>
      <c r="DD515">
        <v>1677795524</v>
      </c>
      <c r="DE515">
        <v>0</v>
      </c>
      <c r="DF515">
        <v>-0.419</v>
      </c>
      <c r="DG515">
        <v>-0.001</v>
      </c>
      <c r="DH515">
        <v>3.097</v>
      </c>
      <c r="DI515">
        <v>0.268</v>
      </c>
      <c r="DJ515">
        <v>400</v>
      </c>
      <c r="DK515">
        <v>24</v>
      </c>
      <c r="DL515">
        <v>0.15</v>
      </c>
      <c r="DM515">
        <v>0.13</v>
      </c>
      <c r="DN515">
        <v>-7.8209495</v>
      </c>
      <c r="DO515">
        <v>-0.4624376735459557</v>
      </c>
      <c r="DP515">
        <v>0.0563345589735998</v>
      </c>
      <c r="DQ515">
        <v>0</v>
      </c>
      <c r="DR515">
        <v>1.65702075</v>
      </c>
      <c r="DS515">
        <v>0.2169983864915536</v>
      </c>
      <c r="DT515">
        <v>0.02125162986543621</v>
      </c>
      <c r="DU515">
        <v>0</v>
      </c>
      <c r="DV515">
        <v>0</v>
      </c>
      <c r="DW515">
        <v>2</v>
      </c>
      <c r="DX515" t="s">
        <v>369</v>
      </c>
      <c r="DY515">
        <v>2.9785</v>
      </c>
      <c r="DZ515">
        <v>2.72798</v>
      </c>
      <c r="EA515">
        <v>0.08463080000000001</v>
      </c>
      <c r="EB515">
        <v>0.0868502</v>
      </c>
      <c r="EC515">
        <v>0.114788</v>
      </c>
      <c r="ED515">
        <v>0.110385</v>
      </c>
      <c r="EE515">
        <v>27387.9</v>
      </c>
      <c r="EF515">
        <v>27002.3</v>
      </c>
      <c r="EG515">
        <v>30454.1</v>
      </c>
      <c r="EH515">
        <v>29823</v>
      </c>
      <c r="EI515">
        <v>37191.7</v>
      </c>
      <c r="EJ515">
        <v>34921.4</v>
      </c>
      <c r="EK515">
        <v>46584.9</v>
      </c>
      <c r="EL515">
        <v>44345.1</v>
      </c>
      <c r="EM515">
        <v>1.86892</v>
      </c>
      <c r="EN515">
        <v>1.87745</v>
      </c>
      <c r="EO515">
        <v>0.262663</v>
      </c>
      <c r="EP515">
        <v>0</v>
      </c>
      <c r="EQ515">
        <v>30.4408</v>
      </c>
      <c r="ER515">
        <v>999.9</v>
      </c>
      <c r="ES515">
        <v>48.8</v>
      </c>
      <c r="ET515">
        <v>31.5</v>
      </c>
      <c r="EU515">
        <v>24.9341</v>
      </c>
      <c r="EV515">
        <v>63.2038</v>
      </c>
      <c r="EW515">
        <v>22.1074</v>
      </c>
      <c r="EX515">
        <v>1</v>
      </c>
      <c r="EY515">
        <v>0.0594309</v>
      </c>
      <c r="EZ515">
        <v>-4.12257</v>
      </c>
      <c r="FA515">
        <v>20.1981</v>
      </c>
      <c r="FB515">
        <v>5.23226</v>
      </c>
      <c r="FC515">
        <v>11.974</v>
      </c>
      <c r="FD515">
        <v>4.97125</v>
      </c>
      <c r="FE515">
        <v>3.29015</v>
      </c>
      <c r="FF515">
        <v>9999</v>
      </c>
      <c r="FG515">
        <v>9999</v>
      </c>
      <c r="FH515">
        <v>9999</v>
      </c>
      <c r="FI515">
        <v>999.9</v>
      </c>
      <c r="FJ515">
        <v>4.97275</v>
      </c>
      <c r="FK515">
        <v>1.87695</v>
      </c>
      <c r="FL515">
        <v>1.87501</v>
      </c>
      <c r="FM515">
        <v>1.8779</v>
      </c>
      <c r="FN515">
        <v>1.87454</v>
      </c>
      <c r="FO515">
        <v>1.87816</v>
      </c>
      <c r="FP515">
        <v>1.87526</v>
      </c>
      <c r="FQ515">
        <v>1.87637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3.501</v>
      </c>
      <c r="GF515">
        <v>0.3285</v>
      </c>
      <c r="GG515">
        <v>1.955544260391263</v>
      </c>
      <c r="GH515">
        <v>0.004448784868333973</v>
      </c>
      <c r="GI515">
        <v>-1.803656819089732E-06</v>
      </c>
      <c r="GJ515">
        <v>4.26395578146833E-10</v>
      </c>
      <c r="GK515">
        <v>0.3285026105281108</v>
      </c>
      <c r="GL515">
        <v>0</v>
      </c>
      <c r="GM515">
        <v>0</v>
      </c>
      <c r="GN515">
        <v>0</v>
      </c>
      <c r="GO515">
        <v>-1</v>
      </c>
      <c r="GP515">
        <v>2136</v>
      </c>
      <c r="GQ515">
        <v>1</v>
      </c>
      <c r="GR515">
        <v>23</v>
      </c>
      <c r="GS515">
        <v>230511.6</v>
      </c>
      <c r="GT515">
        <v>8387.299999999999</v>
      </c>
      <c r="GU515">
        <v>1.12427</v>
      </c>
      <c r="GV515">
        <v>2.53784</v>
      </c>
      <c r="GW515">
        <v>1.39893</v>
      </c>
      <c r="GX515">
        <v>2.35474</v>
      </c>
      <c r="GY515">
        <v>1.44897</v>
      </c>
      <c r="GZ515">
        <v>2.37671</v>
      </c>
      <c r="HA515">
        <v>37.4338</v>
      </c>
      <c r="HB515">
        <v>14.1583</v>
      </c>
      <c r="HC515">
        <v>18</v>
      </c>
      <c r="HD515">
        <v>493.864</v>
      </c>
      <c r="HE515">
        <v>471.078</v>
      </c>
      <c r="HF515">
        <v>37.954</v>
      </c>
      <c r="HG515">
        <v>27.8061</v>
      </c>
      <c r="HH515">
        <v>30.001</v>
      </c>
      <c r="HI515">
        <v>27.4468</v>
      </c>
      <c r="HJ515">
        <v>27.4883</v>
      </c>
      <c r="HK515">
        <v>22.4659</v>
      </c>
      <c r="HL515">
        <v>0</v>
      </c>
      <c r="HM515">
        <v>100</v>
      </c>
      <c r="HN515">
        <v>37.9413</v>
      </c>
      <c r="HO515">
        <v>413.217</v>
      </c>
      <c r="HP515">
        <v>25.8217</v>
      </c>
      <c r="HQ515">
        <v>100.676</v>
      </c>
      <c r="HR515">
        <v>101.974</v>
      </c>
    </row>
    <row r="516" spans="1:226">
      <c r="A516">
        <v>500</v>
      </c>
      <c r="B516">
        <v>1678298767.6</v>
      </c>
      <c r="C516">
        <v>6914.5</v>
      </c>
      <c r="D516" t="s">
        <v>1362</v>
      </c>
      <c r="E516" t="s">
        <v>1363</v>
      </c>
      <c r="F516">
        <v>5</v>
      </c>
      <c r="G516" t="s">
        <v>353</v>
      </c>
      <c r="H516" t="s">
        <v>1169</v>
      </c>
      <c r="I516">
        <v>1678298759.755172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430.3962649286174</v>
      </c>
      <c r="AK516">
        <v>423.0707393939394</v>
      </c>
      <c r="AL516">
        <v>-0.05157282512211658</v>
      </c>
      <c r="AM516">
        <v>64.29340212573759</v>
      </c>
      <c r="AN516">
        <f>(AP516 - AO516 + BO516*1E3/(8.314*(BQ516+273.15)) * AR516/BN516 * AQ516) * BN516/(100*BB516) * 1000/(1000 - AP516)</f>
        <v>0</v>
      </c>
      <c r="AO516">
        <v>24.68836787809095</v>
      </c>
      <c r="AP516">
        <v>26.40189939393938</v>
      </c>
      <c r="AQ516">
        <v>0.0001483592847945914</v>
      </c>
      <c r="AR516">
        <v>96.62572355279771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1.65</v>
      </c>
      <c r="BC516">
        <v>0.5</v>
      </c>
      <c r="BD516" t="s">
        <v>355</v>
      </c>
      <c r="BE516">
        <v>2</v>
      </c>
      <c r="BF516" t="b">
        <v>1</v>
      </c>
      <c r="BG516">
        <v>1678298759.755172</v>
      </c>
      <c r="BH516">
        <v>412.0634827586208</v>
      </c>
      <c r="BI516">
        <v>419.7329655172414</v>
      </c>
      <c r="BJ516">
        <v>26.37656896551724</v>
      </c>
      <c r="BK516">
        <v>24.6916724137931</v>
      </c>
      <c r="BL516">
        <v>408.5622413793104</v>
      </c>
      <c r="BM516">
        <v>26.04806206896552</v>
      </c>
      <c r="BN516">
        <v>500.0061034482758</v>
      </c>
      <c r="BO516">
        <v>90.83990689655172</v>
      </c>
      <c r="BP516">
        <v>0.09991292413793101</v>
      </c>
      <c r="BQ516">
        <v>33.94767586206896</v>
      </c>
      <c r="BR516">
        <v>34.64898620689656</v>
      </c>
      <c r="BS516">
        <v>999.9000000000002</v>
      </c>
      <c r="BT516">
        <v>0</v>
      </c>
      <c r="BU516">
        <v>0</v>
      </c>
      <c r="BV516">
        <v>10000.25413793104</v>
      </c>
      <c r="BW516">
        <v>0</v>
      </c>
      <c r="BX516">
        <v>4.504666896551725</v>
      </c>
      <c r="BY516">
        <v>-7.669489655172414</v>
      </c>
      <c r="BZ516">
        <v>423.2266896551724</v>
      </c>
      <c r="CA516">
        <v>430.3591724137931</v>
      </c>
      <c r="CB516">
        <v>1.684896551724138</v>
      </c>
      <c r="CC516">
        <v>419.7329655172414</v>
      </c>
      <c r="CD516">
        <v>24.6916724137931</v>
      </c>
      <c r="CE516">
        <v>2.396043793103448</v>
      </c>
      <c r="CF516">
        <v>2.242988965517242</v>
      </c>
      <c r="CG516">
        <v>20.33706551724138</v>
      </c>
      <c r="CH516">
        <v>19.27271379310345</v>
      </c>
      <c r="CI516">
        <v>1999.989655172414</v>
      </c>
      <c r="CJ516">
        <v>0.9800031724137932</v>
      </c>
      <c r="CK516">
        <v>0.01999715517241379</v>
      </c>
      <c r="CL516">
        <v>0</v>
      </c>
      <c r="CM516">
        <v>2.111148275862069</v>
      </c>
      <c r="CN516">
        <v>0</v>
      </c>
      <c r="CO516">
        <v>2804.039655172413</v>
      </c>
      <c r="CP516">
        <v>17338.15517241379</v>
      </c>
      <c r="CQ516">
        <v>38.09462068965517</v>
      </c>
      <c r="CR516">
        <v>38.70872413793103</v>
      </c>
      <c r="CS516">
        <v>37.67648275862069</v>
      </c>
      <c r="CT516">
        <v>37.18282758620689</v>
      </c>
      <c r="CU516">
        <v>37.88562068965516</v>
      </c>
      <c r="CV516">
        <v>1959.998965517241</v>
      </c>
      <c r="CW516">
        <v>39.99068965517242</v>
      </c>
      <c r="CX516">
        <v>0</v>
      </c>
      <c r="CY516">
        <v>1678298777.8</v>
      </c>
      <c r="CZ516">
        <v>0</v>
      </c>
      <c r="DA516">
        <v>0</v>
      </c>
      <c r="DB516" t="s">
        <v>356</v>
      </c>
      <c r="DC516">
        <v>1664468064.5</v>
      </c>
      <c r="DD516">
        <v>1677795524</v>
      </c>
      <c r="DE516">
        <v>0</v>
      </c>
      <c r="DF516">
        <v>-0.419</v>
      </c>
      <c r="DG516">
        <v>-0.001</v>
      </c>
      <c r="DH516">
        <v>3.097</v>
      </c>
      <c r="DI516">
        <v>0.268</v>
      </c>
      <c r="DJ516">
        <v>400</v>
      </c>
      <c r="DK516">
        <v>24</v>
      </c>
      <c r="DL516">
        <v>0.15</v>
      </c>
      <c r="DM516">
        <v>0.13</v>
      </c>
      <c r="DN516">
        <v>-7.756796585365855</v>
      </c>
      <c r="DO516">
        <v>1.094917630662016</v>
      </c>
      <c r="DP516">
        <v>0.2845941812614102</v>
      </c>
      <c r="DQ516">
        <v>0</v>
      </c>
      <c r="DR516">
        <v>1.672394390243903</v>
      </c>
      <c r="DS516">
        <v>0.2424215331010512</v>
      </c>
      <c r="DT516">
        <v>0.02408618995564506</v>
      </c>
      <c r="DU516">
        <v>0</v>
      </c>
      <c r="DV516">
        <v>0</v>
      </c>
      <c r="DW516">
        <v>2</v>
      </c>
      <c r="DX516" t="s">
        <v>369</v>
      </c>
      <c r="DY516">
        <v>2.97849</v>
      </c>
      <c r="DZ516">
        <v>2.72792</v>
      </c>
      <c r="EA516">
        <v>0.0845784</v>
      </c>
      <c r="EB516">
        <v>0.0863276</v>
      </c>
      <c r="EC516">
        <v>0.114834</v>
      </c>
      <c r="ED516">
        <v>0.110378</v>
      </c>
      <c r="EE516">
        <v>27388.6</v>
      </c>
      <c r="EF516">
        <v>27017</v>
      </c>
      <c r="EG516">
        <v>30453.2</v>
      </c>
      <c r="EH516">
        <v>29822.3</v>
      </c>
      <c r="EI516">
        <v>37188.9</v>
      </c>
      <c r="EJ516">
        <v>34920.7</v>
      </c>
      <c r="EK516">
        <v>46583.8</v>
      </c>
      <c r="EL516">
        <v>44343.9</v>
      </c>
      <c r="EM516">
        <v>1.8687</v>
      </c>
      <c r="EN516">
        <v>1.8771</v>
      </c>
      <c r="EO516">
        <v>0.26574</v>
      </c>
      <c r="EP516">
        <v>0</v>
      </c>
      <c r="EQ516">
        <v>30.4898</v>
      </c>
      <c r="ER516">
        <v>999.9</v>
      </c>
      <c r="ES516">
        <v>48.8</v>
      </c>
      <c r="ET516">
        <v>31.5</v>
      </c>
      <c r="EU516">
        <v>24.9349</v>
      </c>
      <c r="EV516">
        <v>63.0638</v>
      </c>
      <c r="EW516">
        <v>22.4359</v>
      </c>
      <c r="EX516">
        <v>1</v>
      </c>
      <c r="EY516">
        <v>0.0602973</v>
      </c>
      <c r="EZ516">
        <v>-4.04329</v>
      </c>
      <c r="FA516">
        <v>20.2002</v>
      </c>
      <c r="FB516">
        <v>5.22837</v>
      </c>
      <c r="FC516">
        <v>11.974</v>
      </c>
      <c r="FD516">
        <v>4.97055</v>
      </c>
      <c r="FE516">
        <v>3.2893</v>
      </c>
      <c r="FF516">
        <v>9999</v>
      </c>
      <c r="FG516">
        <v>9999</v>
      </c>
      <c r="FH516">
        <v>9999</v>
      </c>
      <c r="FI516">
        <v>999.9</v>
      </c>
      <c r="FJ516">
        <v>4.97275</v>
      </c>
      <c r="FK516">
        <v>1.87698</v>
      </c>
      <c r="FL516">
        <v>1.87506</v>
      </c>
      <c r="FM516">
        <v>1.8779</v>
      </c>
      <c r="FN516">
        <v>1.87455</v>
      </c>
      <c r="FO516">
        <v>1.8782</v>
      </c>
      <c r="FP516">
        <v>1.87528</v>
      </c>
      <c r="FQ516">
        <v>1.87637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3.501</v>
      </c>
      <c r="GF516">
        <v>0.3285</v>
      </c>
      <c r="GG516">
        <v>1.955544260391263</v>
      </c>
      <c r="GH516">
        <v>0.004448784868333973</v>
      </c>
      <c r="GI516">
        <v>-1.803656819089732E-06</v>
      </c>
      <c r="GJ516">
        <v>4.26395578146833E-10</v>
      </c>
      <c r="GK516">
        <v>0.3285026105281108</v>
      </c>
      <c r="GL516">
        <v>0</v>
      </c>
      <c r="GM516">
        <v>0</v>
      </c>
      <c r="GN516">
        <v>0</v>
      </c>
      <c r="GO516">
        <v>-1</v>
      </c>
      <c r="GP516">
        <v>2136</v>
      </c>
      <c r="GQ516">
        <v>1</v>
      </c>
      <c r="GR516">
        <v>23</v>
      </c>
      <c r="GS516">
        <v>230511.7</v>
      </c>
      <c r="GT516">
        <v>8387.4</v>
      </c>
      <c r="GU516">
        <v>1.09741</v>
      </c>
      <c r="GV516">
        <v>2.53296</v>
      </c>
      <c r="GW516">
        <v>1.39893</v>
      </c>
      <c r="GX516">
        <v>2.35474</v>
      </c>
      <c r="GY516">
        <v>1.44897</v>
      </c>
      <c r="GZ516">
        <v>2.49756</v>
      </c>
      <c r="HA516">
        <v>37.4338</v>
      </c>
      <c r="HB516">
        <v>14.1671</v>
      </c>
      <c r="HC516">
        <v>18</v>
      </c>
      <c r="HD516">
        <v>493.803</v>
      </c>
      <c r="HE516">
        <v>470.922</v>
      </c>
      <c r="HF516">
        <v>38.1874</v>
      </c>
      <c r="HG516">
        <v>27.8238</v>
      </c>
      <c r="HH516">
        <v>30.0009</v>
      </c>
      <c r="HI516">
        <v>27.4561</v>
      </c>
      <c r="HJ516">
        <v>27.497</v>
      </c>
      <c r="HK516">
        <v>21.9622</v>
      </c>
      <c r="HL516">
        <v>0</v>
      </c>
      <c r="HM516">
        <v>100</v>
      </c>
      <c r="HN516">
        <v>38.1724</v>
      </c>
      <c r="HO516">
        <v>399.829</v>
      </c>
      <c r="HP516">
        <v>25.8217</v>
      </c>
      <c r="HQ516">
        <v>100.673</v>
      </c>
      <c r="HR516">
        <v>101.971</v>
      </c>
    </row>
    <row r="517" spans="1:226">
      <c r="A517">
        <v>501</v>
      </c>
      <c r="B517">
        <v>1678298772.6</v>
      </c>
      <c r="C517">
        <v>6919.5</v>
      </c>
      <c r="D517" t="s">
        <v>1364</v>
      </c>
      <c r="E517" t="s">
        <v>1365</v>
      </c>
      <c r="F517">
        <v>5</v>
      </c>
      <c r="G517" t="s">
        <v>353</v>
      </c>
      <c r="H517" t="s">
        <v>1169</v>
      </c>
      <c r="I517">
        <v>1678298764.832142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421.9564118121232</v>
      </c>
      <c r="AK517">
        <v>419.1223151515151</v>
      </c>
      <c r="AL517">
        <v>-0.9957508193193447</v>
      </c>
      <c r="AM517">
        <v>64.29340212573759</v>
      </c>
      <c r="AN517">
        <f>(AP517 - AO517 + BO517*1E3/(8.314*(BQ517+273.15)) * AR517/BN517 * AQ517) * BN517/(100*BB517) * 1000/(1000 - AP517)</f>
        <v>0</v>
      </c>
      <c r="AO517">
        <v>24.69043191156974</v>
      </c>
      <c r="AP517">
        <v>26.42104363636362</v>
      </c>
      <c r="AQ517">
        <v>0.0001354636930174439</v>
      </c>
      <c r="AR517">
        <v>96.62572355279771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1.65</v>
      </c>
      <c r="BC517">
        <v>0.5</v>
      </c>
      <c r="BD517" t="s">
        <v>355</v>
      </c>
      <c r="BE517">
        <v>2</v>
      </c>
      <c r="BF517" t="b">
        <v>1</v>
      </c>
      <c r="BG517">
        <v>1678298764.832142</v>
      </c>
      <c r="BH517">
        <v>411.4433214285714</v>
      </c>
      <c r="BI517">
        <v>416.7163214285714</v>
      </c>
      <c r="BJ517">
        <v>26.39543928571429</v>
      </c>
      <c r="BK517">
        <v>24.69007857142858</v>
      </c>
      <c r="BL517">
        <v>407.944</v>
      </c>
      <c r="BM517">
        <v>26.06693214285715</v>
      </c>
      <c r="BN517">
        <v>500.0165714285715</v>
      </c>
      <c r="BO517">
        <v>90.83996428571429</v>
      </c>
      <c r="BP517">
        <v>0.09979193214285713</v>
      </c>
      <c r="BQ517">
        <v>34.01903571428571</v>
      </c>
      <c r="BR517">
        <v>34.740125</v>
      </c>
      <c r="BS517">
        <v>999.9000000000002</v>
      </c>
      <c r="BT517">
        <v>0</v>
      </c>
      <c r="BU517">
        <v>0</v>
      </c>
      <c r="BV517">
        <v>10000.2575</v>
      </c>
      <c r="BW517">
        <v>0</v>
      </c>
      <c r="BX517">
        <v>4.517295</v>
      </c>
      <c r="BY517">
        <v>-5.273094607142857</v>
      </c>
      <c r="BZ517">
        <v>422.5979642857143</v>
      </c>
      <c r="CA517">
        <v>427.2655357142858</v>
      </c>
      <c r="CB517">
        <v>1.705368214285715</v>
      </c>
      <c r="CC517">
        <v>416.7163214285714</v>
      </c>
      <c r="CD517">
        <v>24.69007857142858</v>
      </c>
      <c r="CE517">
        <v>2.397759285714286</v>
      </c>
      <c r="CF517">
        <v>2.242844642857143</v>
      </c>
      <c r="CG517">
        <v>20.34866071428571</v>
      </c>
      <c r="CH517">
        <v>19.27168214285714</v>
      </c>
      <c r="CI517">
        <v>2000.003928571428</v>
      </c>
      <c r="CJ517">
        <v>0.9800035714285714</v>
      </c>
      <c r="CK517">
        <v>0.01999674285714286</v>
      </c>
      <c r="CL517">
        <v>0</v>
      </c>
      <c r="CM517">
        <v>2.111810714285714</v>
      </c>
      <c r="CN517">
        <v>0</v>
      </c>
      <c r="CO517">
        <v>2803.8675</v>
      </c>
      <c r="CP517">
        <v>17338.28571428572</v>
      </c>
      <c r="CQ517">
        <v>38.21639285714286</v>
      </c>
      <c r="CR517">
        <v>38.71399999999999</v>
      </c>
      <c r="CS517">
        <v>37.61357142857143</v>
      </c>
      <c r="CT517">
        <v>37.16703571428572</v>
      </c>
      <c r="CU517">
        <v>37.87703571428572</v>
      </c>
      <c r="CV517">
        <v>1960.013571428571</v>
      </c>
      <c r="CW517">
        <v>39.99035714285714</v>
      </c>
      <c r="CX517">
        <v>0</v>
      </c>
      <c r="CY517">
        <v>1678298782.6</v>
      </c>
      <c r="CZ517">
        <v>0</v>
      </c>
      <c r="DA517">
        <v>0</v>
      </c>
      <c r="DB517" t="s">
        <v>356</v>
      </c>
      <c r="DC517">
        <v>1664468064.5</v>
      </c>
      <c r="DD517">
        <v>1677795524</v>
      </c>
      <c r="DE517">
        <v>0</v>
      </c>
      <c r="DF517">
        <v>-0.419</v>
      </c>
      <c r="DG517">
        <v>-0.001</v>
      </c>
      <c r="DH517">
        <v>3.097</v>
      </c>
      <c r="DI517">
        <v>0.268</v>
      </c>
      <c r="DJ517">
        <v>400</v>
      </c>
      <c r="DK517">
        <v>24</v>
      </c>
      <c r="DL517">
        <v>0.15</v>
      </c>
      <c r="DM517">
        <v>0.13</v>
      </c>
      <c r="DN517">
        <v>-5.971660224999999</v>
      </c>
      <c r="DO517">
        <v>26.32988923452158</v>
      </c>
      <c r="DP517">
        <v>3.233975799207421</v>
      </c>
      <c r="DQ517">
        <v>0</v>
      </c>
      <c r="DR517">
        <v>1.6947455</v>
      </c>
      <c r="DS517">
        <v>0.2384483302063788</v>
      </c>
      <c r="DT517">
        <v>0.02304696888421557</v>
      </c>
      <c r="DU517">
        <v>0</v>
      </c>
      <c r="DV517">
        <v>0</v>
      </c>
      <c r="DW517">
        <v>2</v>
      </c>
      <c r="DX517" t="s">
        <v>369</v>
      </c>
      <c r="DY517">
        <v>2.97866</v>
      </c>
      <c r="DZ517">
        <v>2.72845</v>
      </c>
      <c r="EA517">
        <v>0.08387890000000001</v>
      </c>
      <c r="EB517">
        <v>0.0842782</v>
      </c>
      <c r="EC517">
        <v>0.114888</v>
      </c>
      <c r="ED517">
        <v>0.110383</v>
      </c>
      <c r="EE517">
        <v>27408.2</v>
      </c>
      <c r="EF517">
        <v>27076.6</v>
      </c>
      <c r="EG517">
        <v>30451.9</v>
      </c>
      <c r="EH517">
        <v>29821.2</v>
      </c>
      <c r="EI517">
        <v>37185</v>
      </c>
      <c r="EJ517">
        <v>34919.5</v>
      </c>
      <c r="EK517">
        <v>46581.7</v>
      </c>
      <c r="EL517">
        <v>44342.6</v>
      </c>
      <c r="EM517">
        <v>1.86867</v>
      </c>
      <c r="EN517">
        <v>1.8767</v>
      </c>
      <c r="EO517">
        <v>0.267252</v>
      </c>
      <c r="EP517">
        <v>0</v>
      </c>
      <c r="EQ517">
        <v>30.5408</v>
      </c>
      <c r="ER517">
        <v>999.9</v>
      </c>
      <c r="ES517">
        <v>48.8</v>
      </c>
      <c r="ET517">
        <v>31.5</v>
      </c>
      <c r="EU517">
        <v>24.9358</v>
      </c>
      <c r="EV517">
        <v>63.0438</v>
      </c>
      <c r="EW517">
        <v>22.1074</v>
      </c>
      <c r="EX517">
        <v>1</v>
      </c>
      <c r="EY517">
        <v>0.0610925</v>
      </c>
      <c r="EZ517">
        <v>-3.92911</v>
      </c>
      <c r="FA517">
        <v>20.2039</v>
      </c>
      <c r="FB517">
        <v>5.22987</v>
      </c>
      <c r="FC517">
        <v>11.974</v>
      </c>
      <c r="FD517">
        <v>4.9705</v>
      </c>
      <c r="FE517">
        <v>3.28963</v>
      </c>
      <c r="FF517">
        <v>9999</v>
      </c>
      <c r="FG517">
        <v>9999</v>
      </c>
      <c r="FH517">
        <v>9999</v>
      </c>
      <c r="FI517">
        <v>999.9</v>
      </c>
      <c r="FJ517">
        <v>4.97275</v>
      </c>
      <c r="FK517">
        <v>1.87695</v>
      </c>
      <c r="FL517">
        <v>1.87502</v>
      </c>
      <c r="FM517">
        <v>1.8779</v>
      </c>
      <c r="FN517">
        <v>1.87454</v>
      </c>
      <c r="FO517">
        <v>1.87819</v>
      </c>
      <c r="FP517">
        <v>1.87523</v>
      </c>
      <c r="FQ517">
        <v>1.87637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3.486</v>
      </c>
      <c r="GF517">
        <v>0.3285</v>
      </c>
      <c r="GG517">
        <v>1.955544260391263</v>
      </c>
      <c r="GH517">
        <v>0.004448784868333973</v>
      </c>
      <c r="GI517">
        <v>-1.803656819089732E-06</v>
      </c>
      <c r="GJ517">
        <v>4.26395578146833E-10</v>
      </c>
      <c r="GK517">
        <v>0.3285026105281108</v>
      </c>
      <c r="GL517">
        <v>0</v>
      </c>
      <c r="GM517">
        <v>0</v>
      </c>
      <c r="GN517">
        <v>0</v>
      </c>
      <c r="GO517">
        <v>-1</v>
      </c>
      <c r="GP517">
        <v>2136</v>
      </c>
      <c r="GQ517">
        <v>1</v>
      </c>
      <c r="GR517">
        <v>23</v>
      </c>
      <c r="GS517">
        <v>230511.8</v>
      </c>
      <c r="GT517">
        <v>8387.5</v>
      </c>
      <c r="GU517">
        <v>1.06689</v>
      </c>
      <c r="GV517">
        <v>2.54761</v>
      </c>
      <c r="GW517">
        <v>1.39893</v>
      </c>
      <c r="GX517">
        <v>2.35352</v>
      </c>
      <c r="GY517">
        <v>1.44897</v>
      </c>
      <c r="GZ517">
        <v>2.42798</v>
      </c>
      <c r="HA517">
        <v>37.4098</v>
      </c>
      <c r="HB517">
        <v>14.1583</v>
      </c>
      <c r="HC517">
        <v>18</v>
      </c>
      <c r="HD517">
        <v>493.87</v>
      </c>
      <c r="HE517">
        <v>470.734</v>
      </c>
      <c r="HF517">
        <v>38.3638</v>
      </c>
      <c r="HG517">
        <v>27.8416</v>
      </c>
      <c r="HH517">
        <v>30.001</v>
      </c>
      <c r="HI517">
        <v>27.4678</v>
      </c>
      <c r="HJ517">
        <v>27.5058</v>
      </c>
      <c r="HK517">
        <v>21.2655</v>
      </c>
      <c r="HL517">
        <v>0</v>
      </c>
      <c r="HM517">
        <v>100</v>
      </c>
      <c r="HN517">
        <v>38.3428</v>
      </c>
      <c r="HO517">
        <v>379.786</v>
      </c>
      <c r="HP517">
        <v>25.8217</v>
      </c>
      <c r="HQ517">
        <v>100.669</v>
      </c>
      <c r="HR517">
        <v>101.968</v>
      </c>
    </row>
    <row r="518" spans="1:226">
      <c r="A518">
        <v>502</v>
      </c>
      <c r="B518">
        <v>1678298777.6</v>
      </c>
      <c r="C518">
        <v>6924.5</v>
      </c>
      <c r="D518" t="s">
        <v>1366</v>
      </c>
      <c r="E518" t="s">
        <v>1367</v>
      </c>
      <c r="F518">
        <v>5</v>
      </c>
      <c r="G518" t="s">
        <v>353</v>
      </c>
      <c r="H518" t="s">
        <v>1169</v>
      </c>
      <c r="I518">
        <v>1678298770.1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407.1407267220341</v>
      </c>
      <c r="AK518">
        <v>409.3552606060607</v>
      </c>
      <c r="AL518">
        <v>-2.117280211813296</v>
      </c>
      <c r="AM518">
        <v>64.29340212573759</v>
      </c>
      <c r="AN518">
        <f>(AP518 - AO518 + BO518*1E3/(8.314*(BQ518+273.15)) * AR518/BN518 * AQ518) * BN518/(100*BB518) * 1000/(1000 - AP518)</f>
        <v>0</v>
      </c>
      <c r="AO518">
        <v>24.69354422369398</v>
      </c>
      <c r="AP518">
        <v>26.43877030303029</v>
      </c>
      <c r="AQ518">
        <v>0.0001272141245749919</v>
      </c>
      <c r="AR518">
        <v>96.62572355279771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1.65</v>
      </c>
      <c r="BC518">
        <v>0.5</v>
      </c>
      <c r="BD518" t="s">
        <v>355</v>
      </c>
      <c r="BE518">
        <v>2</v>
      </c>
      <c r="BF518" t="b">
        <v>1</v>
      </c>
      <c r="BG518">
        <v>1678298770.1</v>
      </c>
      <c r="BH518">
        <v>408.3079259259259</v>
      </c>
      <c r="BI518">
        <v>408.6187037037037</v>
      </c>
      <c r="BJ518">
        <v>26.41369259259259</v>
      </c>
      <c r="BK518">
        <v>24.69069259259259</v>
      </c>
      <c r="BL518">
        <v>404.8185925925926</v>
      </c>
      <c r="BM518">
        <v>26.08518518518519</v>
      </c>
      <c r="BN518">
        <v>500.0132222222223</v>
      </c>
      <c r="BO518">
        <v>90.83954444444444</v>
      </c>
      <c r="BP518">
        <v>0.09978717037037038</v>
      </c>
      <c r="BQ518">
        <v>34.08856666666667</v>
      </c>
      <c r="BR518">
        <v>34.82567037037037</v>
      </c>
      <c r="BS518">
        <v>999.9000000000001</v>
      </c>
      <c r="BT518">
        <v>0</v>
      </c>
      <c r="BU518">
        <v>0</v>
      </c>
      <c r="BV518">
        <v>10001.23703703704</v>
      </c>
      <c r="BW518">
        <v>0</v>
      </c>
      <c r="BX518">
        <v>4.613092962962963</v>
      </c>
      <c r="BY518">
        <v>-0.3108910740740742</v>
      </c>
      <c r="BZ518">
        <v>419.3853333333333</v>
      </c>
      <c r="CA518">
        <v>418.9631851851852</v>
      </c>
      <c r="CB518">
        <v>1.723016296296296</v>
      </c>
      <c r="CC518">
        <v>408.6187037037037</v>
      </c>
      <c r="CD518">
        <v>24.69069259259259</v>
      </c>
      <c r="CE518">
        <v>2.399407407407407</v>
      </c>
      <c r="CF518">
        <v>2.24289</v>
      </c>
      <c r="CG518">
        <v>20.35978518518518</v>
      </c>
      <c r="CH518">
        <v>19.2720037037037</v>
      </c>
      <c r="CI518">
        <v>1999.994814814815</v>
      </c>
      <c r="CJ518">
        <v>0.9800037777777777</v>
      </c>
      <c r="CK518">
        <v>0.01999652962962963</v>
      </c>
      <c r="CL518">
        <v>0</v>
      </c>
      <c r="CM518">
        <v>2.113296296296296</v>
      </c>
      <c r="CN518">
        <v>0</v>
      </c>
      <c r="CO518">
        <v>2802.893703703704</v>
      </c>
      <c r="CP518">
        <v>17338.2</v>
      </c>
      <c r="CQ518">
        <v>38.34477777777779</v>
      </c>
      <c r="CR518">
        <v>38.73366666666666</v>
      </c>
      <c r="CS518">
        <v>37.64329629629629</v>
      </c>
      <c r="CT518">
        <v>37.17559259259259</v>
      </c>
      <c r="CU518">
        <v>37.90248148148148</v>
      </c>
      <c r="CV518">
        <v>1960.004814814815</v>
      </c>
      <c r="CW518">
        <v>39.99</v>
      </c>
      <c r="CX518">
        <v>0</v>
      </c>
      <c r="CY518">
        <v>1678298787.4</v>
      </c>
      <c r="CZ518">
        <v>0</v>
      </c>
      <c r="DA518">
        <v>0</v>
      </c>
      <c r="DB518" t="s">
        <v>356</v>
      </c>
      <c r="DC518">
        <v>1664468064.5</v>
      </c>
      <c r="DD518">
        <v>1677795524</v>
      </c>
      <c r="DE518">
        <v>0</v>
      </c>
      <c r="DF518">
        <v>-0.419</v>
      </c>
      <c r="DG518">
        <v>-0.001</v>
      </c>
      <c r="DH518">
        <v>3.097</v>
      </c>
      <c r="DI518">
        <v>0.268</v>
      </c>
      <c r="DJ518">
        <v>400</v>
      </c>
      <c r="DK518">
        <v>24</v>
      </c>
      <c r="DL518">
        <v>0.15</v>
      </c>
      <c r="DM518">
        <v>0.13</v>
      </c>
      <c r="DN518">
        <v>-2.944646073170731</v>
      </c>
      <c r="DO518">
        <v>53.98729149825785</v>
      </c>
      <c r="DP518">
        <v>5.754070583646067</v>
      </c>
      <c r="DQ518">
        <v>0</v>
      </c>
      <c r="DR518">
        <v>1.710796585365854</v>
      </c>
      <c r="DS518">
        <v>0.2076244599303143</v>
      </c>
      <c r="DT518">
        <v>0.02053248878381154</v>
      </c>
      <c r="DU518">
        <v>0</v>
      </c>
      <c r="DV518">
        <v>0</v>
      </c>
      <c r="DW518">
        <v>2</v>
      </c>
      <c r="DX518" t="s">
        <v>369</v>
      </c>
      <c r="DY518">
        <v>2.97846</v>
      </c>
      <c r="DZ518">
        <v>2.72823</v>
      </c>
      <c r="EA518">
        <v>0.0822933</v>
      </c>
      <c r="EB518">
        <v>0.0817788</v>
      </c>
      <c r="EC518">
        <v>0.114939</v>
      </c>
      <c r="ED518">
        <v>0.110389</v>
      </c>
      <c r="EE518">
        <v>27454.5</v>
      </c>
      <c r="EF518">
        <v>27149.9</v>
      </c>
      <c r="EG518">
        <v>30450.7</v>
      </c>
      <c r="EH518">
        <v>29820.7</v>
      </c>
      <c r="EI518">
        <v>37181.3</v>
      </c>
      <c r="EJ518">
        <v>34918.3</v>
      </c>
      <c r="EK518">
        <v>46579.9</v>
      </c>
      <c r="EL518">
        <v>44341.5</v>
      </c>
      <c r="EM518">
        <v>1.86855</v>
      </c>
      <c r="EN518">
        <v>1.8765</v>
      </c>
      <c r="EO518">
        <v>0.267953</v>
      </c>
      <c r="EP518">
        <v>0</v>
      </c>
      <c r="EQ518">
        <v>30.592</v>
      </c>
      <c r="ER518">
        <v>999.9</v>
      </c>
      <c r="ES518">
        <v>48.8</v>
      </c>
      <c r="ET518">
        <v>31.5</v>
      </c>
      <c r="EU518">
        <v>24.935</v>
      </c>
      <c r="EV518">
        <v>62.8438</v>
      </c>
      <c r="EW518">
        <v>22.4679</v>
      </c>
      <c r="EX518">
        <v>1</v>
      </c>
      <c r="EY518">
        <v>0.0617708</v>
      </c>
      <c r="EZ518">
        <v>-3.78108</v>
      </c>
      <c r="FA518">
        <v>20.2077</v>
      </c>
      <c r="FB518">
        <v>5.22942</v>
      </c>
      <c r="FC518">
        <v>11.974</v>
      </c>
      <c r="FD518">
        <v>4.97005</v>
      </c>
      <c r="FE518">
        <v>3.28955</v>
      </c>
      <c r="FF518">
        <v>9999</v>
      </c>
      <c r="FG518">
        <v>9999</v>
      </c>
      <c r="FH518">
        <v>9999</v>
      </c>
      <c r="FI518">
        <v>999.9</v>
      </c>
      <c r="FJ518">
        <v>4.97275</v>
      </c>
      <c r="FK518">
        <v>1.87694</v>
      </c>
      <c r="FL518">
        <v>1.87501</v>
      </c>
      <c r="FM518">
        <v>1.8779</v>
      </c>
      <c r="FN518">
        <v>1.87454</v>
      </c>
      <c r="FO518">
        <v>1.87819</v>
      </c>
      <c r="FP518">
        <v>1.87522</v>
      </c>
      <c r="FQ518">
        <v>1.87637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3.454</v>
      </c>
      <c r="GF518">
        <v>0.3285</v>
      </c>
      <c r="GG518">
        <v>1.955544260391263</v>
      </c>
      <c r="GH518">
        <v>0.004448784868333973</v>
      </c>
      <c r="GI518">
        <v>-1.803656819089732E-06</v>
      </c>
      <c r="GJ518">
        <v>4.26395578146833E-10</v>
      </c>
      <c r="GK518">
        <v>0.3285026105281108</v>
      </c>
      <c r="GL518">
        <v>0</v>
      </c>
      <c r="GM518">
        <v>0</v>
      </c>
      <c r="GN518">
        <v>0</v>
      </c>
      <c r="GO518">
        <v>-1</v>
      </c>
      <c r="GP518">
        <v>2136</v>
      </c>
      <c r="GQ518">
        <v>1</v>
      </c>
      <c r="GR518">
        <v>23</v>
      </c>
      <c r="GS518">
        <v>230511.9</v>
      </c>
      <c r="GT518">
        <v>8387.6</v>
      </c>
      <c r="GU518">
        <v>1.02905</v>
      </c>
      <c r="GV518">
        <v>2.5293</v>
      </c>
      <c r="GW518">
        <v>1.39893</v>
      </c>
      <c r="GX518">
        <v>2.35474</v>
      </c>
      <c r="GY518">
        <v>1.44897</v>
      </c>
      <c r="GZ518">
        <v>2.48047</v>
      </c>
      <c r="HA518">
        <v>37.4338</v>
      </c>
      <c r="HB518">
        <v>14.1758</v>
      </c>
      <c r="HC518">
        <v>18</v>
      </c>
      <c r="HD518">
        <v>493.873</v>
      </c>
      <c r="HE518">
        <v>470.68</v>
      </c>
      <c r="HF518">
        <v>38.4783</v>
      </c>
      <c r="HG518">
        <v>27.8592</v>
      </c>
      <c r="HH518">
        <v>30.0008</v>
      </c>
      <c r="HI518">
        <v>27.4782</v>
      </c>
      <c r="HJ518">
        <v>27.5151</v>
      </c>
      <c r="HK518">
        <v>20.5793</v>
      </c>
      <c r="HL518">
        <v>0</v>
      </c>
      <c r="HM518">
        <v>100</v>
      </c>
      <c r="HN518">
        <v>38.4502</v>
      </c>
      <c r="HO518">
        <v>366.273</v>
      </c>
      <c r="HP518">
        <v>25.8217</v>
      </c>
      <c r="HQ518">
        <v>100.665</v>
      </c>
      <c r="HR518">
        <v>101.966</v>
      </c>
    </row>
    <row r="519" spans="1:226">
      <c r="A519">
        <v>503</v>
      </c>
      <c r="B519">
        <v>1678298782.6</v>
      </c>
      <c r="C519">
        <v>6929.5</v>
      </c>
      <c r="D519" t="s">
        <v>1368</v>
      </c>
      <c r="E519" t="s">
        <v>1369</v>
      </c>
      <c r="F519">
        <v>5</v>
      </c>
      <c r="G519" t="s">
        <v>353</v>
      </c>
      <c r="H519" t="s">
        <v>1169</v>
      </c>
      <c r="I519">
        <v>1678298774.814285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390.6503063796542</v>
      </c>
      <c r="AK519">
        <v>395.9794909090908</v>
      </c>
      <c r="AL519">
        <v>-2.769036164641436</v>
      </c>
      <c r="AM519">
        <v>64.29340212573759</v>
      </c>
      <c r="AN519">
        <f>(AP519 - AO519 + BO519*1E3/(8.314*(BQ519+273.15)) * AR519/BN519 * AQ519) * BN519/(100*BB519) * 1000/(1000 - AP519)</f>
        <v>0</v>
      </c>
      <c r="AO519">
        <v>24.69562317713254</v>
      </c>
      <c r="AP519">
        <v>26.45886606060605</v>
      </c>
      <c r="AQ519">
        <v>0.0001252220898044178</v>
      </c>
      <c r="AR519">
        <v>96.62572355279771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1.65</v>
      </c>
      <c r="BC519">
        <v>0.5</v>
      </c>
      <c r="BD519" t="s">
        <v>355</v>
      </c>
      <c r="BE519">
        <v>2</v>
      </c>
      <c r="BF519" t="b">
        <v>1</v>
      </c>
      <c r="BG519">
        <v>1678298774.814285</v>
      </c>
      <c r="BH519">
        <v>401.6648214285714</v>
      </c>
      <c r="BI519">
        <v>396.3008214285713</v>
      </c>
      <c r="BJ519">
        <v>26.43124642857143</v>
      </c>
      <c r="BK519">
        <v>24.69271071428572</v>
      </c>
      <c r="BL519">
        <v>398.1968214285715</v>
      </c>
      <c r="BM519">
        <v>26.10273928571429</v>
      </c>
      <c r="BN519">
        <v>500.0367142857143</v>
      </c>
      <c r="BO519">
        <v>90.83942500000001</v>
      </c>
      <c r="BP519">
        <v>0.09999362857142857</v>
      </c>
      <c r="BQ519">
        <v>34.14842857142857</v>
      </c>
      <c r="BR519">
        <v>34.89603214285714</v>
      </c>
      <c r="BS519">
        <v>999.9000000000002</v>
      </c>
      <c r="BT519">
        <v>0</v>
      </c>
      <c r="BU519">
        <v>0</v>
      </c>
      <c r="BV519">
        <v>9994.410714285714</v>
      </c>
      <c r="BW519">
        <v>0</v>
      </c>
      <c r="BX519">
        <v>4.791391071428572</v>
      </c>
      <c r="BY519">
        <v>5.363870750000001</v>
      </c>
      <c r="BZ519">
        <v>412.5693214285715</v>
      </c>
      <c r="CA519">
        <v>406.3344285714285</v>
      </c>
      <c r="CB519">
        <v>1.738538571428571</v>
      </c>
      <c r="CC519">
        <v>396.3008214285713</v>
      </c>
      <c r="CD519">
        <v>24.69271071428572</v>
      </c>
      <c r="CE519">
        <v>2.400999642857143</v>
      </c>
      <c r="CF519">
        <v>2.243071428571429</v>
      </c>
      <c r="CG519">
        <v>20.37051071428571</v>
      </c>
      <c r="CH519">
        <v>19.2733</v>
      </c>
      <c r="CI519">
        <v>2000.006428571429</v>
      </c>
      <c r="CJ519">
        <v>0.9800040000000001</v>
      </c>
      <c r="CK519">
        <v>0.0199963</v>
      </c>
      <c r="CL519">
        <v>0</v>
      </c>
      <c r="CM519">
        <v>2.068821428571428</v>
      </c>
      <c r="CN519">
        <v>0</v>
      </c>
      <c r="CO519">
        <v>2800.863928571429</v>
      </c>
      <c r="CP519">
        <v>17338.30714285714</v>
      </c>
      <c r="CQ519">
        <v>38.36582142857143</v>
      </c>
      <c r="CR519">
        <v>38.74317857142858</v>
      </c>
      <c r="CS519">
        <v>37.636</v>
      </c>
      <c r="CT519">
        <v>37.18053571428571</v>
      </c>
      <c r="CU519">
        <v>37.91707142857143</v>
      </c>
      <c r="CV519">
        <v>1960.016428571429</v>
      </c>
      <c r="CW519">
        <v>39.99</v>
      </c>
      <c r="CX519">
        <v>0</v>
      </c>
      <c r="CY519">
        <v>1678298792.8</v>
      </c>
      <c r="CZ519">
        <v>0</v>
      </c>
      <c r="DA519">
        <v>0</v>
      </c>
      <c r="DB519" t="s">
        <v>356</v>
      </c>
      <c r="DC519">
        <v>1664468064.5</v>
      </c>
      <c r="DD519">
        <v>1677795524</v>
      </c>
      <c r="DE519">
        <v>0</v>
      </c>
      <c r="DF519">
        <v>-0.419</v>
      </c>
      <c r="DG519">
        <v>-0.001</v>
      </c>
      <c r="DH519">
        <v>3.097</v>
      </c>
      <c r="DI519">
        <v>0.268</v>
      </c>
      <c r="DJ519">
        <v>400</v>
      </c>
      <c r="DK519">
        <v>24</v>
      </c>
      <c r="DL519">
        <v>0.15</v>
      </c>
      <c r="DM519">
        <v>0.13</v>
      </c>
      <c r="DN519">
        <v>2.274529025</v>
      </c>
      <c r="DO519">
        <v>73.1069752007505</v>
      </c>
      <c r="DP519">
        <v>7.108993401425153</v>
      </c>
      <c r="DQ519">
        <v>0</v>
      </c>
      <c r="DR519">
        <v>1.73038125</v>
      </c>
      <c r="DS519">
        <v>0.195792157598497</v>
      </c>
      <c r="DT519">
        <v>0.01884955691621158</v>
      </c>
      <c r="DU519">
        <v>0</v>
      </c>
      <c r="DV519">
        <v>0</v>
      </c>
      <c r="DW519">
        <v>2</v>
      </c>
      <c r="DX519" t="s">
        <v>369</v>
      </c>
      <c r="DY519">
        <v>2.97863</v>
      </c>
      <c r="DZ519">
        <v>2.7285</v>
      </c>
      <c r="EA519">
        <v>0.08015600000000001</v>
      </c>
      <c r="EB519">
        <v>0.0790781</v>
      </c>
      <c r="EC519">
        <v>0.114997</v>
      </c>
      <c r="ED519">
        <v>0.110393</v>
      </c>
      <c r="EE519">
        <v>27517.7</v>
      </c>
      <c r="EF519">
        <v>27228.9</v>
      </c>
      <c r="EG519">
        <v>30449.9</v>
      </c>
      <c r="EH519">
        <v>29819.8</v>
      </c>
      <c r="EI519">
        <v>37177.9</v>
      </c>
      <c r="EJ519">
        <v>34916.9</v>
      </c>
      <c r="EK519">
        <v>46578.9</v>
      </c>
      <c r="EL519">
        <v>44340.2</v>
      </c>
      <c r="EM519">
        <v>1.8683</v>
      </c>
      <c r="EN519">
        <v>1.87625</v>
      </c>
      <c r="EO519">
        <v>0.268795</v>
      </c>
      <c r="EP519">
        <v>0</v>
      </c>
      <c r="EQ519">
        <v>30.6433</v>
      </c>
      <c r="ER519">
        <v>999.9</v>
      </c>
      <c r="ES519">
        <v>48.8</v>
      </c>
      <c r="ET519">
        <v>31.5</v>
      </c>
      <c r="EU519">
        <v>24.9336</v>
      </c>
      <c r="EV519">
        <v>62.9738</v>
      </c>
      <c r="EW519">
        <v>22.0032</v>
      </c>
      <c r="EX519">
        <v>1</v>
      </c>
      <c r="EY519">
        <v>0.0624314</v>
      </c>
      <c r="EZ519">
        <v>-3.64899</v>
      </c>
      <c r="FA519">
        <v>20.2112</v>
      </c>
      <c r="FB519">
        <v>5.22972</v>
      </c>
      <c r="FC519">
        <v>11.974</v>
      </c>
      <c r="FD519">
        <v>4.97025</v>
      </c>
      <c r="FE519">
        <v>3.28955</v>
      </c>
      <c r="FF519">
        <v>9999</v>
      </c>
      <c r="FG519">
        <v>9999</v>
      </c>
      <c r="FH519">
        <v>9999</v>
      </c>
      <c r="FI519">
        <v>999.9</v>
      </c>
      <c r="FJ519">
        <v>4.97275</v>
      </c>
      <c r="FK519">
        <v>1.87693</v>
      </c>
      <c r="FL519">
        <v>1.87502</v>
      </c>
      <c r="FM519">
        <v>1.87788</v>
      </c>
      <c r="FN519">
        <v>1.87454</v>
      </c>
      <c r="FO519">
        <v>1.87817</v>
      </c>
      <c r="FP519">
        <v>1.87519</v>
      </c>
      <c r="FQ519">
        <v>1.87637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3.411</v>
      </c>
      <c r="GF519">
        <v>0.3285</v>
      </c>
      <c r="GG519">
        <v>1.955544260391263</v>
      </c>
      <c r="GH519">
        <v>0.004448784868333973</v>
      </c>
      <c r="GI519">
        <v>-1.803656819089732E-06</v>
      </c>
      <c r="GJ519">
        <v>4.26395578146833E-10</v>
      </c>
      <c r="GK519">
        <v>0.3285026105281108</v>
      </c>
      <c r="GL519">
        <v>0</v>
      </c>
      <c r="GM519">
        <v>0</v>
      </c>
      <c r="GN519">
        <v>0</v>
      </c>
      <c r="GO519">
        <v>-1</v>
      </c>
      <c r="GP519">
        <v>2136</v>
      </c>
      <c r="GQ519">
        <v>1</v>
      </c>
      <c r="GR519">
        <v>23</v>
      </c>
      <c r="GS519">
        <v>230512</v>
      </c>
      <c r="GT519">
        <v>8387.6</v>
      </c>
      <c r="GU519">
        <v>0.994873</v>
      </c>
      <c r="GV519">
        <v>2.54761</v>
      </c>
      <c r="GW519">
        <v>1.39893</v>
      </c>
      <c r="GX519">
        <v>2.35474</v>
      </c>
      <c r="GY519">
        <v>1.44897</v>
      </c>
      <c r="GZ519">
        <v>2.43652</v>
      </c>
      <c r="HA519">
        <v>37.4338</v>
      </c>
      <c r="HB519">
        <v>14.1583</v>
      </c>
      <c r="HC519">
        <v>18</v>
      </c>
      <c r="HD519">
        <v>493.806</v>
      </c>
      <c r="HE519">
        <v>470.594</v>
      </c>
      <c r="HF519">
        <v>38.5421</v>
      </c>
      <c r="HG519">
        <v>27.8758</v>
      </c>
      <c r="HH519">
        <v>30.0008</v>
      </c>
      <c r="HI519">
        <v>27.4889</v>
      </c>
      <c r="HJ519">
        <v>27.5244</v>
      </c>
      <c r="HK519">
        <v>19.8257</v>
      </c>
      <c r="HL519">
        <v>0</v>
      </c>
      <c r="HM519">
        <v>100</v>
      </c>
      <c r="HN519">
        <v>38.5134</v>
      </c>
      <c r="HO519">
        <v>346.224</v>
      </c>
      <c r="HP519">
        <v>25.8217</v>
      </c>
      <c r="HQ519">
        <v>100.663</v>
      </c>
      <c r="HR519">
        <v>101.963</v>
      </c>
    </row>
    <row r="520" spans="1:226">
      <c r="A520">
        <v>504</v>
      </c>
      <c r="B520">
        <v>1678298787.6</v>
      </c>
      <c r="C520">
        <v>6934.5</v>
      </c>
      <c r="D520" t="s">
        <v>1370</v>
      </c>
      <c r="E520" t="s">
        <v>1371</v>
      </c>
      <c r="F520">
        <v>5</v>
      </c>
      <c r="G520" t="s">
        <v>353</v>
      </c>
      <c r="H520" t="s">
        <v>1169</v>
      </c>
      <c r="I520">
        <v>1678298780.1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373.6705187947562</v>
      </c>
      <c r="AK520">
        <v>380.6548060606059</v>
      </c>
      <c r="AL520">
        <v>-3.112554904818737</v>
      </c>
      <c r="AM520">
        <v>64.29340212573759</v>
      </c>
      <c r="AN520">
        <f>(AP520 - AO520 + BO520*1E3/(8.314*(BQ520+273.15)) * AR520/BN520 * AQ520) * BN520/(100*BB520) * 1000/(1000 - AP520)</f>
        <v>0</v>
      </c>
      <c r="AO520">
        <v>24.6967653017624</v>
      </c>
      <c r="AP520">
        <v>26.47705515151515</v>
      </c>
      <c r="AQ520">
        <v>0.0001240163037489206</v>
      </c>
      <c r="AR520">
        <v>96.62572355279771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1.65</v>
      </c>
      <c r="BC520">
        <v>0.5</v>
      </c>
      <c r="BD520" t="s">
        <v>355</v>
      </c>
      <c r="BE520">
        <v>2</v>
      </c>
      <c r="BF520" t="b">
        <v>1</v>
      </c>
      <c r="BG520">
        <v>1678298780.1</v>
      </c>
      <c r="BH520">
        <v>390.1278518518518</v>
      </c>
      <c r="BI520">
        <v>379.7989629629629</v>
      </c>
      <c r="BJ520">
        <v>26.45066296296297</v>
      </c>
      <c r="BK520">
        <v>24.69501111111111</v>
      </c>
      <c r="BL520">
        <v>386.697111111111</v>
      </c>
      <c r="BM520">
        <v>26.12215555555555</v>
      </c>
      <c r="BN520">
        <v>500.0352592592593</v>
      </c>
      <c r="BO520">
        <v>90.83925185185184</v>
      </c>
      <c r="BP520">
        <v>0.1000884259259259</v>
      </c>
      <c r="BQ520">
        <v>34.21075555555555</v>
      </c>
      <c r="BR520">
        <v>34.96151851851852</v>
      </c>
      <c r="BS520">
        <v>999.9000000000001</v>
      </c>
      <c r="BT520">
        <v>0</v>
      </c>
      <c r="BU520">
        <v>0</v>
      </c>
      <c r="BV520">
        <v>9993.046296296296</v>
      </c>
      <c r="BW520">
        <v>0</v>
      </c>
      <c r="BX520">
        <v>4.871546666666667</v>
      </c>
      <c r="BY520">
        <v>10.32888777777778</v>
      </c>
      <c r="BZ520">
        <v>400.727148148148</v>
      </c>
      <c r="CA520">
        <v>389.4156666666667</v>
      </c>
      <c r="CB520">
        <v>1.755652222222222</v>
      </c>
      <c r="CC520">
        <v>379.7989629629629</v>
      </c>
      <c r="CD520">
        <v>24.69501111111111</v>
      </c>
      <c r="CE520">
        <v>2.402758888888889</v>
      </c>
      <c r="CF520">
        <v>2.243275925925926</v>
      </c>
      <c r="CG520">
        <v>20.38236666666667</v>
      </c>
      <c r="CH520">
        <v>19.27475925925926</v>
      </c>
      <c r="CI520">
        <v>1999.992592592593</v>
      </c>
      <c r="CJ520">
        <v>0.9800040000000001</v>
      </c>
      <c r="CK520">
        <v>0.0199963</v>
      </c>
      <c r="CL520">
        <v>0</v>
      </c>
      <c r="CM520">
        <v>2.096044444444444</v>
      </c>
      <c r="CN520">
        <v>0</v>
      </c>
      <c r="CO520">
        <v>2797.083333333334</v>
      </c>
      <c r="CP520">
        <v>17338.18518518519</v>
      </c>
      <c r="CQ520">
        <v>38.33533333333333</v>
      </c>
      <c r="CR520">
        <v>38.75459259259259</v>
      </c>
      <c r="CS520">
        <v>37.71044444444445</v>
      </c>
      <c r="CT520">
        <v>37.20811111111111</v>
      </c>
      <c r="CU520">
        <v>37.9417037037037</v>
      </c>
      <c r="CV520">
        <v>1960.002592592592</v>
      </c>
      <c r="CW520">
        <v>39.99</v>
      </c>
      <c r="CX520">
        <v>0</v>
      </c>
      <c r="CY520">
        <v>1678298797.6</v>
      </c>
      <c r="CZ520">
        <v>0</v>
      </c>
      <c r="DA520">
        <v>0</v>
      </c>
      <c r="DB520" t="s">
        <v>356</v>
      </c>
      <c r="DC520">
        <v>1664468064.5</v>
      </c>
      <c r="DD520">
        <v>1677795524</v>
      </c>
      <c r="DE520">
        <v>0</v>
      </c>
      <c r="DF520">
        <v>-0.419</v>
      </c>
      <c r="DG520">
        <v>-0.001</v>
      </c>
      <c r="DH520">
        <v>3.097</v>
      </c>
      <c r="DI520">
        <v>0.268</v>
      </c>
      <c r="DJ520">
        <v>400</v>
      </c>
      <c r="DK520">
        <v>24</v>
      </c>
      <c r="DL520">
        <v>0.15</v>
      </c>
      <c r="DM520">
        <v>0.13</v>
      </c>
      <c r="DN520">
        <v>7.389057525000001</v>
      </c>
      <c r="DO520">
        <v>55.8977027054409</v>
      </c>
      <c r="DP520">
        <v>5.574160178143852</v>
      </c>
      <c r="DQ520">
        <v>0</v>
      </c>
      <c r="DR520">
        <v>1.7469025</v>
      </c>
      <c r="DS520">
        <v>0.1957402626641608</v>
      </c>
      <c r="DT520">
        <v>0.01884492010463297</v>
      </c>
      <c r="DU520">
        <v>0</v>
      </c>
      <c r="DV520">
        <v>0</v>
      </c>
      <c r="DW520">
        <v>2</v>
      </c>
      <c r="DX520" t="s">
        <v>369</v>
      </c>
      <c r="DY520">
        <v>2.9784</v>
      </c>
      <c r="DZ520">
        <v>2.72841</v>
      </c>
      <c r="EA520">
        <v>0.0776912</v>
      </c>
      <c r="EB520">
        <v>0.0763394</v>
      </c>
      <c r="EC520">
        <v>0.11505</v>
      </c>
      <c r="ED520">
        <v>0.110393</v>
      </c>
      <c r="EE520">
        <v>27590.4</v>
      </c>
      <c r="EF520">
        <v>27308.8</v>
      </c>
      <c r="EG520">
        <v>30448.9</v>
      </c>
      <c r="EH520">
        <v>29818.8</v>
      </c>
      <c r="EI520">
        <v>37174.4</v>
      </c>
      <c r="EJ520">
        <v>34915.5</v>
      </c>
      <c r="EK520">
        <v>46577.4</v>
      </c>
      <c r="EL520">
        <v>44338.5</v>
      </c>
      <c r="EM520">
        <v>1.86823</v>
      </c>
      <c r="EN520">
        <v>1.87588</v>
      </c>
      <c r="EO520">
        <v>0.269517</v>
      </c>
      <c r="EP520">
        <v>0</v>
      </c>
      <c r="EQ520">
        <v>30.6967</v>
      </c>
      <c r="ER520">
        <v>999.9</v>
      </c>
      <c r="ES520">
        <v>48.8</v>
      </c>
      <c r="ET520">
        <v>31.5</v>
      </c>
      <c r="EU520">
        <v>24.9358</v>
      </c>
      <c r="EV520">
        <v>63.1338</v>
      </c>
      <c r="EW520">
        <v>22.496</v>
      </c>
      <c r="EX520">
        <v>1</v>
      </c>
      <c r="EY520">
        <v>0.0632673</v>
      </c>
      <c r="EZ520">
        <v>-3.50597</v>
      </c>
      <c r="FA520">
        <v>20.2143</v>
      </c>
      <c r="FB520">
        <v>5.23062</v>
      </c>
      <c r="FC520">
        <v>11.974</v>
      </c>
      <c r="FD520">
        <v>4.9704</v>
      </c>
      <c r="FE520">
        <v>3.28965</v>
      </c>
      <c r="FF520">
        <v>9999</v>
      </c>
      <c r="FG520">
        <v>9999</v>
      </c>
      <c r="FH520">
        <v>9999</v>
      </c>
      <c r="FI520">
        <v>999.9</v>
      </c>
      <c r="FJ520">
        <v>4.97275</v>
      </c>
      <c r="FK520">
        <v>1.87691</v>
      </c>
      <c r="FL520">
        <v>1.875</v>
      </c>
      <c r="FM520">
        <v>1.87787</v>
      </c>
      <c r="FN520">
        <v>1.87454</v>
      </c>
      <c r="FO520">
        <v>1.87817</v>
      </c>
      <c r="FP520">
        <v>1.87519</v>
      </c>
      <c r="FQ520">
        <v>1.87635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3.362</v>
      </c>
      <c r="GF520">
        <v>0.3285</v>
      </c>
      <c r="GG520">
        <v>1.955544260391263</v>
      </c>
      <c r="GH520">
        <v>0.004448784868333973</v>
      </c>
      <c r="GI520">
        <v>-1.803656819089732E-06</v>
      </c>
      <c r="GJ520">
        <v>4.26395578146833E-10</v>
      </c>
      <c r="GK520">
        <v>0.3285026105281108</v>
      </c>
      <c r="GL520">
        <v>0</v>
      </c>
      <c r="GM520">
        <v>0</v>
      </c>
      <c r="GN520">
        <v>0</v>
      </c>
      <c r="GO520">
        <v>-1</v>
      </c>
      <c r="GP520">
        <v>2136</v>
      </c>
      <c r="GQ520">
        <v>1</v>
      </c>
      <c r="GR520">
        <v>23</v>
      </c>
      <c r="GS520">
        <v>230512.1</v>
      </c>
      <c r="GT520">
        <v>8387.700000000001</v>
      </c>
      <c r="GU520">
        <v>0.958252</v>
      </c>
      <c r="GV520">
        <v>2.53784</v>
      </c>
      <c r="GW520">
        <v>1.39893</v>
      </c>
      <c r="GX520">
        <v>2.35352</v>
      </c>
      <c r="GY520">
        <v>1.44897</v>
      </c>
      <c r="GZ520">
        <v>2.47437</v>
      </c>
      <c r="HA520">
        <v>37.4338</v>
      </c>
      <c r="HB520">
        <v>14.1758</v>
      </c>
      <c r="HC520">
        <v>18</v>
      </c>
      <c r="HD520">
        <v>493.845</v>
      </c>
      <c r="HE520">
        <v>470.426</v>
      </c>
      <c r="HF520">
        <v>38.5622</v>
      </c>
      <c r="HG520">
        <v>27.8924</v>
      </c>
      <c r="HH520">
        <v>30.0008</v>
      </c>
      <c r="HI520">
        <v>27.5005</v>
      </c>
      <c r="HJ520">
        <v>27.5338</v>
      </c>
      <c r="HK520">
        <v>19.1699</v>
      </c>
      <c r="HL520">
        <v>0</v>
      </c>
      <c r="HM520">
        <v>100</v>
      </c>
      <c r="HN520">
        <v>38.5316</v>
      </c>
      <c r="HO520">
        <v>332.849</v>
      </c>
      <c r="HP520">
        <v>25.8217</v>
      </c>
      <c r="HQ520">
        <v>100.659</v>
      </c>
      <c r="HR520">
        <v>101.959</v>
      </c>
    </row>
    <row r="521" spans="1:226">
      <c r="A521">
        <v>505</v>
      </c>
      <c r="B521">
        <v>1678298792.6</v>
      </c>
      <c r="C521">
        <v>6939.5</v>
      </c>
      <c r="D521" t="s">
        <v>1372</v>
      </c>
      <c r="E521" t="s">
        <v>1373</v>
      </c>
      <c r="F521">
        <v>5</v>
      </c>
      <c r="G521" t="s">
        <v>353</v>
      </c>
      <c r="H521" t="s">
        <v>1169</v>
      </c>
      <c r="I521">
        <v>1678298784.814285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357.2930223011795</v>
      </c>
      <c r="AK521">
        <v>364.7704606060605</v>
      </c>
      <c r="AL521">
        <v>-3.176639975799551</v>
      </c>
      <c r="AM521">
        <v>64.29340212573759</v>
      </c>
      <c r="AN521">
        <f>(AP521 - AO521 + BO521*1E3/(8.314*(BQ521+273.15)) * AR521/BN521 * AQ521) * BN521/(100*BB521) * 1000/(1000 - AP521)</f>
        <v>0</v>
      </c>
      <c r="AO521">
        <v>24.69954659906782</v>
      </c>
      <c r="AP521">
        <v>26.49250787878789</v>
      </c>
      <c r="AQ521">
        <v>4.555947420357212E-05</v>
      </c>
      <c r="AR521">
        <v>96.62572355279771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1.65</v>
      </c>
      <c r="BC521">
        <v>0.5</v>
      </c>
      <c r="BD521" t="s">
        <v>355</v>
      </c>
      <c r="BE521">
        <v>2</v>
      </c>
      <c r="BF521" t="b">
        <v>1</v>
      </c>
      <c r="BG521">
        <v>1678298784.814285</v>
      </c>
      <c r="BH521">
        <v>377.0993214285714</v>
      </c>
      <c r="BI521">
        <v>364.5371428571429</v>
      </c>
      <c r="BJ521">
        <v>26.46858571428572</v>
      </c>
      <c r="BK521">
        <v>24.69685714285714</v>
      </c>
      <c r="BL521">
        <v>373.7110714285714</v>
      </c>
      <c r="BM521">
        <v>26.14007857142857</v>
      </c>
      <c r="BN521">
        <v>500.0366071428571</v>
      </c>
      <c r="BO521">
        <v>90.83871071428572</v>
      </c>
      <c r="BP521">
        <v>0.1001691071428571</v>
      </c>
      <c r="BQ521">
        <v>34.26435</v>
      </c>
      <c r="BR521">
        <v>35.02162857142857</v>
      </c>
      <c r="BS521">
        <v>999.9000000000002</v>
      </c>
      <c r="BT521">
        <v>0</v>
      </c>
      <c r="BU521">
        <v>0</v>
      </c>
      <c r="BV521">
        <v>9992.801785714286</v>
      </c>
      <c r="BW521">
        <v>0</v>
      </c>
      <c r="BX521">
        <v>4.908861071428572</v>
      </c>
      <c r="BY521">
        <v>12.56214392857143</v>
      </c>
      <c r="BZ521">
        <v>387.3517142857144</v>
      </c>
      <c r="CA521">
        <v>373.7681785714286</v>
      </c>
      <c r="CB521">
        <v>1.771730714285715</v>
      </c>
      <c r="CC521">
        <v>364.5371428571429</v>
      </c>
      <c r="CD521">
        <v>24.69685714285714</v>
      </c>
      <c r="CE521">
        <v>2.404372857142857</v>
      </c>
      <c r="CF521">
        <v>2.243430357142857</v>
      </c>
      <c r="CG521">
        <v>20.39324285714286</v>
      </c>
      <c r="CH521">
        <v>19.27586428571428</v>
      </c>
      <c r="CI521">
        <v>1999.976071428571</v>
      </c>
      <c r="CJ521">
        <v>0.9800040000000001</v>
      </c>
      <c r="CK521">
        <v>0.0199963</v>
      </c>
      <c r="CL521">
        <v>0</v>
      </c>
      <c r="CM521">
        <v>2.067728571428571</v>
      </c>
      <c r="CN521">
        <v>0</v>
      </c>
      <c r="CO521">
        <v>2792.7475</v>
      </c>
      <c r="CP521">
        <v>17338.03928571429</v>
      </c>
      <c r="CQ521">
        <v>38.34560714285714</v>
      </c>
      <c r="CR521">
        <v>38.76328571428571</v>
      </c>
      <c r="CS521">
        <v>37.69832142857143</v>
      </c>
      <c r="CT521">
        <v>37.21857142857142</v>
      </c>
      <c r="CU521">
        <v>37.9595</v>
      </c>
      <c r="CV521">
        <v>1959.986071428571</v>
      </c>
      <c r="CW521">
        <v>39.99</v>
      </c>
      <c r="CX521">
        <v>0</v>
      </c>
      <c r="CY521">
        <v>1678298802.4</v>
      </c>
      <c r="CZ521">
        <v>0</v>
      </c>
      <c r="DA521">
        <v>0</v>
      </c>
      <c r="DB521" t="s">
        <v>356</v>
      </c>
      <c r="DC521">
        <v>1664468064.5</v>
      </c>
      <c r="DD521">
        <v>1677795524</v>
      </c>
      <c r="DE521">
        <v>0</v>
      </c>
      <c r="DF521">
        <v>-0.419</v>
      </c>
      <c r="DG521">
        <v>-0.001</v>
      </c>
      <c r="DH521">
        <v>3.097</v>
      </c>
      <c r="DI521">
        <v>0.268</v>
      </c>
      <c r="DJ521">
        <v>400</v>
      </c>
      <c r="DK521">
        <v>24</v>
      </c>
      <c r="DL521">
        <v>0.15</v>
      </c>
      <c r="DM521">
        <v>0.13</v>
      </c>
      <c r="DN521">
        <v>10.57597878048781</v>
      </c>
      <c r="DO521">
        <v>33.20110452961672</v>
      </c>
      <c r="DP521">
        <v>3.499488808798135</v>
      </c>
      <c r="DQ521">
        <v>0</v>
      </c>
      <c r="DR521">
        <v>1.761073414634147</v>
      </c>
      <c r="DS521">
        <v>0.2035432055749152</v>
      </c>
      <c r="DT521">
        <v>0.02009148886781762</v>
      </c>
      <c r="DU521">
        <v>0</v>
      </c>
      <c r="DV521">
        <v>0</v>
      </c>
      <c r="DW521">
        <v>2</v>
      </c>
      <c r="DX521" t="s">
        <v>369</v>
      </c>
      <c r="DY521">
        <v>2.97872</v>
      </c>
      <c r="DZ521">
        <v>2.7285</v>
      </c>
      <c r="EA521">
        <v>0.075115</v>
      </c>
      <c r="EB521">
        <v>0.07366109999999999</v>
      </c>
      <c r="EC521">
        <v>0.115081</v>
      </c>
      <c r="ED521">
        <v>0.110396</v>
      </c>
      <c r="EE521">
        <v>27666.3</v>
      </c>
      <c r="EF521">
        <v>27387.2</v>
      </c>
      <c r="EG521">
        <v>30447.7</v>
      </c>
      <c r="EH521">
        <v>29818</v>
      </c>
      <c r="EI521">
        <v>37171.4</v>
      </c>
      <c r="EJ521">
        <v>34914.4</v>
      </c>
      <c r="EK521">
        <v>46575.6</v>
      </c>
      <c r="EL521">
        <v>44337.5</v>
      </c>
      <c r="EM521">
        <v>1.8673</v>
      </c>
      <c r="EN521">
        <v>1.87563</v>
      </c>
      <c r="EO521">
        <v>0.268593</v>
      </c>
      <c r="EP521">
        <v>0</v>
      </c>
      <c r="EQ521">
        <v>30.7516</v>
      </c>
      <c r="ER521">
        <v>999.9</v>
      </c>
      <c r="ES521">
        <v>48.8</v>
      </c>
      <c r="ET521">
        <v>31.5</v>
      </c>
      <c r="EU521">
        <v>24.9339</v>
      </c>
      <c r="EV521">
        <v>62.9638</v>
      </c>
      <c r="EW521">
        <v>22.0152</v>
      </c>
      <c r="EX521">
        <v>1</v>
      </c>
      <c r="EY521">
        <v>0.07620929999999999</v>
      </c>
      <c r="EZ521">
        <v>5.10562</v>
      </c>
      <c r="FA521">
        <v>20.1442</v>
      </c>
      <c r="FB521">
        <v>5.23077</v>
      </c>
      <c r="FC521">
        <v>11.974</v>
      </c>
      <c r="FD521">
        <v>4.9708</v>
      </c>
      <c r="FE521">
        <v>3.2896</v>
      </c>
      <c r="FF521">
        <v>9999</v>
      </c>
      <c r="FG521">
        <v>9999</v>
      </c>
      <c r="FH521">
        <v>9999</v>
      </c>
      <c r="FI521">
        <v>999.9</v>
      </c>
      <c r="FJ521">
        <v>4.97269</v>
      </c>
      <c r="FK521">
        <v>1.87685</v>
      </c>
      <c r="FL521">
        <v>1.875</v>
      </c>
      <c r="FM521">
        <v>1.87781</v>
      </c>
      <c r="FN521">
        <v>1.87453</v>
      </c>
      <c r="FO521">
        <v>1.87812</v>
      </c>
      <c r="FP521">
        <v>1.87515</v>
      </c>
      <c r="FQ521">
        <v>1.87634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3.311</v>
      </c>
      <c r="GF521">
        <v>0.3285</v>
      </c>
      <c r="GG521">
        <v>1.955544260391263</v>
      </c>
      <c r="GH521">
        <v>0.004448784868333973</v>
      </c>
      <c r="GI521">
        <v>-1.803656819089732E-06</v>
      </c>
      <c r="GJ521">
        <v>4.26395578146833E-10</v>
      </c>
      <c r="GK521">
        <v>0.3285026105281108</v>
      </c>
      <c r="GL521">
        <v>0</v>
      </c>
      <c r="GM521">
        <v>0</v>
      </c>
      <c r="GN521">
        <v>0</v>
      </c>
      <c r="GO521">
        <v>-1</v>
      </c>
      <c r="GP521">
        <v>2136</v>
      </c>
      <c r="GQ521">
        <v>1</v>
      </c>
      <c r="GR521">
        <v>23</v>
      </c>
      <c r="GS521">
        <v>230512.1</v>
      </c>
      <c r="GT521">
        <v>8387.799999999999</v>
      </c>
      <c r="GU521">
        <v>0.925293</v>
      </c>
      <c r="GV521">
        <v>2.55005</v>
      </c>
      <c r="GW521">
        <v>1.39893</v>
      </c>
      <c r="GX521">
        <v>2.35474</v>
      </c>
      <c r="GY521">
        <v>1.44897</v>
      </c>
      <c r="GZ521">
        <v>2.43408</v>
      </c>
      <c r="HA521">
        <v>37.4338</v>
      </c>
      <c r="HB521">
        <v>14.1495</v>
      </c>
      <c r="HC521">
        <v>18</v>
      </c>
      <c r="HD521">
        <v>493.396</v>
      </c>
      <c r="HE521">
        <v>470.345</v>
      </c>
      <c r="HF521">
        <v>37.4801</v>
      </c>
      <c r="HG521">
        <v>27.9084</v>
      </c>
      <c r="HH521">
        <v>30.0096</v>
      </c>
      <c r="HI521">
        <v>27.5099</v>
      </c>
      <c r="HJ521">
        <v>27.5437</v>
      </c>
      <c r="HK521">
        <v>18.4945</v>
      </c>
      <c r="HL521">
        <v>0</v>
      </c>
      <c r="HM521">
        <v>100</v>
      </c>
      <c r="HN521">
        <v>36.2326</v>
      </c>
      <c r="HO521">
        <v>312.762</v>
      </c>
      <c r="HP521">
        <v>25.8217</v>
      </c>
      <c r="HQ521">
        <v>100.655</v>
      </c>
      <c r="HR521">
        <v>101.956</v>
      </c>
    </row>
    <row r="522" spans="1:226">
      <c r="A522">
        <v>506</v>
      </c>
      <c r="B522">
        <v>1678298797.1</v>
      </c>
      <c r="C522">
        <v>6944</v>
      </c>
      <c r="D522" t="s">
        <v>1374</v>
      </c>
      <c r="E522" t="s">
        <v>1375</v>
      </c>
      <c r="F522">
        <v>5</v>
      </c>
      <c r="G522" t="s">
        <v>353</v>
      </c>
      <c r="H522" t="s">
        <v>1169</v>
      </c>
      <c r="I522">
        <v>1678298789.260714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342.6732103459229</v>
      </c>
      <c r="AK522">
        <v>350.3886787878787</v>
      </c>
      <c r="AL522">
        <v>-3.199878337549742</v>
      </c>
      <c r="AM522">
        <v>64.29340212573759</v>
      </c>
      <c r="AN522">
        <f>(AP522 - AO522 + BO522*1E3/(8.314*(BQ522+273.15)) * AR522/BN522 * AQ522) * BN522/(100*BB522) * 1000/(1000 - AP522)</f>
        <v>0</v>
      </c>
      <c r="AO522">
        <v>24.69814537347652</v>
      </c>
      <c r="AP522">
        <v>26.47644787878788</v>
      </c>
      <c r="AQ522">
        <v>-0.0001164669932031764</v>
      </c>
      <c r="AR522">
        <v>96.62572355279771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1.65</v>
      </c>
      <c r="BC522">
        <v>0.5</v>
      </c>
      <c r="BD522" t="s">
        <v>355</v>
      </c>
      <c r="BE522">
        <v>2</v>
      </c>
      <c r="BF522" t="b">
        <v>1</v>
      </c>
      <c r="BG522">
        <v>1678298789.260714</v>
      </c>
      <c r="BH522">
        <v>363.8056071428572</v>
      </c>
      <c r="BI522">
        <v>350.1803928571429</v>
      </c>
      <c r="BJ522">
        <v>26.47891428571429</v>
      </c>
      <c r="BK522">
        <v>24.69780714285715</v>
      </c>
      <c r="BL522">
        <v>360.4611071428571</v>
      </c>
      <c r="BM522">
        <v>26.15041071428572</v>
      </c>
      <c r="BN522">
        <v>500.0385</v>
      </c>
      <c r="BO522">
        <v>90.83755714285714</v>
      </c>
      <c r="BP522">
        <v>0.1000260392857143</v>
      </c>
      <c r="BQ522">
        <v>34.30333571428572</v>
      </c>
      <c r="BR522">
        <v>35.06168571428572</v>
      </c>
      <c r="BS522">
        <v>999.9000000000002</v>
      </c>
      <c r="BT522">
        <v>0</v>
      </c>
      <c r="BU522">
        <v>0</v>
      </c>
      <c r="BV522">
        <v>9998.244642857142</v>
      </c>
      <c r="BW522">
        <v>0</v>
      </c>
      <c r="BX522">
        <v>4.909008928571429</v>
      </c>
      <c r="BY522">
        <v>13.62524285714286</v>
      </c>
      <c r="BZ522">
        <v>373.7007142857143</v>
      </c>
      <c r="CA522">
        <v>359.0481428571429</v>
      </c>
      <c r="CB522">
        <v>1.781113571428571</v>
      </c>
      <c r="CC522">
        <v>350.1803928571429</v>
      </c>
      <c r="CD522">
        <v>24.69780714285715</v>
      </c>
      <c r="CE522">
        <v>2.405280714285714</v>
      </c>
      <c r="CF522">
        <v>2.243488214285714</v>
      </c>
      <c r="CG522">
        <v>20.39936785714286</v>
      </c>
      <c r="CH522">
        <v>19.276275</v>
      </c>
      <c r="CI522">
        <v>1999.969642857143</v>
      </c>
      <c r="CJ522">
        <v>0.9800041071428574</v>
      </c>
      <c r="CK522">
        <v>0.01999618928571429</v>
      </c>
      <c r="CL522">
        <v>0</v>
      </c>
      <c r="CM522">
        <v>2.073932142857143</v>
      </c>
      <c r="CN522">
        <v>0</v>
      </c>
      <c r="CO522">
        <v>2788.255714285714</v>
      </c>
      <c r="CP522">
        <v>17337.98214285714</v>
      </c>
      <c r="CQ522">
        <v>38.35228571428571</v>
      </c>
      <c r="CR522">
        <v>38.76771428571429</v>
      </c>
      <c r="CS522">
        <v>37.68717857142857</v>
      </c>
      <c r="CT522">
        <v>37.21632142857143</v>
      </c>
      <c r="CU522">
        <v>37.95957142857143</v>
      </c>
      <c r="CV522">
        <v>1959.979642857143</v>
      </c>
      <c r="CW522">
        <v>39.99</v>
      </c>
      <c r="CX522">
        <v>0</v>
      </c>
      <c r="CY522">
        <v>1678298807.2</v>
      </c>
      <c r="CZ522">
        <v>0</v>
      </c>
      <c r="DA522">
        <v>0</v>
      </c>
      <c r="DB522" t="s">
        <v>356</v>
      </c>
      <c r="DC522">
        <v>1664468064.5</v>
      </c>
      <c r="DD522">
        <v>1677795524</v>
      </c>
      <c r="DE522">
        <v>0</v>
      </c>
      <c r="DF522">
        <v>-0.419</v>
      </c>
      <c r="DG522">
        <v>-0.001</v>
      </c>
      <c r="DH522">
        <v>3.097</v>
      </c>
      <c r="DI522">
        <v>0.268</v>
      </c>
      <c r="DJ522">
        <v>400</v>
      </c>
      <c r="DK522">
        <v>24</v>
      </c>
      <c r="DL522">
        <v>0.15</v>
      </c>
      <c r="DM522">
        <v>0.13</v>
      </c>
      <c r="DN522">
        <v>12.7564487804878</v>
      </c>
      <c r="DO522">
        <v>15.18991421602788</v>
      </c>
      <c r="DP522">
        <v>1.669797287459118</v>
      </c>
      <c r="DQ522">
        <v>0</v>
      </c>
      <c r="DR522">
        <v>1.773732926829268</v>
      </c>
      <c r="DS522">
        <v>0.1438843902439095</v>
      </c>
      <c r="DT522">
        <v>0.01561071946341288</v>
      </c>
      <c r="DU522">
        <v>0</v>
      </c>
      <c r="DV522">
        <v>0</v>
      </c>
      <c r="DW522">
        <v>2</v>
      </c>
      <c r="DX522" t="s">
        <v>369</v>
      </c>
      <c r="DY522">
        <v>2.97824</v>
      </c>
      <c r="DZ522">
        <v>2.72763</v>
      </c>
      <c r="EA522">
        <v>0.07273780000000001</v>
      </c>
      <c r="EB522">
        <v>0.0711374</v>
      </c>
      <c r="EC522">
        <v>0.115028</v>
      </c>
      <c r="ED522">
        <v>0.110391</v>
      </c>
      <c r="EE522">
        <v>27735.5</v>
      </c>
      <c r="EF522">
        <v>27460.5</v>
      </c>
      <c r="EG522">
        <v>30445.7</v>
      </c>
      <c r="EH522">
        <v>29816.6</v>
      </c>
      <c r="EI522">
        <v>37171.1</v>
      </c>
      <c r="EJ522">
        <v>34912.8</v>
      </c>
      <c r="EK522">
        <v>46572.4</v>
      </c>
      <c r="EL522">
        <v>44335.4</v>
      </c>
      <c r="EM522">
        <v>1.86712</v>
      </c>
      <c r="EN522">
        <v>1.87547</v>
      </c>
      <c r="EO522">
        <v>0.263385</v>
      </c>
      <c r="EP522">
        <v>0</v>
      </c>
      <c r="EQ522">
        <v>30.8022</v>
      </c>
      <c r="ER522">
        <v>999.9</v>
      </c>
      <c r="ES522">
        <v>48.8</v>
      </c>
      <c r="ET522">
        <v>31.5</v>
      </c>
      <c r="EU522">
        <v>24.9356</v>
      </c>
      <c r="EV522">
        <v>63.0338</v>
      </c>
      <c r="EW522">
        <v>22.4159</v>
      </c>
      <c r="EX522">
        <v>1</v>
      </c>
      <c r="EY522">
        <v>0.0715904</v>
      </c>
      <c r="EZ522">
        <v>1.78084</v>
      </c>
      <c r="FA522">
        <v>20.2295</v>
      </c>
      <c r="FB522">
        <v>5.22807</v>
      </c>
      <c r="FC522">
        <v>11.974</v>
      </c>
      <c r="FD522">
        <v>4.96875</v>
      </c>
      <c r="FE522">
        <v>3.2895</v>
      </c>
      <c r="FF522">
        <v>9999</v>
      </c>
      <c r="FG522">
        <v>9999</v>
      </c>
      <c r="FH522">
        <v>9999</v>
      </c>
      <c r="FI522">
        <v>999.9</v>
      </c>
      <c r="FJ522">
        <v>4.97275</v>
      </c>
      <c r="FK522">
        <v>1.8769</v>
      </c>
      <c r="FL522">
        <v>1.87501</v>
      </c>
      <c r="FM522">
        <v>1.87787</v>
      </c>
      <c r="FN522">
        <v>1.87454</v>
      </c>
      <c r="FO522">
        <v>1.87818</v>
      </c>
      <c r="FP522">
        <v>1.87518</v>
      </c>
      <c r="FQ522">
        <v>1.87636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3.264</v>
      </c>
      <c r="GF522">
        <v>0.3285</v>
      </c>
      <c r="GG522">
        <v>1.955544260391263</v>
      </c>
      <c r="GH522">
        <v>0.004448784868333973</v>
      </c>
      <c r="GI522">
        <v>-1.803656819089732E-06</v>
      </c>
      <c r="GJ522">
        <v>4.26395578146833E-10</v>
      </c>
      <c r="GK522">
        <v>0.3285026105281108</v>
      </c>
      <c r="GL522">
        <v>0</v>
      </c>
      <c r="GM522">
        <v>0</v>
      </c>
      <c r="GN522">
        <v>0</v>
      </c>
      <c r="GO522">
        <v>-1</v>
      </c>
      <c r="GP522">
        <v>2136</v>
      </c>
      <c r="GQ522">
        <v>1</v>
      </c>
      <c r="GR522">
        <v>23</v>
      </c>
      <c r="GS522">
        <v>230512.2</v>
      </c>
      <c r="GT522">
        <v>8387.9</v>
      </c>
      <c r="GU522">
        <v>0.892334</v>
      </c>
      <c r="GV522">
        <v>2.5415</v>
      </c>
      <c r="GW522">
        <v>1.39893</v>
      </c>
      <c r="GX522">
        <v>2.35474</v>
      </c>
      <c r="GY522">
        <v>1.44897</v>
      </c>
      <c r="GZ522">
        <v>2.44751</v>
      </c>
      <c r="HA522">
        <v>37.4338</v>
      </c>
      <c r="HB522">
        <v>14.2021</v>
      </c>
      <c r="HC522">
        <v>18</v>
      </c>
      <c r="HD522">
        <v>493.372</v>
      </c>
      <c r="HE522">
        <v>470.316</v>
      </c>
      <c r="HF522">
        <v>36.1444</v>
      </c>
      <c r="HG522">
        <v>27.9218</v>
      </c>
      <c r="HH522">
        <v>29.9996</v>
      </c>
      <c r="HI522">
        <v>27.5205</v>
      </c>
      <c r="HJ522">
        <v>27.5521</v>
      </c>
      <c r="HK522">
        <v>17.7851</v>
      </c>
      <c r="HL522">
        <v>0</v>
      </c>
      <c r="HM522">
        <v>100</v>
      </c>
      <c r="HN522">
        <v>36.1374</v>
      </c>
      <c r="HO522">
        <v>299.405</v>
      </c>
      <c r="HP522">
        <v>25.8217</v>
      </c>
      <c r="HQ522">
        <v>100.649</v>
      </c>
      <c r="HR522">
        <v>101.952</v>
      </c>
    </row>
    <row r="523" spans="1:226">
      <c r="A523">
        <v>507</v>
      </c>
      <c r="B523">
        <v>1678298802.1</v>
      </c>
      <c r="C523">
        <v>6949</v>
      </c>
      <c r="D523" t="s">
        <v>1376</v>
      </c>
      <c r="E523" t="s">
        <v>1377</v>
      </c>
      <c r="F523">
        <v>5</v>
      </c>
      <c r="G523" t="s">
        <v>353</v>
      </c>
      <c r="H523" t="s">
        <v>1169</v>
      </c>
      <c r="I523">
        <v>1678298794.562963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325.9845401229842</v>
      </c>
      <c r="AK523">
        <v>334.1400484848484</v>
      </c>
      <c r="AL523">
        <v>-3.261184075814665</v>
      </c>
      <c r="AM523">
        <v>64.29340212573759</v>
      </c>
      <c r="AN523">
        <f>(AP523 - AO523 + BO523*1E3/(8.314*(BQ523+273.15)) * AR523/BN523 * AQ523) * BN523/(100*BB523) * 1000/(1000 - AP523)</f>
        <v>0</v>
      </c>
      <c r="AO523">
        <v>24.69706296588259</v>
      </c>
      <c r="AP523">
        <v>26.46445454545454</v>
      </c>
      <c r="AQ523">
        <v>-4.516470155269451E-05</v>
      </c>
      <c r="AR523">
        <v>96.62572355279771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1.65</v>
      </c>
      <c r="BC523">
        <v>0.5</v>
      </c>
      <c r="BD523" t="s">
        <v>355</v>
      </c>
      <c r="BE523">
        <v>2</v>
      </c>
      <c r="BF523" t="b">
        <v>1</v>
      </c>
      <c r="BG523">
        <v>1678298794.562963</v>
      </c>
      <c r="BH523">
        <v>347.3928888888889</v>
      </c>
      <c r="BI523">
        <v>333.1375555555555</v>
      </c>
      <c r="BJ523">
        <v>26.48012962962963</v>
      </c>
      <c r="BK523">
        <v>24.69821851851852</v>
      </c>
      <c r="BL523">
        <v>344.1029259259259</v>
      </c>
      <c r="BM523">
        <v>26.15162592592592</v>
      </c>
      <c r="BN523">
        <v>500.0221851851852</v>
      </c>
      <c r="BO523">
        <v>90.83561111111112</v>
      </c>
      <c r="BP523">
        <v>0.09993163703703703</v>
      </c>
      <c r="BQ523">
        <v>34.31527407407408</v>
      </c>
      <c r="BR523">
        <v>35.06835185185186</v>
      </c>
      <c r="BS523">
        <v>999.9000000000001</v>
      </c>
      <c r="BT523">
        <v>0</v>
      </c>
      <c r="BU523">
        <v>0</v>
      </c>
      <c r="BV523">
        <v>10000.33518518518</v>
      </c>
      <c r="BW523">
        <v>0</v>
      </c>
      <c r="BX523">
        <v>4.904390370370371</v>
      </c>
      <c r="BY523">
        <v>14.25522592592593</v>
      </c>
      <c r="BZ523">
        <v>356.8421481481482</v>
      </c>
      <c r="CA523">
        <v>341.5738888888889</v>
      </c>
      <c r="CB523">
        <v>1.781916666666667</v>
      </c>
      <c r="CC523">
        <v>333.1375555555555</v>
      </c>
      <c r="CD523">
        <v>24.69821851851852</v>
      </c>
      <c r="CE523">
        <v>2.405338888888889</v>
      </c>
      <c r="CF523">
        <v>2.243477407407408</v>
      </c>
      <c r="CG523">
        <v>20.39976296296296</v>
      </c>
      <c r="CH523">
        <v>19.27620740740741</v>
      </c>
      <c r="CI523">
        <v>1999.994444444445</v>
      </c>
      <c r="CJ523">
        <v>0.9800045555555557</v>
      </c>
      <c r="CK523">
        <v>0.01999572592592593</v>
      </c>
      <c r="CL523">
        <v>0</v>
      </c>
      <c r="CM523">
        <v>2.095388888888889</v>
      </c>
      <c r="CN523">
        <v>0</v>
      </c>
      <c r="CO523">
        <v>2782.790740740741</v>
      </c>
      <c r="CP523">
        <v>17338.18148148148</v>
      </c>
      <c r="CQ523">
        <v>38.48340740740741</v>
      </c>
      <c r="CR523">
        <v>38.77755555555555</v>
      </c>
      <c r="CS523">
        <v>37.67566666666666</v>
      </c>
      <c r="CT523">
        <v>37.22903703703704</v>
      </c>
      <c r="CU523">
        <v>37.98366666666666</v>
      </c>
      <c r="CV523">
        <v>1960.004444444445</v>
      </c>
      <c r="CW523">
        <v>39.99</v>
      </c>
      <c r="CX523">
        <v>0</v>
      </c>
      <c r="CY523">
        <v>1678298812</v>
      </c>
      <c r="CZ523">
        <v>0</v>
      </c>
      <c r="DA523">
        <v>0</v>
      </c>
      <c r="DB523" t="s">
        <v>356</v>
      </c>
      <c r="DC523">
        <v>1664468064.5</v>
      </c>
      <c r="DD523">
        <v>1677795524</v>
      </c>
      <c r="DE523">
        <v>0</v>
      </c>
      <c r="DF523">
        <v>-0.419</v>
      </c>
      <c r="DG523">
        <v>-0.001</v>
      </c>
      <c r="DH523">
        <v>3.097</v>
      </c>
      <c r="DI523">
        <v>0.268</v>
      </c>
      <c r="DJ523">
        <v>400</v>
      </c>
      <c r="DK523">
        <v>24</v>
      </c>
      <c r="DL523">
        <v>0.15</v>
      </c>
      <c r="DM523">
        <v>0.13</v>
      </c>
      <c r="DN523">
        <v>13.88306829268293</v>
      </c>
      <c r="DO523">
        <v>7.173723344947747</v>
      </c>
      <c r="DP523">
        <v>0.74187139225959</v>
      </c>
      <c r="DQ523">
        <v>0</v>
      </c>
      <c r="DR523">
        <v>1.778599512195122</v>
      </c>
      <c r="DS523">
        <v>0.0113696864111557</v>
      </c>
      <c r="DT523">
        <v>0.009690654776946124</v>
      </c>
      <c r="DU523">
        <v>1</v>
      </c>
      <c r="DV523">
        <v>1</v>
      </c>
      <c r="DW523">
        <v>2</v>
      </c>
      <c r="DX523" t="s">
        <v>357</v>
      </c>
      <c r="DY523">
        <v>2.97849</v>
      </c>
      <c r="DZ523">
        <v>2.7287</v>
      </c>
      <c r="EA523">
        <v>0.0699969</v>
      </c>
      <c r="EB523">
        <v>0.068231</v>
      </c>
      <c r="EC523">
        <v>0.11499</v>
      </c>
      <c r="ED523">
        <v>0.110386</v>
      </c>
      <c r="EE523">
        <v>27817.2</v>
      </c>
      <c r="EF523">
        <v>27546.1</v>
      </c>
      <c r="EG523">
        <v>30445.5</v>
      </c>
      <c r="EH523">
        <v>29816.4</v>
      </c>
      <c r="EI523">
        <v>37172.4</v>
      </c>
      <c r="EJ523">
        <v>34912.7</v>
      </c>
      <c r="EK523">
        <v>46572.3</v>
      </c>
      <c r="EL523">
        <v>44335.2</v>
      </c>
      <c r="EM523">
        <v>1.86685</v>
      </c>
      <c r="EN523">
        <v>1.87515</v>
      </c>
      <c r="EO523">
        <v>0.255343</v>
      </c>
      <c r="EP523">
        <v>0</v>
      </c>
      <c r="EQ523">
        <v>30.854</v>
      </c>
      <c r="ER523">
        <v>999.9</v>
      </c>
      <c r="ES523">
        <v>48.8</v>
      </c>
      <c r="ET523">
        <v>31.5</v>
      </c>
      <c r="EU523">
        <v>24.9371</v>
      </c>
      <c r="EV523">
        <v>63.2538</v>
      </c>
      <c r="EW523">
        <v>22.1755</v>
      </c>
      <c r="EX523">
        <v>1</v>
      </c>
      <c r="EY523">
        <v>0.0640955</v>
      </c>
      <c r="EZ523">
        <v>-0.362928</v>
      </c>
      <c r="FA523">
        <v>20.2458</v>
      </c>
      <c r="FB523">
        <v>5.22882</v>
      </c>
      <c r="FC523">
        <v>11.974</v>
      </c>
      <c r="FD523">
        <v>4.9701</v>
      </c>
      <c r="FE523">
        <v>3.2895</v>
      </c>
      <c r="FF523">
        <v>9999</v>
      </c>
      <c r="FG523">
        <v>9999</v>
      </c>
      <c r="FH523">
        <v>9999</v>
      </c>
      <c r="FI523">
        <v>999.9</v>
      </c>
      <c r="FJ523">
        <v>4.97276</v>
      </c>
      <c r="FK523">
        <v>1.87694</v>
      </c>
      <c r="FL523">
        <v>1.87502</v>
      </c>
      <c r="FM523">
        <v>1.87788</v>
      </c>
      <c r="FN523">
        <v>1.87454</v>
      </c>
      <c r="FO523">
        <v>1.87817</v>
      </c>
      <c r="FP523">
        <v>1.87521</v>
      </c>
      <c r="FQ523">
        <v>1.87637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3.21</v>
      </c>
      <c r="GF523">
        <v>0.3285</v>
      </c>
      <c r="GG523">
        <v>1.955544260391263</v>
      </c>
      <c r="GH523">
        <v>0.004448784868333973</v>
      </c>
      <c r="GI523">
        <v>-1.803656819089732E-06</v>
      </c>
      <c r="GJ523">
        <v>4.26395578146833E-10</v>
      </c>
      <c r="GK523">
        <v>0.3285026105281108</v>
      </c>
      <c r="GL523">
        <v>0</v>
      </c>
      <c r="GM523">
        <v>0</v>
      </c>
      <c r="GN523">
        <v>0</v>
      </c>
      <c r="GO523">
        <v>-1</v>
      </c>
      <c r="GP523">
        <v>2136</v>
      </c>
      <c r="GQ523">
        <v>1</v>
      </c>
      <c r="GR523">
        <v>23</v>
      </c>
      <c r="GS523">
        <v>230512.3</v>
      </c>
      <c r="GT523">
        <v>8388</v>
      </c>
      <c r="GU523">
        <v>0.854492</v>
      </c>
      <c r="GV523">
        <v>2.54639</v>
      </c>
      <c r="GW523">
        <v>1.39893</v>
      </c>
      <c r="GX523">
        <v>2.35352</v>
      </c>
      <c r="GY523">
        <v>1.44897</v>
      </c>
      <c r="GZ523">
        <v>2.47314</v>
      </c>
      <c r="HA523">
        <v>37.4338</v>
      </c>
      <c r="HB523">
        <v>14.2021</v>
      </c>
      <c r="HC523">
        <v>18</v>
      </c>
      <c r="HD523">
        <v>493.283</v>
      </c>
      <c r="HE523">
        <v>470.181</v>
      </c>
      <c r="HF523">
        <v>35.7511</v>
      </c>
      <c r="HG523">
        <v>27.9372</v>
      </c>
      <c r="HH523">
        <v>29.9958</v>
      </c>
      <c r="HI523">
        <v>27.5299</v>
      </c>
      <c r="HJ523">
        <v>27.5615</v>
      </c>
      <c r="HK523">
        <v>17.0684</v>
      </c>
      <c r="HL523">
        <v>0</v>
      </c>
      <c r="HM523">
        <v>100</v>
      </c>
      <c r="HN523">
        <v>36.0545</v>
      </c>
      <c r="HO523">
        <v>286.031</v>
      </c>
      <c r="HP523">
        <v>25.8217</v>
      </c>
      <c r="HQ523">
        <v>100.648</v>
      </c>
      <c r="HR523">
        <v>101.951</v>
      </c>
    </row>
    <row r="524" spans="1:226">
      <c r="A524">
        <v>508</v>
      </c>
      <c r="B524">
        <v>1678298807.1</v>
      </c>
      <c r="C524">
        <v>6954</v>
      </c>
      <c r="D524" t="s">
        <v>1378</v>
      </c>
      <c r="E524" t="s">
        <v>1379</v>
      </c>
      <c r="F524">
        <v>5</v>
      </c>
      <c r="G524" t="s">
        <v>353</v>
      </c>
      <c r="H524" t="s">
        <v>1169</v>
      </c>
      <c r="I524">
        <v>1678298799.581481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309.0420829668133</v>
      </c>
      <c r="AK524">
        <v>317.6079999999999</v>
      </c>
      <c r="AL524">
        <v>-3.31469378725489</v>
      </c>
      <c r="AM524">
        <v>64.29340212573759</v>
      </c>
      <c r="AN524">
        <f>(AP524 - AO524 + BO524*1E3/(8.314*(BQ524+273.15)) * AR524/BN524 * AQ524) * BN524/(100*BB524) * 1000/(1000 - AP524)</f>
        <v>0</v>
      </c>
      <c r="AO524">
        <v>24.69998571556698</v>
      </c>
      <c r="AP524">
        <v>26.46046545454544</v>
      </c>
      <c r="AQ524">
        <v>-1.801939339770833E-05</v>
      </c>
      <c r="AR524">
        <v>96.62572355279771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1.65</v>
      </c>
      <c r="BC524">
        <v>0.5</v>
      </c>
      <c r="BD524" t="s">
        <v>355</v>
      </c>
      <c r="BE524">
        <v>2</v>
      </c>
      <c r="BF524" t="b">
        <v>1</v>
      </c>
      <c r="BG524">
        <v>1678298799.581481</v>
      </c>
      <c r="BH524">
        <v>331.6096296296296</v>
      </c>
      <c r="BI524">
        <v>316.8464444444445</v>
      </c>
      <c r="BJ524">
        <v>26.47174074074074</v>
      </c>
      <c r="BK524">
        <v>24.69855555555555</v>
      </c>
      <c r="BL524">
        <v>328.3728518518519</v>
      </c>
      <c r="BM524">
        <v>26.14323703703703</v>
      </c>
      <c r="BN524">
        <v>500.0344814814814</v>
      </c>
      <c r="BO524">
        <v>90.83454814814814</v>
      </c>
      <c r="BP524">
        <v>0.09994997037037037</v>
      </c>
      <c r="BQ524">
        <v>34.28865555555556</v>
      </c>
      <c r="BR524">
        <v>35.02451111111112</v>
      </c>
      <c r="BS524">
        <v>999.9000000000001</v>
      </c>
      <c r="BT524">
        <v>0</v>
      </c>
      <c r="BU524">
        <v>0</v>
      </c>
      <c r="BV524">
        <v>9999.833333333334</v>
      </c>
      <c r="BW524">
        <v>0</v>
      </c>
      <c r="BX524">
        <v>4.898669629629629</v>
      </c>
      <c r="BY524">
        <v>14.76298148148148</v>
      </c>
      <c r="BZ524">
        <v>340.6266296296296</v>
      </c>
      <c r="CA524">
        <v>324.8703333333333</v>
      </c>
      <c r="CB524">
        <v>1.773187037037037</v>
      </c>
      <c r="CC524">
        <v>316.8464444444445</v>
      </c>
      <c r="CD524">
        <v>24.69855555555555</v>
      </c>
      <c r="CE524">
        <v>2.404548148148148</v>
      </c>
      <c r="CF524">
        <v>2.243481481481481</v>
      </c>
      <c r="CG524">
        <v>20.39442962962963</v>
      </c>
      <c r="CH524">
        <v>19.27623703703703</v>
      </c>
      <c r="CI524">
        <v>1999.992222222222</v>
      </c>
      <c r="CJ524">
        <v>0.9800047777777778</v>
      </c>
      <c r="CK524">
        <v>0.01999549629629629</v>
      </c>
      <c r="CL524">
        <v>0</v>
      </c>
      <c r="CM524">
        <v>2.109366666666667</v>
      </c>
      <c r="CN524">
        <v>0</v>
      </c>
      <c r="CO524">
        <v>2777.757407407407</v>
      </c>
      <c r="CP524">
        <v>17338.16296296296</v>
      </c>
      <c r="CQ524">
        <v>38.5367037037037</v>
      </c>
      <c r="CR524">
        <v>38.77755555555555</v>
      </c>
      <c r="CS524">
        <v>37.67344444444444</v>
      </c>
      <c r="CT524">
        <v>37.23596296296297</v>
      </c>
      <c r="CU524">
        <v>37.98596296296296</v>
      </c>
      <c r="CV524">
        <v>1960.002222222222</v>
      </c>
      <c r="CW524">
        <v>39.99</v>
      </c>
      <c r="CX524">
        <v>0</v>
      </c>
      <c r="CY524">
        <v>1678298816.8</v>
      </c>
      <c r="CZ524">
        <v>0</v>
      </c>
      <c r="DA524">
        <v>0</v>
      </c>
      <c r="DB524" t="s">
        <v>356</v>
      </c>
      <c r="DC524">
        <v>1664468064.5</v>
      </c>
      <c r="DD524">
        <v>1677795524</v>
      </c>
      <c r="DE524">
        <v>0</v>
      </c>
      <c r="DF524">
        <v>-0.419</v>
      </c>
      <c r="DG524">
        <v>-0.001</v>
      </c>
      <c r="DH524">
        <v>3.097</v>
      </c>
      <c r="DI524">
        <v>0.268</v>
      </c>
      <c r="DJ524">
        <v>400</v>
      </c>
      <c r="DK524">
        <v>24</v>
      </c>
      <c r="DL524">
        <v>0.15</v>
      </c>
      <c r="DM524">
        <v>0.13</v>
      </c>
      <c r="DN524">
        <v>14.48304390243903</v>
      </c>
      <c r="DO524">
        <v>6.038761672473867</v>
      </c>
      <c r="DP524">
        <v>0.6008924107459569</v>
      </c>
      <c r="DQ524">
        <v>0</v>
      </c>
      <c r="DR524">
        <v>1.777221951219512</v>
      </c>
      <c r="DS524">
        <v>-0.09875498257839437</v>
      </c>
      <c r="DT524">
        <v>0.01112430896061768</v>
      </c>
      <c r="DU524">
        <v>1</v>
      </c>
      <c r="DV524">
        <v>1</v>
      </c>
      <c r="DW524">
        <v>2</v>
      </c>
      <c r="DX524" t="s">
        <v>357</v>
      </c>
      <c r="DY524">
        <v>2.97854</v>
      </c>
      <c r="DZ524">
        <v>2.72842</v>
      </c>
      <c r="EA524">
        <v>0.0671552</v>
      </c>
      <c r="EB524">
        <v>0.0652133</v>
      </c>
      <c r="EC524">
        <v>0.114977</v>
      </c>
      <c r="ED524">
        <v>0.11039</v>
      </c>
      <c r="EE524">
        <v>27902.2</v>
      </c>
      <c r="EF524">
        <v>27635.8</v>
      </c>
      <c r="EG524">
        <v>30445.5</v>
      </c>
      <c r="EH524">
        <v>29817</v>
      </c>
      <c r="EI524">
        <v>37173.4</v>
      </c>
      <c r="EJ524">
        <v>34913</v>
      </c>
      <c r="EK524">
        <v>46572.9</v>
      </c>
      <c r="EL524">
        <v>44336</v>
      </c>
      <c r="EM524">
        <v>1.86723</v>
      </c>
      <c r="EN524">
        <v>1.87477</v>
      </c>
      <c r="EO524">
        <v>0.248108</v>
      </c>
      <c r="EP524">
        <v>0</v>
      </c>
      <c r="EQ524">
        <v>30.8981</v>
      </c>
      <c r="ER524">
        <v>999.9</v>
      </c>
      <c r="ES524">
        <v>48.8</v>
      </c>
      <c r="ET524">
        <v>31.5</v>
      </c>
      <c r="EU524">
        <v>24.9361</v>
      </c>
      <c r="EV524">
        <v>63.1138</v>
      </c>
      <c r="EW524">
        <v>22.3157</v>
      </c>
      <c r="EX524">
        <v>1</v>
      </c>
      <c r="EY524">
        <v>0.06324440000000001</v>
      </c>
      <c r="EZ524">
        <v>-1.76217</v>
      </c>
      <c r="FA524">
        <v>20.2391</v>
      </c>
      <c r="FB524">
        <v>5.22897</v>
      </c>
      <c r="FC524">
        <v>11.974</v>
      </c>
      <c r="FD524">
        <v>4.96995</v>
      </c>
      <c r="FE524">
        <v>3.2895</v>
      </c>
      <c r="FF524">
        <v>9999</v>
      </c>
      <c r="FG524">
        <v>9999</v>
      </c>
      <c r="FH524">
        <v>9999</v>
      </c>
      <c r="FI524">
        <v>999.9</v>
      </c>
      <c r="FJ524">
        <v>4.97276</v>
      </c>
      <c r="FK524">
        <v>1.87688</v>
      </c>
      <c r="FL524">
        <v>1.875</v>
      </c>
      <c r="FM524">
        <v>1.87785</v>
      </c>
      <c r="FN524">
        <v>1.87454</v>
      </c>
      <c r="FO524">
        <v>1.87813</v>
      </c>
      <c r="FP524">
        <v>1.87516</v>
      </c>
      <c r="FQ524">
        <v>1.87634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3.155</v>
      </c>
      <c r="GF524">
        <v>0.3285</v>
      </c>
      <c r="GG524">
        <v>1.955544260391263</v>
      </c>
      <c r="GH524">
        <v>0.004448784868333973</v>
      </c>
      <c r="GI524">
        <v>-1.803656819089732E-06</v>
      </c>
      <c r="GJ524">
        <v>4.26395578146833E-10</v>
      </c>
      <c r="GK524">
        <v>0.3285026105281108</v>
      </c>
      <c r="GL524">
        <v>0</v>
      </c>
      <c r="GM524">
        <v>0</v>
      </c>
      <c r="GN524">
        <v>0</v>
      </c>
      <c r="GO524">
        <v>-1</v>
      </c>
      <c r="GP524">
        <v>2136</v>
      </c>
      <c r="GQ524">
        <v>1</v>
      </c>
      <c r="GR524">
        <v>23</v>
      </c>
      <c r="GS524">
        <v>230512.4</v>
      </c>
      <c r="GT524">
        <v>8388.1</v>
      </c>
      <c r="GU524">
        <v>0.817871</v>
      </c>
      <c r="GV524">
        <v>2.55005</v>
      </c>
      <c r="GW524">
        <v>1.39893</v>
      </c>
      <c r="GX524">
        <v>2.35352</v>
      </c>
      <c r="GY524">
        <v>1.44897</v>
      </c>
      <c r="GZ524">
        <v>2.43042</v>
      </c>
      <c r="HA524">
        <v>37.4338</v>
      </c>
      <c r="HB524">
        <v>14.1933</v>
      </c>
      <c r="HC524">
        <v>18</v>
      </c>
      <c r="HD524">
        <v>493.572</v>
      </c>
      <c r="HE524">
        <v>470.019</v>
      </c>
      <c r="HF524">
        <v>35.7397</v>
      </c>
      <c r="HG524">
        <v>27.9527</v>
      </c>
      <c r="HH524">
        <v>29.9982</v>
      </c>
      <c r="HI524">
        <v>27.5416</v>
      </c>
      <c r="HJ524">
        <v>27.5714</v>
      </c>
      <c r="HK524">
        <v>16.2932</v>
      </c>
      <c r="HL524">
        <v>0</v>
      </c>
      <c r="HM524">
        <v>100</v>
      </c>
      <c r="HN524">
        <v>36.048</v>
      </c>
      <c r="HO524">
        <v>265.939</v>
      </c>
      <c r="HP524">
        <v>25.8217</v>
      </c>
      <c r="HQ524">
        <v>100.649</v>
      </c>
      <c r="HR524">
        <v>101.953</v>
      </c>
    </row>
    <row r="525" spans="1:226">
      <c r="A525">
        <v>509</v>
      </c>
      <c r="B525">
        <v>1678298812.1</v>
      </c>
      <c r="C525">
        <v>6959</v>
      </c>
      <c r="D525" t="s">
        <v>1380</v>
      </c>
      <c r="E525" t="s">
        <v>1381</v>
      </c>
      <c r="F525">
        <v>5</v>
      </c>
      <c r="G525" t="s">
        <v>353</v>
      </c>
      <c r="H525" t="s">
        <v>1169</v>
      </c>
      <c r="I525">
        <v>1678298804.6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291.9090144052574</v>
      </c>
      <c r="AK525">
        <v>300.9315212121211</v>
      </c>
      <c r="AL525">
        <v>-3.333234452395089</v>
      </c>
      <c r="AM525">
        <v>64.29340212573759</v>
      </c>
      <c r="AN525">
        <f>(AP525 - AO525 + BO525*1E3/(8.314*(BQ525+273.15)) * AR525/BN525 * AQ525) * BN525/(100*BB525) * 1000/(1000 - AP525)</f>
        <v>0</v>
      </c>
      <c r="AO525">
        <v>24.70013768127686</v>
      </c>
      <c r="AP525">
        <v>26.4631109090909</v>
      </c>
      <c r="AQ525">
        <v>1.098167768772553E-05</v>
      </c>
      <c r="AR525">
        <v>96.62572355279771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1.65</v>
      </c>
      <c r="BC525">
        <v>0.5</v>
      </c>
      <c r="BD525" t="s">
        <v>355</v>
      </c>
      <c r="BE525">
        <v>2</v>
      </c>
      <c r="BF525" t="b">
        <v>1</v>
      </c>
      <c r="BG525">
        <v>1678298804.6</v>
      </c>
      <c r="BH525">
        <v>315.5908148148148</v>
      </c>
      <c r="BI525">
        <v>300.2803703703704</v>
      </c>
      <c r="BJ525">
        <v>26.46408518518518</v>
      </c>
      <c r="BK525">
        <v>24.69911111111111</v>
      </c>
      <c r="BL525">
        <v>312.4087037037037</v>
      </c>
      <c r="BM525">
        <v>26.13558518518519</v>
      </c>
      <c r="BN525">
        <v>500.025</v>
      </c>
      <c r="BO525">
        <v>90.83363333333335</v>
      </c>
      <c r="BP525">
        <v>0.1000961888888889</v>
      </c>
      <c r="BQ525">
        <v>34.24412962962963</v>
      </c>
      <c r="BR525">
        <v>34.96191851851852</v>
      </c>
      <c r="BS525">
        <v>999.9000000000001</v>
      </c>
      <c r="BT525">
        <v>0</v>
      </c>
      <c r="BU525">
        <v>0</v>
      </c>
      <c r="BV525">
        <v>9999.625185185185</v>
      </c>
      <c r="BW525">
        <v>0</v>
      </c>
      <c r="BX525">
        <v>4.899282592592592</v>
      </c>
      <c r="BY525">
        <v>15.31028148148148</v>
      </c>
      <c r="BZ525">
        <v>324.1696666666666</v>
      </c>
      <c r="CA525">
        <v>307.884888888889</v>
      </c>
      <c r="CB525">
        <v>1.764978518518518</v>
      </c>
      <c r="CC525">
        <v>300.2803703703704</v>
      </c>
      <c r="CD525">
        <v>24.69911111111111</v>
      </c>
      <c r="CE525">
        <v>2.403828148148148</v>
      </c>
      <c r="CF525">
        <v>2.243508888888889</v>
      </c>
      <c r="CG525">
        <v>20.38958148148149</v>
      </c>
      <c r="CH525">
        <v>19.27644444444445</v>
      </c>
      <c r="CI525">
        <v>2000.014814814815</v>
      </c>
      <c r="CJ525">
        <v>0.980005</v>
      </c>
      <c r="CK525">
        <v>0.01999526666666667</v>
      </c>
      <c r="CL525">
        <v>0</v>
      </c>
      <c r="CM525">
        <v>2.086155555555556</v>
      </c>
      <c r="CN525">
        <v>0</v>
      </c>
      <c r="CO525">
        <v>2773.274444444444</v>
      </c>
      <c r="CP525">
        <v>17338.35925925926</v>
      </c>
      <c r="CQ525">
        <v>38.59462962962962</v>
      </c>
      <c r="CR525">
        <v>38.78903703703703</v>
      </c>
      <c r="CS525">
        <v>37.70818518518519</v>
      </c>
      <c r="CT525">
        <v>37.26137037037037</v>
      </c>
      <c r="CU525">
        <v>38.02055555555555</v>
      </c>
      <c r="CV525">
        <v>1960.024074074074</v>
      </c>
      <c r="CW525">
        <v>39.99074074074074</v>
      </c>
      <c r="CX525">
        <v>0</v>
      </c>
      <c r="CY525">
        <v>1678298822.2</v>
      </c>
      <c r="CZ525">
        <v>0</v>
      </c>
      <c r="DA525">
        <v>0</v>
      </c>
      <c r="DB525" t="s">
        <v>356</v>
      </c>
      <c r="DC525">
        <v>1664468064.5</v>
      </c>
      <c r="DD525">
        <v>1677795524</v>
      </c>
      <c r="DE525">
        <v>0</v>
      </c>
      <c r="DF525">
        <v>-0.419</v>
      </c>
      <c r="DG525">
        <v>-0.001</v>
      </c>
      <c r="DH525">
        <v>3.097</v>
      </c>
      <c r="DI525">
        <v>0.268</v>
      </c>
      <c r="DJ525">
        <v>400</v>
      </c>
      <c r="DK525">
        <v>24</v>
      </c>
      <c r="DL525">
        <v>0.15</v>
      </c>
      <c r="DM525">
        <v>0.13</v>
      </c>
      <c r="DN525">
        <v>14.87331219512195</v>
      </c>
      <c r="DO525">
        <v>6.58284250871082</v>
      </c>
      <c r="DP525">
        <v>0.6500918389885938</v>
      </c>
      <c r="DQ525">
        <v>0</v>
      </c>
      <c r="DR525">
        <v>1.772564878048781</v>
      </c>
      <c r="DS525">
        <v>-0.1125211149825766</v>
      </c>
      <c r="DT525">
        <v>0.01170570074208187</v>
      </c>
      <c r="DU525">
        <v>0</v>
      </c>
      <c r="DV525">
        <v>0</v>
      </c>
      <c r="DW525">
        <v>2</v>
      </c>
      <c r="DX525" t="s">
        <v>369</v>
      </c>
      <c r="DY525">
        <v>2.97837</v>
      </c>
      <c r="DZ525">
        <v>2.72854</v>
      </c>
      <c r="EA525">
        <v>0.0642308</v>
      </c>
      <c r="EB525">
        <v>0.0621445</v>
      </c>
      <c r="EC525">
        <v>0.114978</v>
      </c>
      <c r="ED525">
        <v>0.110381</v>
      </c>
      <c r="EE525">
        <v>27989.5</v>
      </c>
      <c r="EF525">
        <v>27726.4</v>
      </c>
      <c r="EG525">
        <v>30445.4</v>
      </c>
      <c r="EH525">
        <v>29816.9</v>
      </c>
      <c r="EI525">
        <v>37173.1</v>
      </c>
      <c r="EJ525">
        <v>34913.2</v>
      </c>
      <c r="EK525">
        <v>46572.9</v>
      </c>
      <c r="EL525">
        <v>44336</v>
      </c>
      <c r="EM525">
        <v>1.86693</v>
      </c>
      <c r="EN525">
        <v>1.87462</v>
      </c>
      <c r="EO525">
        <v>0.244446</v>
      </c>
      <c r="EP525">
        <v>0</v>
      </c>
      <c r="EQ525">
        <v>30.9376</v>
      </c>
      <c r="ER525">
        <v>999.9</v>
      </c>
      <c r="ES525">
        <v>48.8</v>
      </c>
      <c r="ET525">
        <v>31.5</v>
      </c>
      <c r="EU525">
        <v>24.9362</v>
      </c>
      <c r="EV525">
        <v>63.2438</v>
      </c>
      <c r="EW525">
        <v>22.2796</v>
      </c>
      <c r="EX525">
        <v>1</v>
      </c>
      <c r="EY525">
        <v>0.0648222</v>
      </c>
      <c r="EZ525">
        <v>-2.10128</v>
      </c>
      <c r="FA525">
        <v>20.2355</v>
      </c>
      <c r="FB525">
        <v>5.22882</v>
      </c>
      <c r="FC525">
        <v>11.974</v>
      </c>
      <c r="FD525">
        <v>4.96985</v>
      </c>
      <c r="FE525">
        <v>3.2895</v>
      </c>
      <c r="FF525">
        <v>9999</v>
      </c>
      <c r="FG525">
        <v>9999</v>
      </c>
      <c r="FH525">
        <v>9999</v>
      </c>
      <c r="FI525">
        <v>999.9</v>
      </c>
      <c r="FJ525">
        <v>4.97275</v>
      </c>
      <c r="FK525">
        <v>1.87695</v>
      </c>
      <c r="FL525">
        <v>1.875</v>
      </c>
      <c r="FM525">
        <v>1.87788</v>
      </c>
      <c r="FN525">
        <v>1.87454</v>
      </c>
      <c r="FO525">
        <v>1.87815</v>
      </c>
      <c r="FP525">
        <v>1.87517</v>
      </c>
      <c r="FQ525">
        <v>1.87637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3.098</v>
      </c>
      <c r="GF525">
        <v>0.3285</v>
      </c>
      <c r="GG525">
        <v>1.955544260391263</v>
      </c>
      <c r="GH525">
        <v>0.004448784868333973</v>
      </c>
      <c r="GI525">
        <v>-1.803656819089732E-06</v>
      </c>
      <c r="GJ525">
        <v>4.26395578146833E-10</v>
      </c>
      <c r="GK525">
        <v>0.3285026105281108</v>
      </c>
      <c r="GL525">
        <v>0</v>
      </c>
      <c r="GM525">
        <v>0</v>
      </c>
      <c r="GN525">
        <v>0</v>
      </c>
      <c r="GO525">
        <v>-1</v>
      </c>
      <c r="GP525">
        <v>2136</v>
      </c>
      <c r="GQ525">
        <v>1</v>
      </c>
      <c r="GR525">
        <v>23</v>
      </c>
      <c r="GS525">
        <v>230512.5</v>
      </c>
      <c r="GT525">
        <v>8388.1</v>
      </c>
      <c r="GU525">
        <v>0.778809</v>
      </c>
      <c r="GV525">
        <v>2.54395</v>
      </c>
      <c r="GW525">
        <v>1.39893</v>
      </c>
      <c r="GX525">
        <v>2.35352</v>
      </c>
      <c r="GY525">
        <v>1.44897</v>
      </c>
      <c r="GZ525">
        <v>2.49268</v>
      </c>
      <c r="HA525">
        <v>37.4578</v>
      </c>
      <c r="HB525">
        <v>14.2021</v>
      </c>
      <c r="HC525">
        <v>18</v>
      </c>
      <c r="HD525">
        <v>493.475</v>
      </c>
      <c r="HE525">
        <v>470.002</v>
      </c>
      <c r="HF525">
        <v>35.8412</v>
      </c>
      <c r="HG525">
        <v>27.9682</v>
      </c>
      <c r="HH525">
        <v>30.0005</v>
      </c>
      <c r="HI525">
        <v>27.5517</v>
      </c>
      <c r="HJ525">
        <v>27.5813</v>
      </c>
      <c r="HK525">
        <v>15.57</v>
      </c>
      <c r="HL525">
        <v>0</v>
      </c>
      <c r="HM525">
        <v>100</v>
      </c>
      <c r="HN525">
        <v>35.9967</v>
      </c>
      <c r="HO525">
        <v>252.583</v>
      </c>
      <c r="HP525">
        <v>25.8217</v>
      </c>
      <c r="HQ525">
        <v>100.649</v>
      </c>
      <c r="HR525">
        <v>101.953</v>
      </c>
    </row>
    <row r="526" spans="1:226">
      <c r="A526">
        <v>510</v>
      </c>
      <c r="B526">
        <v>1678298817.1</v>
      </c>
      <c r="C526">
        <v>6964</v>
      </c>
      <c r="D526" t="s">
        <v>1382</v>
      </c>
      <c r="E526" t="s">
        <v>1383</v>
      </c>
      <c r="F526">
        <v>5</v>
      </c>
      <c r="G526" t="s">
        <v>353</v>
      </c>
      <c r="H526" t="s">
        <v>1169</v>
      </c>
      <c r="I526">
        <v>1678298809.314285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274.9428397735834</v>
      </c>
      <c r="AK526">
        <v>284.2182424242422</v>
      </c>
      <c r="AL526">
        <v>-3.343526746603433</v>
      </c>
      <c r="AM526">
        <v>64.29340212573759</v>
      </c>
      <c r="AN526">
        <f>(AP526 - AO526 + BO526*1E3/(8.314*(BQ526+273.15)) * AR526/BN526 * AQ526) * BN526/(100*BB526) * 1000/(1000 - AP526)</f>
        <v>0</v>
      </c>
      <c r="AO526">
        <v>24.69713735243647</v>
      </c>
      <c r="AP526">
        <v>26.46330484848484</v>
      </c>
      <c r="AQ526">
        <v>9.852022381234518E-06</v>
      </c>
      <c r="AR526">
        <v>96.62572355279771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1.65</v>
      </c>
      <c r="BC526">
        <v>0.5</v>
      </c>
      <c r="BD526" t="s">
        <v>355</v>
      </c>
      <c r="BE526">
        <v>2</v>
      </c>
      <c r="BF526" t="b">
        <v>1</v>
      </c>
      <c r="BG526">
        <v>1678298809.314285</v>
      </c>
      <c r="BH526">
        <v>300.3636071428572</v>
      </c>
      <c r="BI526">
        <v>284.6402857142857</v>
      </c>
      <c r="BJ526">
        <v>26.46225714285714</v>
      </c>
      <c r="BK526">
        <v>24.69911071428572</v>
      </c>
      <c r="BL526">
        <v>297.2341428571429</v>
      </c>
      <c r="BM526">
        <v>26.13375714285714</v>
      </c>
      <c r="BN526">
        <v>500.0498928571428</v>
      </c>
      <c r="BO526">
        <v>90.83356428571429</v>
      </c>
      <c r="BP526">
        <v>0.1001506714285714</v>
      </c>
      <c r="BQ526">
        <v>34.21455357142857</v>
      </c>
      <c r="BR526">
        <v>34.91798214285714</v>
      </c>
      <c r="BS526">
        <v>999.9000000000002</v>
      </c>
      <c r="BT526">
        <v>0</v>
      </c>
      <c r="BU526">
        <v>0</v>
      </c>
      <c r="BV526">
        <v>9999.962857142857</v>
      </c>
      <c r="BW526">
        <v>0</v>
      </c>
      <c r="BX526">
        <v>4.903591071428572</v>
      </c>
      <c r="BY526">
        <v>15.72317142857143</v>
      </c>
      <c r="BZ526">
        <v>308.5279642857143</v>
      </c>
      <c r="CA526">
        <v>291.8488214285714</v>
      </c>
      <c r="CB526">
        <v>1.763160714285714</v>
      </c>
      <c r="CC526">
        <v>284.6402857142857</v>
      </c>
      <c r="CD526">
        <v>24.69911071428572</v>
      </c>
      <c r="CE526">
        <v>2.403661428571428</v>
      </c>
      <c r="CF526">
        <v>2.243507857142857</v>
      </c>
      <c r="CG526">
        <v>20.38845357142857</v>
      </c>
      <c r="CH526">
        <v>19.27641785714286</v>
      </c>
      <c r="CI526">
        <v>2000.013928571429</v>
      </c>
      <c r="CJ526">
        <v>0.9800049642857144</v>
      </c>
      <c r="CK526">
        <v>0.01999530357142857</v>
      </c>
      <c r="CL526">
        <v>0</v>
      </c>
      <c r="CM526">
        <v>2.043839285714285</v>
      </c>
      <c r="CN526">
        <v>0</v>
      </c>
      <c r="CO526">
        <v>2769.589285714286</v>
      </c>
      <c r="CP526">
        <v>17338.35357142857</v>
      </c>
      <c r="CQ526">
        <v>38.51985714285714</v>
      </c>
      <c r="CR526">
        <v>38.80542857142857</v>
      </c>
      <c r="CS526">
        <v>37.74989285714286</v>
      </c>
      <c r="CT526">
        <v>37.28542857142857</v>
      </c>
      <c r="CU526">
        <v>38.05099999999999</v>
      </c>
      <c r="CV526">
        <v>1960.0225</v>
      </c>
      <c r="CW526">
        <v>39.99142857142857</v>
      </c>
      <c r="CX526">
        <v>0</v>
      </c>
      <c r="CY526">
        <v>1678298827</v>
      </c>
      <c r="CZ526">
        <v>0</v>
      </c>
      <c r="DA526">
        <v>0</v>
      </c>
      <c r="DB526" t="s">
        <v>356</v>
      </c>
      <c r="DC526">
        <v>1664468064.5</v>
      </c>
      <c r="DD526">
        <v>1677795524</v>
      </c>
      <c r="DE526">
        <v>0</v>
      </c>
      <c r="DF526">
        <v>-0.419</v>
      </c>
      <c r="DG526">
        <v>-0.001</v>
      </c>
      <c r="DH526">
        <v>3.097</v>
      </c>
      <c r="DI526">
        <v>0.268</v>
      </c>
      <c r="DJ526">
        <v>400</v>
      </c>
      <c r="DK526">
        <v>24</v>
      </c>
      <c r="DL526">
        <v>0.15</v>
      </c>
      <c r="DM526">
        <v>0.13</v>
      </c>
      <c r="DN526">
        <v>15.4421475</v>
      </c>
      <c r="DO526">
        <v>5.524341838649137</v>
      </c>
      <c r="DP526">
        <v>0.536795560240349</v>
      </c>
      <c r="DQ526">
        <v>0</v>
      </c>
      <c r="DR526">
        <v>1.76534475</v>
      </c>
      <c r="DS526">
        <v>-0.0316954221388365</v>
      </c>
      <c r="DT526">
        <v>0.00469940101901294</v>
      </c>
      <c r="DU526">
        <v>1</v>
      </c>
      <c r="DV526">
        <v>1</v>
      </c>
      <c r="DW526">
        <v>2</v>
      </c>
      <c r="DX526" t="s">
        <v>357</v>
      </c>
      <c r="DY526">
        <v>2.97839</v>
      </c>
      <c r="DZ526">
        <v>2.72821</v>
      </c>
      <c r="EA526">
        <v>0.0612392</v>
      </c>
      <c r="EB526">
        <v>0.0590281</v>
      </c>
      <c r="EC526">
        <v>0.114982</v>
      </c>
      <c r="ED526">
        <v>0.110369</v>
      </c>
      <c r="EE526">
        <v>28078.5</v>
      </c>
      <c r="EF526">
        <v>27817.2</v>
      </c>
      <c r="EG526">
        <v>30444.9</v>
      </c>
      <c r="EH526">
        <v>29815.6</v>
      </c>
      <c r="EI526">
        <v>37172.1</v>
      </c>
      <c r="EJ526">
        <v>34911.8</v>
      </c>
      <c r="EK526">
        <v>46572.1</v>
      </c>
      <c r="EL526">
        <v>44333.9</v>
      </c>
      <c r="EM526">
        <v>1.86663</v>
      </c>
      <c r="EN526">
        <v>1.87442</v>
      </c>
      <c r="EO526">
        <v>0.241317</v>
      </c>
      <c r="EP526">
        <v>0</v>
      </c>
      <c r="EQ526">
        <v>30.9737</v>
      </c>
      <c r="ER526">
        <v>999.9</v>
      </c>
      <c r="ES526">
        <v>48.8</v>
      </c>
      <c r="ET526">
        <v>31.5</v>
      </c>
      <c r="EU526">
        <v>24.936</v>
      </c>
      <c r="EV526">
        <v>63.1038</v>
      </c>
      <c r="EW526">
        <v>22.1755</v>
      </c>
      <c r="EX526">
        <v>1</v>
      </c>
      <c r="EY526">
        <v>0.0666133</v>
      </c>
      <c r="EZ526">
        <v>-2.54777</v>
      </c>
      <c r="FA526">
        <v>20.2293</v>
      </c>
      <c r="FB526">
        <v>5.22747</v>
      </c>
      <c r="FC526">
        <v>11.974</v>
      </c>
      <c r="FD526">
        <v>4.96965</v>
      </c>
      <c r="FE526">
        <v>3.28953</v>
      </c>
      <c r="FF526">
        <v>9999</v>
      </c>
      <c r="FG526">
        <v>9999</v>
      </c>
      <c r="FH526">
        <v>9999</v>
      </c>
      <c r="FI526">
        <v>999.9</v>
      </c>
      <c r="FJ526">
        <v>4.97276</v>
      </c>
      <c r="FK526">
        <v>1.87689</v>
      </c>
      <c r="FL526">
        <v>1.875</v>
      </c>
      <c r="FM526">
        <v>1.87786</v>
      </c>
      <c r="FN526">
        <v>1.87453</v>
      </c>
      <c r="FO526">
        <v>1.87813</v>
      </c>
      <c r="FP526">
        <v>1.87517</v>
      </c>
      <c r="FQ526">
        <v>1.87636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3.041</v>
      </c>
      <c r="GF526">
        <v>0.3285</v>
      </c>
      <c r="GG526">
        <v>1.955544260391263</v>
      </c>
      <c r="GH526">
        <v>0.004448784868333973</v>
      </c>
      <c r="GI526">
        <v>-1.803656819089732E-06</v>
      </c>
      <c r="GJ526">
        <v>4.26395578146833E-10</v>
      </c>
      <c r="GK526">
        <v>0.3285026105281108</v>
      </c>
      <c r="GL526">
        <v>0</v>
      </c>
      <c r="GM526">
        <v>0</v>
      </c>
      <c r="GN526">
        <v>0</v>
      </c>
      <c r="GO526">
        <v>-1</v>
      </c>
      <c r="GP526">
        <v>2136</v>
      </c>
      <c r="GQ526">
        <v>1</v>
      </c>
      <c r="GR526">
        <v>23</v>
      </c>
      <c r="GS526">
        <v>230512.5</v>
      </c>
      <c r="GT526">
        <v>8388.200000000001</v>
      </c>
      <c r="GU526">
        <v>0.742188</v>
      </c>
      <c r="GV526">
        <v>2.55249</v>
      </c>
      <c r="GW526">
        <v>1.39893</v>
      </c>
      <c r="GX526">
        <v>2.35352</v>
      </c>
      <c r="GY526">
        <v>1.44897</v>
      </c>
      <c r="GZ526">
        <v>2.41455</v>
      </c>
      <c r="HA526">
        <v>37.4578</v>
      </c>
      <c r="HB526">
        <v>14.1758</v>
      </c>
      <c r="HC526">
        <v>18</v>
      </c>
      <c r="HD526">
        <v>493.384</v>
      </c>
      <c r="HE526">
        <v>469.948</v>
      </c>
      <c r="HF526">
        <v>35.9427</v>
      </c>
      <c r="HG526">
        <v>27.983</v>
      </c>
      <c r="HH526">
        <v>30.0011</v>
      </c>
      <c r="HI526">
        <v>27.5627</v>
      </c>
      <c r="HJ526">
        <v>27.5907</v>
      </c>
      <c r="HK526">
        <v>14.7824</v>
      </c>
      <c r="HL526">
        <v>0</v>
      </c>
      <c r="HM526">
        <v>100</v>
      </c>
      <c r="HN526">
        <v>36.0652</v>
      </c>
      <c r="HO526">
        <v>232.548</v>
      </c>
      <c r="HP526">
        <v>25.8217</v>
      </c>
      <c r="HQ526">
        <v>100.647</v>
      </c>
      <c r="HR526">
        <v>101.948</v>
      </c>
    </row>
    <row r="527" spans="1:226">
      <c r="A527">
        <v>511</v>
      </c>
      <c r="B527">
        <v>1678298822.1</v>
      </c>
      <c r="C527">
        <v>6969</v>
      </c>
      <c r="D527" t="s">
        <v>1384</v>
      </c>
      <c r="E527" t="s">
        <v>1385</v>
      </c>
      <c r="F527">
        <v>5</v>
      </c>
      <c r="G527" t="s">
        <v>353</v>
      </c>
      <c r="H527" t="s">
        <v>1169</v>
      </c>
      <c r="I527">
        <v>1678298814.6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258.0240110254257</v>
      </c>
      <c r="AK527">
        <v>267.5871818181818</v>
      </c>
      <c r="AL527">
        <v>-3.327959744073535</v>
      </c>
      <c r="AM527">
        <v>64.29340212573759</v>
      </c>
      <c r="AN527">
        <f>(AP527 - AO527 + BO527*1E3/(8.314*(BQ527+273.15)) * AR527/BN527 * AQ527) * BN527/(100*BB527) * 1000/(1000 - AP527)</f>
        <v>0</v>
      </c>
      <c r="AO527">
        <v>24.69530405539886</v>
      </c>
      <c r="AP527">
        <v>26.46896909090909</v>
      </c>
      <c r="AQ527">
        <v>2.158008657482926E-05</v>
      </c>
      <c r="AR527">
        <v>96.62572355279771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1.65</v>
      </c>
      <c r="BC527">
        <v>0.5</v>
      </c>
      <c r="BD527" t="s">
        <v>355</v>
      </c>
      <c r="BE527">
        <v>2</v>
      </c>
      <c r="BF527" t="b">
        <v>1</v>
      </c>
      <c r="BG527">
        <v>1678298814.6</v>
      </c>
      <c r="BH527">
        <v>283.2124074074073</v>
      </c>
      <c r="BI527">
        <v>267.1251851851852</v>
      </c>
      <c r="BJ527">
        <v>26.46381111111111</v>
      </c>
      <c r="BK527">
        <v>24.69773333333333</v>
      </c>
      <c r="BL527">
        <v>280.143</v>
      </c>
      <c r="BM527">
        <v>26.13531111111111</v>
      </c>
      <c r="BN527">
        <v>500.0268148148148</v>
      </c>
      <c r="BO527">
        <v>90.83356296296297</v>
      </c>
      <c r="BP527">
        <v>0.09999834814814816</v>
      </c>
      <c r="BQ527">
        <v>34.19956666666668</v>
      </c>
      <c r="BR527">
        <v>34.89301111111111</v>
      </c>
      <c r="BS527">
        <v>999.9000000000001</v>
      </c>
      <c r="BT527">
        <v>0</v>
      </c>
      <c r="BU527">
        <v>0</v>
      </c>
      <c r="BV527">
        <v>10003.8262962963</v>
      </c>
      <c r="BW527">
        <v>0</v>
      </c>
      <c r="BX527">
        <v>4.9096</v>
      </c>
      <c r="BY527">
        <v>16.08714444444444</v>
      </c>
      <c r="BZ527">
        <v>290.911037037037</v>
      </c>
      <c r="CA527">
        <v>273.8897407407408</v>
      </c>
      <c r="CB527">
        <v>1.766090740740741</v>
      </c>
      <c r="CC527">
        <v>267.1251851851852</v>
      </c>
      <c r="CD527">
        <v>24.69773333333333</v>
      </c>
      <c r="CE527">
        <v>2.403802962962963</v>
      </c>
      <c r="CF527">
        <v>2.243383333333334</v>
      </c>
      <c r="CG527">
        <v>20.38941851851852</v>
      </c>
      <c r="CH527">
        <v>19.27552592592593</v>
      </c>
      <c r="CI527">
        <v>2000.046666666667</v>
      </c>
      <c r="CJ527">
        <v>0.9800052222222222</v>
      </c>
      <c r="CK527">
        <v>0.01999503703703704</v>
      </c>
      <c r="CL527">
        <v>0</v>
      </c>
      <c r="CM527">
        <v>2.0096</v>
      </c>
      <c r="CN527">
        <v>0</v>
      </c>
      <c r="CO527">
        <v>2766.381481481482</v>
      </c>
      <c r="CP527">
        <v>17338.64074074074</v>
      </c>
      <c r="CQ527">
        <v>38.48585185185185</v>
      </c>
      <c r="CR527">
        <v>38.82133333333333</v>
      </c>
      <c r="CS527">
        <v>37.79159259259259</v>
      </c>
      <c r="CT527">
        <v>37.31211111111111</v>
      </c>
      <c r="CU527">
        <v>38.08755555555555</v>
      </c>
      <c r="CV527">
        <v>1960.054814814815</v>
      </c>
      <c r="CW527">
        <v>39.99185185185185</v>
      </c>
      <c r="CX527">
        <v>0</v>
      </c>
      <c r="CY527">
        <v>1678298831.8</v>
      </c>
      <c r="CZ527">
        <v>0</v>
      </c>
      <c r="DA527">
        <v>0</v>
      </c>
      <c r="DB527" t="s">
        <v>356</v>
      </c>
      <c r="DC527">
        <v>1664468064.5</v>
      </c>
      <c r="DD527">
        <v>1677795524</v>
      </c>
      <c r="DE527">
        <v>0</v>
      </c>
      <c r="DF527">
        <v>-0.419</v>
      </c>
      <c r="DG527">
        <v>-0.001</v>
      </c>
      <c r="DH527">
        <v>3.097</v>
      </c>
      <c r="DI527">
        <v>0.268</v>
      </c>
      <c r="DJ527">
        <v>400</v>
      </c>
      <c r="DK527">
        <v>24</v>
      </c>
      <c r="DL527">
        <v>0.15</v>
      </c>
      <c r="DM527">
        <v>0.13</v>
      </c>
      <c r="DN527">
        <v>15.85903658536585</v>
      </c>
      <c r="DO527">
        <v>4.121709407665517</v>
      </c>
      <c r="DP527">
        <v>0.4143322142719079</v>
      </c>
      <c r="DQ527">
        <v>0</v>
      </c>
      <c r="DR527">
        <v>1.765114390243903</v>
      </c>
      <c r="DS527">
        <v>0.03087825783972902</v>
      </c>
      <c r="DT527">
        <v>0.003974799917517218</v>
      </c>
      <c r="DU527">
        <v>1</v>
      </c>
      <c r="DV527">
        <v>1</v>
      </c>
      <c r="DW527">
        <v>2</v>
      </c>
      <c r="DX527" t="s">
        <v>357</v>
      </c>
      <c r="DY527">
        <v>2.97837</v>
      </c>
      <c r="DZ527">
        <v>2.72821</v>
      </c>
      <c r="EA527">
        <v>0.0581944</v>
      </c>
      <c r="EB527">
        <v>0.0558649</v>
      </c>
      <c r="EC527">
        <v>0.114995</v>
      </c>
      <c r="ED527">
        <v>0.110365</v>
      </c>
      <c r="EE527">
        <v>28167.7</v>
      </c>
      <c r="EF527">
        <v>27910.1</v>
      </c>
      <c r="EG527">
        <v>30443</v>
      </c>
      <c r="EH527">
        <v>29815</v>
      </c>
      <c r="EI527">
        <v>37169.3</v>
      </c>
      <c r="EJ527">
        <v>34911.1</v>
      </c>
      <c r="EK527">
        <v>46569.4</v>
      </c>
      <c r="EL527">
        <v>44333</v>
      </c>
      <c r="EM527">
        <v>1.86675</v>
      </c>
      <c r="EN527">
        <v>1.87412</v>
      </c>
      <c r="EO527">
        <v>0.240102</v>
      </c>
      <c r="EP527">
        <v>0</v>
      </c>
      <c r="EQ527">
        <v>31.0062</v>
      </c>
      <c r="ER527">
        <v>999.9</v>
      </c>
      <c r="ES527">
        <v>48.8</v>
      </c>
      <c r="ET527">
        <v>31.5</v>
      </c>
      <c r="EU527">
        <v>24.9395</v>
      </c>
      <c r="EV527">
        <v>63.1738</v>
      </c>
      <c r="EW527">
        <v>22.3197</v>
      </c>
      <c r="EX527">
        <v>1</v>
      </c>
      <c r="EY527">
        <v>0.0679294</v>
      </c>
      <c r="EZ527">
        <v>-2.7112</v>
      </c>
      <c r="FA527">
        <v>20.2265</v>
      </c>
      <c r="FB527">
        <v>5.22762</v>
      </c>
      <c r="FC527">
        <v>11.974</v>
      </c>
      <c r="FD527">
        <v>4.9698</v>
      </c>
      <c r="FE527">
        <v>3.28938</v>
      </c>
      <c r="FF527">
        <v>9999</v>
      </c>
      <c r="FG527">
        <v>9999</v>
      </c>
      <c r="FH527">
        <v>9999</v>
      </c>
      <c r="FI527">
        <v>999.9</v>
      </c>
      <c r="FJ527">
        <v>4.97276</v>
      </c>
      <c r="FK527">
        <v>1.87687</v>
      </c>
      <c r="FL527">
        <v>1.875</v>
      </c>
      <c r="FM527">
        <v>1.87788</v>
      </c>
      <c r="FN527">
        <v>1.87453</v>
      </c>
      <c r="FO527">
        <v>1.87817</v>
      </c>
      <c r="FP527">
        <v>1.87518</v>
      </c>
      <c r="FQ527">
        <v>1.87637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2.983</v>
      </c>
      <c r="GF527">
        <v>0.3285</v>
      </c>
      <c r="GG527">
        <v>1.955544260391263</v>
      </c>
      <c r="GH527">
        <v>0.004448784868333973</v>
      </c>
      <c r="GI527">
        <v>-1.803656819089732E-06</v>
      </c>
      <c r="GJ527">
        <v>4.26395578146833E-10</v>
      </c>
      <c r="GK527">
        <v>0.3285026105281108</v>
      </c>
      <c r="GL527">
        <v>0</v>
      </c>
      <c r="GM527">
        <v>0</v>
      </c>
      <c r="GN527">
        <v>0</v>
      </c>
      <c r="GO527">
        <v>-1</v>
      </c>
      <c r="GP527">
        <v>2136</v>
      </c>
      <c r="GQ527">
        <v>1</v>
      </c>
      <c r="GR527">
        <v>23</v>
      </c>
      <c r="GS527">
        <v>230512.6</v>
      </c>
      <c r="GT527">
        <v>8388.299999999999</v>
      </c>
      <c r="GU527">
        <v>0.701904</v>
      </c>
      <c r="GV527">
        <v>2.55249</v>
      </c>
      <c r="GW527">
        <v>1.39893</v>
      </c>
      <c r="GX527">
        <v>2.35474</v>
      </c>
      <c r="GY527">
        <v>1.44897</v>
      </c>
      <c r="GZ527">
        <v>2.51953</v>
      </c>
      <c r="HA527">
        <v>37.4338</v>
      </c>
      <c r="HB527">
        <v>14.1933</v>
      </c>
      <c r="HC527">
        <v>18</v>
      </c>
      <c r="HD527">
        <v>493.523</v>
      </c>
      <c r="HE527">
        <v>469.832</v>
      </c>
      <c r="HF527">
        <v>36.0743</v>
      </c>
      <c r="HG527">
        <v>27.9979</v>
      </c>
      <c r="HH527">
        <v>30.0013</v>
      </c>
      <c r="HI527">
        <v>27.5729</v>
      </c>
      <c r="HJ527">
        <v>27.6003</v>
      </c>
      <c r="HK527">
        <v>14.0373</v>
      </c>
      <c r="HL527">
        <v>0</v>
      </c>
      <c r="HM527">
        <v>100</v>
      </c>
      <c r="HN527">
        <v>36.1475</v>
      </c>
      <c r="HO527">
        <v>219.191</v>
      </c>
      <c r="HP527">
        <v>25.8217</v>
      </c>
      <c r="HQ527">
        <v>100.641</v>
      </c>
      <c r="HR527">
        <v>101.946</v>
      </c>
    </row>
    <row r="528" spans="1:226">
      <c r="A528">
        <v>512</v>
      </c>
      <c r="B528">
        <v>1678298827.1</v>
      </c>
      <c r="C528">
        <v>6974</v>
      </c>
      <c r="D528" t="s">
        <v>1386</v>
      </c>
      <c r="E528" t="s">
        <v>1387</v>
      </c>
      <c r="F528">
        <v>5</v>
      </c>
      <c r="G528" t="s">
        <v>353</v>
      </c>
      <c r="H528" t="s">
        <v>1169</v>
      </c>
      <c r="I528">
        <v>1678298819.314285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241.1755904621805</v>
      </c>
      <c r="AK528">
        <v>250.9794121212122</v>
      </c>
      <c r="AL528">
        <v>-3.329178160810899</v>
      </c>
      <c r="AM528">
        <v>64.29340212573759</v>
      </c>
      <c r="AN528">
        <f>(AP528 - AO528 + BO528*1E3/(8.314*(BQ528+273.15)) * AR528/BN528 * AQ528) * BN528/(100*BB528) * 1000/(1000 - AP528)</f>
        <v>0</v>
      </c>
      <c r="AO528">
        <v>24.69277453881635</v>
      </c>
      <c r="AP528">
        <v>26.47348181818181</v>
      </c>
      <c r="AQ528">
        <v>7.105241475112832E-06</v>
      </c>
      <c r="AR528">
        <v>96.62572355279771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1.65</v>
      </c>
      <c r="BC528">
        <v>0.5</v>
      </c>
      <c r="BD528" t="s">
        <v>355</v>
      </c>
      <c r="BE528">
        <v>2</v>
      </c>
      <c r="BF528" t="b">
        <v>1</v>
      </c>
      <c r="BG528">
        <v>1678298819.314285</v>
      </c>
      <c r="BH528">
        <v>267.9303571428571</v>
      </c>
      <c r="BI528">
        <v>251.5655357142857</v>
      </c>
      <c r="BJ528">
        <v>26.46718214285714</v>
      </c>
      <c r="BK528">
        <v>24.69562857142857</v>
      </c>
      <c r="BL528">
        <v>264.9151428571428</v>
      </c>
      <c r="BM528">
        <v>26.13868214285714</v>
      </c>
      <c r="BN528">
        <v>500.0432500000001</v>
      </c>
      <c r="BO528">
        <v>90.83333214285713</v>
      </c>
      <c r="BP528">
        <v>0.09992846071428572</v>
      </c>
      <c r="BQ528">
        <v>34.19888214285714</v>
      </c>
      <c r="BR528">
        <v>34.89032857142856</v>
      </c>
      <c r="BS528">
        <v>999.9000000000002</v>
      </c>
      <c r="BT528">
        <v>0</v>
      </c>
      <c r="BU528">
        <v>0</v>
      </c>
      <c r="BV528">
        <v>10005.40535714286</v>
      </c>
      <c r="BW528">
        <v>0</v>
      </c>
      <c r="BX528">
        <v>4.9096</v>
      </c>
      <c r="BY528">
        <v>16.36473571428571</v>
      </c>
      <c r="BZ528">
        <v>275.2144642857143</v>
      </c>
      <c r="CA528">
        <v>257.9355</v>
      </c>
      <c r="CB528">
        <v>1.771569642857143</v>
      </c>
      <c r="CC528">
        <v>251.5655357142857</v>
      </c>
      <c r="CD528">
        <v>24.69562857142857</v>
      </c>
      <c r="CE528">
        <v>2.404103571428571</v>
      </c>
      <c r="CF528">
        <v>2.243185714285715</v>
      </c>
      <c r="CG528">
        <v>20.39144285714286</v>
      </c>
      <c r="CH528">
        <v>19.27410714285714</v>
      </c>
      <c r="CI528">
        <v>2000.045357142857</v>
      </c>
      <c r="CJ528">
        <v>0.9800053928571428</v>
      </c>
      <c r="CK528">
        <v>0.01999486071428572</v>
      </c>
      <c r="CL528">
        <v>0</v>
      </c>
      <c r="CM528">
        <v>2.021592857142857</v>
      </c>
      <c r="CN528">
        <v>0</v>
      </c>
      <c r="CO528">
        <v>2764.371071428572</v>
      </c>
      <c r="CP528">
        <v>17338.63214285714</v>
      </c>
      <c r="CQ528">
        <v>38.49967857142856</v>
      </c>
      <c r="CR528">
        <v>38.8345</v>
      </c>
      <c r="CS528">
        <v>37.81460714285714</v>
      </c>
      <c r="CT528">
        <v>37.33</v>
      </c>
      <c r="CU528">
        <v>38.10910714285713</v>
      </c>
      <c r="CV528">
        <v>1960.054285714286</v>
      </c>
      <c r="CW528">
        <v>39.99142857142857</v>
      </c>
      <c r="CX528">
        <v>0</v>
      </c>
      <c r="CY528">
        <v>1678298837.2</v>
      </c>
      <c r="CZ528">
        <v>0</v>
      </c>
      <c r="DA528">
        <v>0</v>
      </c>
      <c r="DB528" t="s">
        <v>356</v>
      </c>
      <c r="DC528">
        <v>1664468064.5</v>
      </c>
      <c r="DD528">
        <v>1677795524</v>
      </c>
      <c r="DE528">
        <v>0</v>
      </c>
      <c r="DF528">
        <v>-0.419</v>
      </c>
      <c r="DG528">
        <v>-0.001</v>
      </c>
      <c r="DH528">
        <v>3.097</v>
      </c>
      <c r="DI528">
        <v>0.268</v>
      </c>
      <c r="DJ528">
        <v>400</v>
      </c>
      <c r="DK528">
        <v>24</v>
      </c>
      <c r="DL528">
        <v>0.15</v>
      </c>
      <c r="DM528">
        <v>0.13</v>
      </c>
      <c r="DN528">
        <v>16.20186585365854</v>
      </c>
      <c r="DO528">
        <v>3.492547735191665</v>
      </c>
      <c r="DP528">
        <v>0.3506680228487644</v>
      </c>
      <c r="DQ528">
        <v>0</v>
      </c>
      <c r="DR528">
        <v>1.768849024390244</v>
      </c>
      <c r="DS528">
        <v>0.06736034843205943</v>
      </c>
      <c r="DT528">
        <v>0.006777692536649627</v>
      </c>
      <c r="DU528">
        <v>1</v>
      </c>
      <c r="DV528">
        <v>1</v>
      </c>
      <c r="DW528">
        <v>2</v>
      </c>
      <c r="DX528" t="s">
        <v>357</v>
      </c>
      <c r="DY528">
        <v>2.97848</v>
      </c>
      <c r="DZ528">
        <v>2.72835</v>
      </c>
      <c r="EA528">
        <v>0.0550794</v>
      </c>
      <c r="EB528">
        <v>0.0525467</v>
      </c>
      <c r="EC528">
        <v>0.115005</v>
      </c>
      <c r="ED528">
        <v>0.110352</v>
      </c>
      <c r="EE528">
        <v>28260.1</v>
      </c>
      <c r="EF528">
        <v>28007.7</v>
      </c>
      <c r="EG528">
        <v>30442.3</v>
      </c>
      <c r="EH528">
        <v>29814.6</v>
      </c>
      <c r="EI528">
        <v>37167.9</v>
      </c>
      <c r="EJ528">
        <v>34910.9</v>
      </c>
      <c r="EK528">
        <v>46568.5</v>
      </c>
      <c r="EL528">
        <v>44332.3</v>
      </c>
      <c r="EM528">
        <v>1.86645</v>
      </c>
      <c r="EN528">
        <v>1.87392</v>
      </c>
      <c r="EO528">
        <v>0.23815</v>
      </c>
      <c r="EP528">
        <v>0</v>
      </c>
      <c r="EQ528">
        <v>31.036</v>
      </c>
      <c r="ER528">
        <v>999.9</v>
      </c>
      <c r="ES528">
        <v>48.8</v>
      </c>
      <c r="ET528">
        <v>31.5</v>
      </c>
      <c r="EU528">
        <v>24.9394</v>
      </c>
      <c r="EV528">
        <v>63.1238</v>
      </c>
      <c r="EW528">
        <v>22.1274</v>
      </c>
      <c r="EX528">
        <v>1</v>
      </c>
      <c r="EY528">
        <v>0.06919210000000001</v>
      </c>
      <c r="EZ528">
        <v>-2.75022</v>
      </c>
      <c r="FA528">
        <v>20.2264</v>
      </c>
      <c r="FB528">
        <v>5.22897</v>
      </c>
      <c r="FC528">
        <v>11.974</v>
      </c>
      <c r="FD528">
        <v>4.9704</v>
      </c>
      <c r="FE528">
        <v>3.28968</v>
      </c>
      <c r="FF528">
        <v>9999</v>
      </c>
      <c r="FG528">
        <v>9999</v>
      </c>
      <c r="FH528">
        <v>9999</v>
      </c>
      <c r="FI528">
        <v>999.9</v>
      </c>
      <c r="FJ528">
        <v>4.97276</v>
      </c>
      <c r="FK528">
        <v>1.87696</v>
      </c>
      <c r="FL528">
        <v>1.87503</v>
      </c>
      <c r="FM528">
        <v>1.8779</v>
      </c>
      <c r="FN528">
        <v>1.87454</v>
      </c>
      <c r="FO528">
        <v>1.87819</v>
      </c>
      <c r="FP528">
        <v>1.87523</v>
      </c>
      <c r="FQ528">
        <v>1.87637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2.925</v>
      </c>
      <c r="GF528">
        <v>0.3285</v>
      </c>
      <c r="GG528">
        <v>1.955544260391263</v>
      </c>
      <c r="GH528">
        <v>0.004448784868333973</v>
      </c>
      <c r="GI528">
        <v>-1.803656819089732E-06</v>
      </c>
      <c r="GJ528">
        <v>4.26395578146833E-10</v>
      </c>
      <c r="GK528">
        <v>0.3285026105281108</v>
      </c>
      <c r="GL528">
        <v>0</v>
      </c>
      <c r="GM528">
        <v>0</v>
      </c>
      <c r="GN528">
        <v>0</v>
      </c>
      <c r="GO528">
        <v>-1</v>
      </c>
      <c r="GP528">
        <v>2136</v>
      </c>
      <c r="GQ528">
        <v>1</v>
      </c>
      <c r="GR528">
        <v>23</v>
      </c>
      <c r="GS528">
        <v>230512.7</v>
      </c>
      <c r="GT528">
        <v>8388.4</v>
      </c>
      <c r="GU528">
        <v>0.665283</v>
      </c>
      <c r="GV528">
        <v>2.56592</v>
      </c>
      <c r="GW528">
        <v>1.39893</v>
      </c>
      <c r="GX528">
        <v>2.35474</v>
      </c>
      <c r="GY528">
        <v>1.44897</v>
      </c>
      <c r="GZ528">
        <v>2.38647</v>
      </c>
      <c r="HA528">
        <v>37.4338</v>
      </c>
      <c r="HB528">
        <v>14.1758</v>
      </c>
      <c r="HC528">
        <v>18</v>
      </c>
      <c r="HD528">
        <v>493.432</v>
      </c>
      <c r="HE528">
        <v>469.778</v>
      </c>
      <c r="HF528">
        <v>36.186</v>
      </c>
      <c r="HG528">
        <v>28.0128</v>
      </c>
      <c r="HH528">
        <v>30.0013</v>
      </c>
      <c r="HI528">
        <v>27.5838</v>
      </c>
      <c r="HJ528">
        <v>27.6097</v>
      </c>
      <c r="HK528">
        <v>13.2411</v>
      </c>
      <c r="HL528">
        <v>0</v>
      </c>
      <c r="HM528">
        <v>100</v>
      </c>
      <c r="HN528">
        <v>36.2237</v>
      </c>
      <c r="HO528">
        <v>199.157</v>
      </c>
      <c r="HP528">
        <v>25.8217</v>
      </c>
      <c r="HQ528">
        <v>100.639</v>
      </c>
      <c r="HR528">
        <v>101.945</v>
      </c>
    </row>
    <row r="529" spans="1:226">
      <c r="A529">
        <v>513</v>
      </c>
      <c r="B529">
        <v>1678298832.1</v>
      </c>
      <c r="C529">
        <v>6979</v>
      </c>
      <c r="D529" t="s">
        <v>1388</v>
      </c>
      <c r="E529" t="s">
        <v>1389</v>
      </c>
      <c r="F529">
        <v>5</v>
      </c>
      <c r="G529" t="s">
        <v>353</v>
      </c>
      <c r="H529" t="s">
        <v>1169</v>
      </c>
      <c r="I529">
        <v>1678298824.6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224.0473460072783</v>
      </c>
      <c r="AK529">
        <v>234.2272606060606</v>
      </c>
      <c r="AL529">
        <v>-3.351567543723066</v>
      </c>
      <c r="AM529">
        <v>64.29340212573759</v>
      </c>
      <c r="AN529">
        <f>(AP529 - AO529 + BO529*1E3/(8.314*(BQ529+273.15)) * AR529/BN529 * AQ529) * BN529/(100*BB529) * 1000/(1000 - AP529)</f>
        <v>0</v>
      </c>
      <c r="AO529">
        <v>24.69209166245423</v>
      </c>
      <c r="AP529">
        <v>26.47814424242424</v>
      </c>
      <c r="AQ529">
        <v>1.435736034639024E-05</v>
      </c>
      <c r="AR529">
        <v>96.62572355279771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1.65</v>
      </c>
      <c r="BC529">
        <v>0.5</v>
      </c>
      <c r="BD529" t="s">
        <v>355</v>
      </c>
      <c r="BE529">
        <v>2</v>
      </c>
      <c r="BF529" t="b">
        <v>1</v>
      </c>
      <c r="BG529">
        <v>1678298824.6</v>
      </c>
      <c r="BH529">
        <v>250.7859259259259</v>
      </c>
      <c r="BI529">
        <v>234.0752222222222</v>
      </c>
      <c r="BJ529">
        <v>26.47199259259259</v>
      </c>
      <c r="BK529">
        <v>24.69364074074074</v>
      </c>
      <c r="BL529">
        <v>247.8324074074074</v>
      </c>
      <c r="BM529">
        <v>26.14349259259259</v>
      </c>
      <c r="BN529">
        <v>500.0242222222222</v>
      </c>
      <c r="BO529">
        <v>90.83292962962962</v>
      </c>
      <c r="BP529">
        <v>0.09995772962962964</v>
      </c>
      <c r="BQ529">
        <v>34.20531481481481</v>
      </c>
      <c r="BR529">
        <v>34.89485925925926</v>
      </c>
      <c r="BS529">
        <v>999.9000000000001</v>
      </c>
      <c r="BT529">
        <v>0</v>
      </c>
      <c r="BU529">
        <v>0</v>
      </c>
      <c r="BV529">
        <v>10003.29888888889</v>
      </c>
      <c r="BW529">
        <v>0</v>
      </c>
      <c r="BX529">
        <v>4.9096</v>
      </c>
      <c r="BY529">
        <v>16.71063333333333</v>
      </c>
      <c r="BZ529">
        <v>257.6051851851852</v>
      </c>
      <c r="CA529">
        <v>240.0018518518519</v>
      </c>
      <c r="CB529">
        <v>1.778356296296296</v>
      </c>
      <c r="CC529">
        <v>234.0752222222222</v>
      </c>
      <c r="CD529">
        <v>24.69364074074074</v>
      </c>
      <c r="CE529">
        <v>2.40452962962963</v>
      </c>
      <c r="CF529">
        <v>2.242995555555556</v>
      </c>
      <c r="CG529">
        <v>20.39431481481482</v>
      </c>
      <c r="CH529">
        <v>19.27275925925926</v>
      </c>
      <c r="CI529">
        <v>2000.021481481481</v>
      </c>
      <c r="CJ529">
        <v>0.9800052222222222</v>
      </c>
      <c r="CK529">
        <v>0.01999503703703704</v>
      </c>
      <c r="CL529">
        <v>0</v>
      </c>
      <c r="CM529">
        <v>2.051111111111111</v>
      </c>
      <c r="CN529">
        <v>0</v>
      </c>
      <c r="CO529">
        <v>2763.403703703704</v>
      </c>
      <c r="CP529">
        <v>17338.43333333333</v>
      </c>
      <c r="CQ529">
        <v>38.54133333333333</v>
      </c>
      <c r="CR529">
        <v>38.84233333333333</v>
      </c>
      <c r="CS529">
        <v>37.80537037037037</v>
      </c>
      <c r="CT529">
        <v>37.33766666666666</v>
      </c>
      <c r="CU529">
        <v>38.12255555555556</v>
      </c>
      <c r="CV529">
        <v>1960.031111111111</v>
      </c>
      <c r="CW529">
        <v>39.99148148148148</v>
      </c>
      <c r="CX529">
        <v>0</v>
      </c>
      <c r="CY529">
        <v>1678298842</v>
      </c>
      <c r="CZ529">
        <v>0</v>
      </c>
      <c r="DA529">
        <v>0</v>
      </c>
      <c r="DB529" t="s">
        <v>356</v>
      </c>
      <c r="DC529">
        <v>1664468064.5</v>
      </c>
      <c r="DD529">
        <v>1677795524</v>
      </c>
      <c r="DE529">
        <v>0</v>
      </c>
      <c r="DF529">
        <v>-0.419</v>
      </c>
      <c r="DG529">
        <v>-0.001</v>
      </c>
      <c r="DH529">
        <v>3.097</v>
      </c>
      <c r="DI529">
        <v>0.268</v>
      </c>
      <c r="DJ529">
        <v>400</v>
      </c>
      <c r="DK529">
        <v>24</v>
      </c>
      <c r="DL529">
        <v>0.15</v>
      </c>
      <c r="DM529">
        <v>0.13</v>
      </c>
      <c r="DN529">
        <v>16.46244634146342</v>
      </c>
      <c r="DO529">
        <v>3.846077351916418</v>
      </c>
      <c r="DP529">
        <v>0.3869729505247554</v>
      </c>
      <c r="DQ529">
        <v>0</v>
      </c>
      <c r="DR529">
        <v>1.773280487804878</v>
      </c>
      <c r="DS529">
        <v>0.07574738675958587</v>
      </c>
      <c r="DT529">
        <v>0.007531327402588018</v>
      </c>
      <c r="DU529">
        <v>1</v>
      </c>
      <c r="DV529">
        <v>1</v>
      </c>
      <c r="DW529">
        <v>2</v>
      </c>
      <c r="DX529" t="s">
        <v>357</v>
      </c>
      <c r="DY529">
        <v>2.97834</v>
      </c>
      <c r="DZ529">
        <v>2.72843</v>
      </c>
      <c r="EA529">
        <v>0.0518705</v>
      </c>
      <c r="EB529">
        <v>0.0491902</v>
      </c>
      <c r="EC529">
        <v>0.115016</v>
      </c>
      <c r="ED529">
        <v>0.110349</v>
      </c>
      <c r="EE529">
        <v>28354.9</v>
      </c>
      <c r="EF529">
        <v>28105.4</v>
      </c>
      <c r="EG529">
        <v>30441.1</v>
      </c>
      <c r="EH529">
        <v>29813</v>
      </c>
      <c r="EI529">
        <v>37165.9</v>
      </c>
      <c r="EJ529">
        <v>34909.2</v>
      </c>
      <c r="EK529">
        <v>46566.8</v>
      </c>
      <c r="EL529">
        <v>44330.3</v>
      </c>
      <c r="EM529">
        <v>1.8665</v>
      </c>
      <c r="EN529">
        <v>1.87355</v>
      </c>
      <c r="EO529">
        <v>0.237551</v>
      </c>
      <c r="EP529">
        <v>0</v>
      </c>
      <c r="EQ529">
        <v>31.0642</v>
      </c>
      <c r="ER529">
        <v>999.9</v>
      </c>
      <c r="ES529">
        <v>48.8</v>
      </c>
      <c r="ET529">
        <v>31.5</v>
      </c>
      <c r="EU529">
        <v>24.9388</v>
      </c>
      <c r="EV529">
        <v>63.1038</v>
      </c>
      <c r="EW529">
        <v>22.3958</v>
      </c>
      <c r="EX529">
        <v>1</v>
      </c>
      <c r="EY529">
        <v>0.07024900000000001</v>
      </c>
      <c r="EZ529">
        <v>-2.76048</v>
      </c>
      <c r="FA529">
        <v>20.2263</v>
      </c>
      <c r="FB529">
        <v>5.22882</v>
      </c>
      <c r="FC529">
        <v>11.974</v>
      </c>
      <c r="FD529">
        <v>4.9704</v>
      </c>
      <c r="FE529">
        <v>3.28968</v>
      </c>
      <c r="FF529">
        <v>9999</v>
      </c>
      <c r="FG529">
        <v>9999</v>
      </c>
      <c r="FH529">
        <v>9999</v>
      </c>
      <c r="FI529">
        <v>999.9</v>
      </c>
      <c r="FJ529">
        <v>4.97275</v>
      </c>
      <c r="FK529">
        <v>1.87693</v>
      </c>
      <c r="FL529">
        <v>1.875</v>
      </c>
      <c r="FM529">
        <v>1.87788</v>
      </c>
      <c r="FN529">
        <v>1.87453</v>
      </c>
      <c r="FO529">
        <v>1.87817</v>
      </c>
      <c r="FP529">
        <v>1.87517</v>
      </c>
      <c r="FQ529">
        <v>1.87637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2.865</v>
      </c>
      <c r="GF529">
        <v>0.3285</v>
      </c>
      <c r="GG529">
        <v>1.955544260391263</v>
      </c>
      <c r="GH529">
        <v>0.004448784868333973</v>
      </c>
      <c r="GI529">
        <v>-1.803656819089732E-06</v>
      </c>
      <c r="GJ529">
        <v>4.26395578146833E-10</v>
      </c>
      <c r="GK529">
        <v>0.3285026105281108</v>
      </c>
      <c r="GL529">
        <v>0</v>
      </c>
      <c r="GM529">
        <v>0</v>
      </c>
      <c r="GN529">
        <v>0</v>
      </c>
      <c r="GO529">
        <v>-1</v>
      </c>
      <c r="GP529">
        <v>2136</v>
      </c>
      <c r="GQ529">
        <v>1</v>
      </c>
      <c r="GR529">
        <v>23</v>
      </c>
      <c r="GS529">
        <v>230512.8</v>
      </c>
      <c r="GT529">
        <v>8388.5</v>
      </c>
      <c r="GU529">
        <v>0.625</v>
      </c>
      <c r="GV529">
        <v>2.55737</v>
      </c>
      <c r="GW529">
        <v>1.39893</v>
      </c>
      <c r="GX529">
        <v>2.35474</v>
      </c>
      <c r="GY529">
        <v>1.44897</v>
      </c>
      <c r="GZ529">
        <v>2.4939</v>
      </c>
      <c r="HA529">
        <v>37.4338</v>
      </c>
      <c r="HB529">
        <v>14.1933</v>
      </c>
      <c r="HC529">
        <v>18</v>
      </c>
      <c r="HD529">
        <v>493.525</v>
      </c>
      <c r="HE529">
        <v>469.611</v>
      </c>
      <c r="HF529">
        <v>36.2757</v>
      </c>
      <c r="HG529">
        <v>28.0271</v>
      </c>
      <c r="HH529">
        <v>30.0011</v>
      </c>
      <c r="HI529">
        <v>27.5934</v>
      </c>
      <c r="HJ529">
        <v>27.619</v>
      </c>
      <c r="HK529">
        <v>12.4942</v>
      </c>
      <c r="HL529">
        <v>0</v>
      </c>
      <c r="HM529">
        <v>100</v>
      </c>
      <c r="HN529">
        <v>36.2961</v>
      </c>
      <c r="HO529">
        <v>185.802</v>
      </c>
      <c r="HP529">
        <v>25.8217</v>
      </c>
      <c r="HQ529">
        <v>100.635</v>
      </c>
      <c r="HR529">
        <v>101.94</v>
      </c>
    </row>
    <row r="530" spans="1:226">
      <c r="A530">
        <v>514</v>
      </c>
      <c r="B530">
        <v>1678298837.1</v>
      </c>
      <c r="C530">
        <v>6984</v>
      </c>
      <c r="D530" t="s">
        <v>1390</v>
      </c>
      <c r="E530" t="s">
        <v>1391</v>
      </c>
      <c r="F530">
        <v>5</v>
      </c>
      <c r="G530" t="s">
        <v>353</v>
      </c>
      <c r="H530" t="s">
        <v>1169</v>
      </c>
      <c r="I530">
        <v>1678298829.314285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207.1523271148655</v>
      </c>
      <c r="AK530">
        <v>217.5840121212122</v>
      </c>
      <c r="AL530">
        <v>-3.325647075131437</v>
      </c>
      <c r="AM530">
        <v>64.29340212573759</v>
      </c>
      <c r="AN530">
        <f>(AP530 - AO530 + BO530*1E3/(8.314*(BQ530+273.15)) * AR530/BN530 * AQ530) * BN530/(100*BB530) * 1000/(1000 - AP530)</f>
        <v>0</v>
      </c>
      <c r="AO530">
        <v>24.69142389669069</v>
      </c>
      <c r="AP530">
        <v>26.48723151515151</v>
      </c>
      <c r="AQ530">
        <v>3.203330956215587E-05</v>
      </c>
      <c r="AR530">
        <v>96.62572355279771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1.65</v>
      </c>
      <c r="BC530">
        <v>0.5</v>
      </c>
      <c r="BD530" t="s">
        <v>355</v>
      </c>
      <c r="BE530">
        <v>2</v>
      </c>
      <c r="BF530" t="b">
        <v>1</v>
      </c>
      <c r="BG530">
        <v>1678298829.314285</v>
      </c>
      <c r="BH530">
        <v>235.4840357142857</v>
      </c>
      <c r="BI530">
        <v>218.4800714285714</v>
      </c>
      <c r="BJ530">
        <v>26.47724285714286</v>
      </c>
      <c r="BK530">
        <v>24.69252142857143</v>
      </c>
      <c r="BL530">
        <v>232.5862142857142</v>
      </c>
      <c r="BM530">
        <v>26.14874285714286</v>
      </c>
      <c r="BN530">
        <v>500.0359285714286</v>
      </c>
      <c r="BO530">
        <v>90.83182857142857</v>
      </c>
      <c r="BP530">
        <v>0.100055825</v>
      </c>
      <c r="BQ530">
        <v>34.21606428571429</v>
      </c>
      <c r="BR530">
        <v>34.90583571428571</v>
      </c>
      <c r="BS530">
        <v>999.9000000000002</v>
      </c>
      <c r="BT530">
        <v>0</v>
      </c>
      <c r="BU530">
        <v>0</v>
      </c>
      <c r="BV530">
        <v>9999.992857142859</v>
      </c>
      <c r="BW530">
        <v>0</v>
      </c>
      <c r="BX530">
        <v>4.9096</v>
      </c>
      <c r="BY530">
        <v>17.00390714285714</v>
      </c>
      <c r="BZ530">
        <v>241.8885</v>
      </c>
      <c r="CA530">
        <v>224.0115714285714</v>
      </c>
      <c r="CB530">
        <v>1.784721428571429</v>
      </c>
      <c r="CC530">
        <v>218.4800714285714</v>
      </c>
      <c r="CD530">
        <v>24.69252142857143</v>
      </c>
      <c r="CE530">
        <v>2.404976785714286</v>
      </c>
      <c r="CF530">
        <v>2.2428675</v>
      </c>
      <c r="CG530">
        <v>20.397325</v>
      </c>
      <c r="CH530">
        <v>19.27183214285714</v>
      </c>
      <c r="CI530">
        <v>2000.003928571429</v>
      </c>
      <c r="CJ530">
        <v>0.9800051785714287</v>
      </c>
      <c r="CK530">
        <v>0.01999508214285714</v>
      </c>
      <c r="CL530">
        <v>0</v>
      </c>
      <c r="CM530">
        <v>2.044039285714285</v>
      </c>
      <c r="CN530">
        <v>0</v>
      </c>
      <c r="CO530">
        <v>2763.603214285714</v>
      </c>
      <c r="CP530">
        <v>17338.28571428571</v>
      </c>
      <c r="CQ530">
        <v>38.58896428571428</v>
      </c>
      <c r="CR530">
        <v>38.8525</v>
      </c>
      <c r="CS530">
        <v>37.80778571428571</v>
      </c>
      <c r="CT530">
        <v>37.33460714285714</v>
      </c>
      <c r="CU530">
        <v>38.12492857142858</v>
      </c>
      <c r="CV530">
        <v>1960.013928571428</v>
      </c>
      <c r="CW530">
        <v>39.99142857142857</v>
      </c>
      <c r="CX530">
        <v>0</v>
      </c>
      <c r="CY530">
        <v>1678298846.8</v>
      </c>
      <c r="CZ530">
        <v>0</v>
      </c>
      <c r="DA530">
        <v>0</v>
      </c>
      <c r="DB530" t="s">
        <v>356</v>
      </c>
      <c r="DC530">
        <v>1664468064.5</v>
      </c>
      <c r="DD530">
        <v>1677795524</v>
      </c>
      <c r="DE530">
        <v>0</v>
      </c>
      <c r="DF530">
        <v>-0.419</v>
      </c>
      <c r="DG530">
        <v>-0.001</v>
      </c>
      <c r="DH530">
        <v>3.097</v>
      </c>
      <c r="DI530">
        <v>0.268</v>
      </c>
      <c r="DJ530">
        <v>400</v>
      </c>
      <c r="DK530">
        <v>24</v>
      </c>
      <c r="DL530">
        <v>0.15</v>
      </c>
      <c r="DM530">
        <v>0.13</v>
      </c>
      <c r="DN530">
        <v>16.8098125</v>
      </c>
      <c r="DO530">
        <v>4.011515572232635</v>
      </c>
      <c r="DP530">
        <v>0.3929018593666237</v>
      </c>
      <c r="DQ530">
        <v>0</v>
      </c>
      <c r="DR530">
        <v>1.7806445</v>
      </c>
      <c r="DS530">
        <v>0.07878866791744416</v>
      </c>
      <c r="DT530">
        <v>0.007630009485577331</v>
      </c>
      <c r="DU530">
        <v>1</v>
      </c>
      <c r="DV530">
        <v>1</v>
      </c>
      <c r="DW530">
        <v>2</v>
      </c>
      <c r="DX530" t="s">
        <v>357</v>
      </c>
      <c r="DY530">
        <v>2.97846</v>
      </c>
      <c r="DZ530">
        <v>2.7286</v>
      </c>
      <c r="EA530">
        <v>0.0486096</v>
      </c>
      <c r="EB530">
        <v>0.0457904</v>
      </c>
      <c r="EC530">
        <v>0.115038</v>
      </c>
      <c r="ED530">
        <v>0.11034</v>
      </c>
      <c r="EE530">
        <v>28451.8</v>
      </c>
      <c r="EF530">
        <v>28204.9</v>
      </c>
      <c r="EG530">
        <v>30440.5</v>
      </c>
      <c r="EH530">
        <v>29812.1</v>
      </c>
      <c r="EI530">
        <v>37163.9</v>
      </c>
      <c r="EJ530">
        <v>34908.6</v>
      </c>
      <c r="EK530">
        <v>46565.6</v>
      </c>
      <c r="EL530">
        <v>44329.3</v>
      </c>
      <c r="EM530">
        <v>1.8663</v>
      </c>
      <c r="EN530">
        <v>1.87345</v>
      </c>
      <c r="EO530">
        <v>0.236895</v>
      </c>
      <c r="EP530">
        <v>0</v>
      </c>
      <c r="EQ530">
        <v>31.093</v>
      </c>
      <c r="ER530">
        <v>999.9</v>
      </c>
      <c r="ES530">
        <v>48.8</v>
      </c>
      <c r="ET530">
        <v>31.5</v>
      </c>
      <c r="EU530">
        <v>24.9397</v>
      </c>
      <c r="EV530">
        <v>63.2338</v>
      </c>
      <c r="EW530">
        <v>22.0312</v>
      </c>
      <c r="EX530">
        <v>1</v>
      </c>
      <c r="EY530">
        <v>0.0712424</v>
      </c>
      <c r="EZ530">
        <v>-2.77507</v>
      </c>
      <c r="FA530">
        <v>20.2265</v>
      </c>
      <c r="FB530">
        <v>5.22897</v>
      </c>
      <c r="FC530">
        <v>11.974</v>
      </c>
      <c r="FD530">
        <v>4.97025</v>
      </c>
      <c r="FE530">
        <v>3.28975</v>
      </c>
      <c r="FF530">
        <v>9999</v>
      </c>
      <c r="FG530">
        <v>9999</v>
      </c>
      <c r="FH530">
        <v>9999</v>
      </c>
      <c r="FI530">
        <v>999.9</v>
      </c>
      <c r="FJ530">
        <v>4.97276</v>
      </c>
      <c r="FK530">
        <v>1.87686</v>
      </c>
      <c r="FL530">
        <v>1.875</v>
      </c>
      <c r="FM530">
        <v>1.87787</v>
      </c>
      <c r="FN530">
        <v>1.8745</v>
      </c>
      <c r="FO530">
        <v>1.8781</v>
      </c>
      <c r="FP530">
        <v>1.87516</v>
      </c>
      <c r="FQ530">
        <v>1.87635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2.805</v>
      </c>
      <c r="GF530">
        <v>0.3286</v>
      </c>
      <c r="GG530">
        <v>1.955544260391263</v>
      </c>
      <c r="GH530">
        <v>0.004448784868333973</v>
      </c>
      <c r="GI530">
        <v>-1.803656819089732E-06</v>
      </c>
      <c r="GJ530">
        <v>4.26395578146833E-10</v>
      </c>
      <c r="GK530">
        <v>0.3285026105281108</v>
      </c>
      <c r="GL530">
        <v>0</v>
      </c>
      <c r="GM530">
        <v>0</v>
      </c>
      <c r="GN530">
        <v>0</v>
      </c>
      <c r="GO530">
        <v>-1</v>
      </c>
      <c r="GP530">
        <v>2136</v>
      </c>
      <c r="GQ530">
        <v>1</v>
      </c>
      <c r="GR530">
        <v>23</v>
      </c>
      <c r="GS530">
        <v>230512.9</v>
      </c>
      <c r="GT530">
        <v>8388.6</v>
      </c>
      <c r="GU530">
        <v>0.588379</v>
      </c>
      <c r="GV530">
        <v>2.57324</v>
      </c>
      <c r="GW530">
        <v>1.39893</v>
      </c>
      <c r="GX530">
        <v>2.35474</v>
      </c>
      <c r="GY530">
        <v>1.44897</v>
      </c>
      <c r="GZ530">
        <v>2.39136</v>
      </c>
      <c r="HA530">
        <v>37.4578</v>
      </c>
      <c r="HB530">
        <v>14.1671</v>
      </c>
      <c r="HC530">
        <v>18</v>
      </c>
      <c r="HD530">
        <v>493.493</v>
      </c>
      <c r="HE530">
        <v>469.622</v>
      </c>
      <c r="HF530">
        <v>36.3482</v>
      </c>
      <c r="HG530">
        <v>28.0414</v>
      </c>
      <c r="HH530">
        <v>30.001</v>
      </c>
      <c r="HI530">
        <v>27.605</v>
      </c>
      <c r="HJ530">
        <v>27.6284</v>
      </c>
      <c r="HK530">
        <v>11.6787</v>
      </c>
      <c r="HL530">
        <v>0</v>
      </c>
      <c r="HM530">
        <v>100</v>
      </c>
      <c r="HN530">
        <v>36.3629</v>
      </c>
      <c r="HO530">
        <v>165.767</v>
      </c>
      <c r="HP530">
        <v>25.8217</v>
      </c>
      <c r="HQ530">
        <v>100.633</v>
      </c>
      <c r="HR530">
        <v>101.937</v>
      </c>
    </row>
    <row r="531" spans="1:226">
      <c r="A531">
        <v>515</v>
      </c>
      <c r="B531">
        <v>1678298842.1</v>
      </c>
      <c r="C531">
        <v>6989</v>
      </c>
      <c r="D531" t="s">
        <v>1392</v>
      </c>
      <c r="E531" t="s">
        <v>1393</v>
      </c>
      <c r="F531">
        <v>5</v>
      </c>
      <c r="G531" t="s">
        <v>353</v>
      </c>
      <c r="H531" t="s">
        <v>1169</v>
      </c>
      <c r="I531">
        <v>1678298834.6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190.3209635538099</v>
      </c>
      <c r="AK531">
        <v>200.9832121212121</v>
      </c>
      <c r="AL531">
        <v>-3.323601493046587</v>
      </c>
      <c r="AM531">
        <v>64.29340212573759</v>
      </c>
      <c r="AN531">
        <f>(AP531 - AO531 + BO531*1E3/(8.314*(BQ531+273.15)) * AR531/BN531 * AQ531) * BN531/(100*BB531) * 1000/(1000 - AP531)</f>
        <v>0</v>
      </c>
      <c r="AO531">
        <v>24.69008967868021</v>
      </c>
      <c r="AP531">
        <v>26.49483575757575</v>
      </c>
      <c r="AQ531">
        <v>2.648022042885604E-05</v>
      </c>
      <c r="AR531">
        <v>96.62572355279771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1.65</v>
      </c>
      <c r="BC531">
        <v>0.5</v>
      </c>
      <c r="BD531" t="s">
        <v>355</v>
      </c>
      <c r="BE531">
        <v>2</v>
      </c>
      <c r="BF531" t="b">
        <v>1</v>
      </c>
      <c r="BG531">
        <v>1678298834.6</v>
      </c>
      <c r="BH531">
        <v>218.3274444444445</v>
      </c>
      <c r="BI531">
        <v>200.9967407407407</v>
      </c>
      <c r="BJ531">
        <v>26.48392962962963</v>
      </c>
      <c r="BK531">
        <v>24.69141481481482</v>
      </c>
      <c r="BL531">
        <v>215.4929259259259</v>
      </c>
      <c r="BM531">
        <v>26.15542592592593</v>
      </c>
      <c r="BN531">
        <v>500.0276296296296</v>
      </c>
      <c r="BO531">
        <v>90.83058888888888</v>
      </c>
      <c r="BP531">
        <v>0.1001203185185185</v>
      </c>
      <c r="BQ531">
        <v>34.23158148148148</v>
      </c>
      <c r="BR531">
        <v>34.91954814814815</v>
      </c>
      <c r="BS531">
        <v>999.9000000000001</v>
      </c>
      <c r="BT531">
        <v>0</v>
      </c>
      <c r="BU531">
        <v>0</v>
      </c>
      <c r="BV531">
        <v>10004.0462962963</v>
      </c>
      <c r="BW531">
        <v>0</v>
      </c>
      <c r="BX531">
        <v>4.9096</v>
      </c>
      <c r="BY531">
        <v>17.3305962962963</v>
      </c>
      <c r="BZ531">
        <v>224.2667407407407</v>
      </c>
      <c r="CA531">
        <v>206.0853333333333</v>
      </c>
      <c r="CB531">
        <v>1.792507777777778</v>
      </c>
      <c r="CC531">
        <v>200.9967407407407</v>
      </c>
      <c r="CD531">
        <v>24.69141481481482</v>
      </c>
      <c r="CE531">
        <v>2.40555037037037</v>
      </c>
      <c r="CF531">
        <v>2.242737037037037</v>
      </c>
      <c r="CG531">
        <v>20.40118888888889</v>
      </c>
      <c r="CH531">
        <v>19.27089259259259</v>
      </c>
      <c r="CI531">
        <v>2000.01</v>
      </c>
      <c r="CJ531">
        <v>0.9800053333333333</v>
      </c>
      <c r="CK531">
        <v>0.01999492222222223</v>
      </c>
      <c r="CL531">
        <v>0</v>
      </c>
      <c r="CM531">
        <v>2.040977777777778</v>
      </c>
      <c r="CN531">
        <v>0</v>
      </c>
      <c r="CO531">
        <v>2765.236666666667</v>
      </c>
      <c r="CP531">
        <v>17338.34444444444</v>
      </c>
      <c r="CQ531">
        <v>38.60622222222222</v>
      </c>
      <c r="CR531">
        <v>38.861</v>
      </c>
      <c r="CS531">
        <v>37.803</v>
      </c>
      <c r="CT531">
        <v>37.32622222222222</v>
      </c>
      <c r="CU531">
        <v>38.12255555555556</v>
      </c>
      <c r="CV531">
        <v>1960.02</v>
      </c>
      <c r="CW531">
        <v>39.99111111111111</v>
      </c>
      <c r="CX531">
        <v>0</v>
      </c>
      <c r="CY531">
        <v>1678298852.2</v>
      </c>
      <c r="CZ531">
        <v>0</v>
      </c>
      <c r="DA531">
        <v>0</v>
      </c>
      <c r="DB531" t="s">
        <v>356</v>
      </c>
      <c r="DC531">
        <v>1664468064.5</v>
      </c>
      <c r="DD531">
        <v>1677795524</v>
      </c>
      <c r="DE531">
        <v>0</v>
      </c>
      <c r="DF531">
        <v>-0.419</v>
      </c>
      <c r="DG531">
        <v>-0.001</v>
      </c>
      <c r="DH531">
        <v>3.097</v>
      </c>
      <c r="DI531">
        <v>0.268</v>
      </c>
      <c r="DJ531">
        <v>400</v>
      </c>
      <c r="DK531">
        <v>24</v>
      </c>
      <c r="DL531">
        <v>0.15</v>
      </c>
      <c r="DM531">
        <v>0.13</v>
      </c>
      <c r="DN531">
        <v>17.13166585365854</v>
      </c>
      <c r="DO531">
        <v>3.723802787456485</v>
      </c>
      <c r="DP531">
        <v>0.3768110444563313</v>
      </c>
      <c r="DQ531">
        <v>0</v>
      </c>
      <c r="DR531">
        <v>1.788378780487805</v>
      </c>
      <c r="DS531">
        <v>0.08893421602787761</v>
      </c>
      <c r="DT531">
        <v>0.008854384113250636</v>
      </c>
      <c r="DU531">
        <v>1</v>
      </c>
      <c r="DV531">
        <v>1</v>
      </c>
      <c r="DW531">
        <v>2</v>
      </c>
      <c r="DX531" t="s">
        <v>357</v>
      </c>
      <c r="DY531">
        <v>2.97833</v>
      </c>
      <c r="DZ531">
        <v>2.72859</v>
      </c>
      <c r="EA531">
        <v>0.045273</v>
      </c>
      <c r="EB531">
        <v>0.0422508</v>
      </c>
      <c r="EC531">
        <v>0.115057</v>
      </c>
      <c r="ED531">
        <v>0.110336</v>
      </c>
      <c r="EE531">
        <v>28551</v>
      </c>
      <c r="EF531">
        <v>28308.6</v>
      </c>
      <c r="EG531">
        <v>30440</v>
      </c>
      <c r="EH531">
        <v>29811.3</v>
      </c>
      <c r="EI531">
        <v>37162.4</v>
      </c>
      <c r="EJ531">
        <v>34907.6</v>
      </c>
      <c r="EK531">
        <v>46565</v>
      </c>
      <c r="EL531">
        <v>44328.1</v>
      </c>
      <c r="EM531">
        <v>1.86602</v>
      </c>
      <c r="EN531">
        <v>1.87335</v>
      </c>
      <c r="EO531">
        <v>0.236325</v>
      </c>
      <c r="EP531">
        <v>0</v>
      </c>
      <c r="EQ531">
        <v>31.1219</v>
      </c>
      <c r="ER531">
        <v>999.9</v>
      </c>
      <c r="ES531">
        <v>48.8</v>
      </c>
      <c r="ET531">
        <v>31.5</v>
      </c>
      <c r="EU531">
        <v>24.9406</v>
      </c>
      <c r="EV531">
        <v>63.1238</v>
      </c>
      <c r="EW531">
        <v>22.4119</v>
      </c>
      <c r="EX531">
        <v>1</v>
      </c>
      <c r="EY531">
        <v>0.0721189</v>
      </c>
      <c r="EZ531">
        <v>-2.76368</v>
      </c>
      <c r="FA531">
        <v>20.2266</v>
      </c>
      <c r="FB531">
        <v>5.22762</v>
      </c>
      <c r="FC531">
        <v>11.974</v>
      </c>
      <c r="FD531">
        <v>4.97</v>
      </c>
      <c r="FE531">
        <v>3.28955</v>
      </c>
      <c r="FF531">
        <v>9999</v>
      </c>
      <c r="FG531">
        <v>9999</v>
      </c>
      <c r="FH531">
        <v>9999</v>
      </c>
      <c r="FI531">
        <v>999.9</v>
      </c>
      <c r="FJ531">
        <v>4.97276</v>
      </c>
      <c r="FK531">
        <v>1.87696</v>
      </c>
      <c r="FL531">
        <v>1.875</v>
      </c>
      <c r="FM531">
        <v>1.8779</v>
      </c>
      <c r="FN531">
        <v>1.87454</v>
      </c>
      <c r="FO531">
        <v>1.87819</v>
      </c>
      <c r="FP531">
        <v>1.87524</v>
      </c>
      <c r="FQ531">
        <v>1.87637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2.744</v>
      </c>
      <c r="GF531">
        <v>0.3285</v>
      </c>
      <c r="GG531">
        <v>1.955544260391263</v>
      </c>
      <c r="GH531">
        <v>0.004448784868333973</v>
      </c>
      <c r="GI531">
        <v>-1.803656819089732E-06</v>
      </c>
      <c r="GJ531">
        <v>4.26395578146833E-10</v>
      </c>
      <c r="GK531">
        <v>0.3285026105281108</v>
      </c>
      <c r="GL531">
        <v>0</v>
      </c>
      <c r="GM531">
        <v>0</v>
      </c>
      <c r="GN531">
        <v>0</v>
      </c>
      <c r="GO531">
        <v>-1</v>
      </c>
      <c r="GP531">
        <v>2136</v>
      </c>
      <c r="GQ531">
        <v>1</v>
      </c>
      <c r="GR531">
        <v>23</v>
      </c>
      <c r="GS531">
        <v>230513</v>
      </c>
      <c r="GT531">
        <v>8388.6</v>
      </c>
      <c r="GU531">
        <v>0.546875</v>
      </c>
      <c r="GV531">
        <v>2.55737</v>
      </c>
      <c r="GW531">
        <v>1.39893</v>
      </c>
      <c r="GX531">
        <v>2.35474</v>
      </c>
      <c r="GY531">
        <v>1.44897</v>
      </c>
      <c r="GZ531">
        <v>2.48413</v>
      </c>
      <c r="HA531">
        <v>37.4338</v>
      </c>
      <c r="HB531">
        <v>14.1933</v>
      </c>
      <c r="HC531">
        <v>18</v>
      </c>
      <c r="HD531">
        <v>493.405</v>
      </c>
      <c r="HE531">
        <v>469.633</v>
      </c>
      <c r="HF531">
        <v>36.4067</v>
      </c>
      <c r="HG531">
        <v>28.0546</v>
      </c>
      <c r="HH531">
        <v>30.001</v>
      </c>
      <c r="HI531">
        <v>27.6144</v>
      </c>
      <c r="HJ531">
        <v>27.6378</v>
      </c>
      <c r="HK531">
        <v>10.9158</v>
      </c>
      <c r="HL531">
        <v>0</v>
      </c>
      <c r="HM531">
        <v>100</v>
      </c>
      <c r="HN531">
        <v>36.4147</v>
      </c>
      <c r="HO531">
        <v>152.412</v>
      </c>
      <c r="HP531">
        <v>25.8217</v>
      </c>
      <c r="HQ531">
        <v>100.632</v>
      </c>
      <c r="HR531">
        <v>101.934</v>
      </c>
    </row>
    <row r="532" spans="1:226">
      <c r="A532">
        <v>516</v>
      </c>
      <c r="B532">
        <v>1678298847.1</v>
      </c>
      <c r="C532">
        <v>6994</v>
      </c>
      <c r="D532" t="s">
        <v>1394</v>
      </c>
      <c r="E532" t="s">
        <v>1395</v>
      </c>
      <c r="F532">
        <v>5</v>
      </c>
      <c r="G532" t="s">
        <v>353</v>
      </c>
      <c r="H532" t="s">
        <v>1169</v>
      </c>
      <c r="I532">
        <v>1678298839.314285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173.214422553637</v>
      </c>
      <c r="AK532">
        <v>184.3192424242424</v>
      </c>
      <c r="AL532">
        <v>-3.329163233238164</v>
      </c>
      <c r="AM532">
        <v>64.29340212573759</v>
      </c>
      <c r="AN532">
        <f>(AP532 - AO532 + BO532*1E3/(8.314*(BQ532+273.15)) * AR532/BN532 * AQ532) * BN532/(100*BB532) * 1000/(1000 - AP532)</f>
        <v>0</v>
      </c>
      <c r="AO532">
        <v>24.69082591952402</v>
      </c>
      <c r="AP532">
        <v>26.50552</v>
      </c>
      <c r="AQ532">
        <v>3.302987469219152E-05</v>
      </c>
      <c r="AR532">
        <v>96.62572355279771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1.65</v>
      </c>
      <c r="BC532">
        <v>0.5</v>
      </c>
      <c r="BD532" t="s">
        <v>355</v>
      </c>
      <c r="BE532">
        <v>2</v>
      </c>
      <c r="BF532" t="b">
        <v>1</v>
      </c>
      <c r="BG532">
        <v>1678298839.314285</v>
      </c>
      <c r="BH532">
        <v>203.0395714285714</v>
      </c>
      <c r="BI532">
        <v>185.4091785714286</v>
      </c>
      <c r="BJ532">
        <v>26.49168928571428</v>
      </c>
      <c r="BK532">
        <v>24.69104285714286</v>
      </c>
      <c r="BL532">
        <v>200.2622857142857</v>
      </c>
      <c r="BM532">
        <v>26.16318571428571</v>
      </c>
      <c r="BN532">
        <v>500.0406428571429</v>
      </c>
      <c r="BO532">
        <v>90.829775</v>
      </c>
      <c r="BP532">
        <v>0.1000992535714286</v>
      </c>
      <c r="BQ532">
        <v>34.24747142857142</v>
      </c>
      <c r="BR532">
        <v>34.94039642857143</v>
      </c>
      <c r="BS532">
        <v>999.9000000000002</v>
      </c>
      <c r="BT532">
        <v>0</v>
      </c>
      <c r="BU532">
        <v>0</v>
      </c>
      <c r="BV532">
        <v>10007.50464285715</v>
      </c>
      <c r="BW532">
        <v>0</v>
      </c>
      <c r="BX532">
        <v>4.9096</v>
      </c>
      <c r="BY532">
        <v>17.6304</v>
      </c>
      <c r="BZ532">
        <v>208.5646428571429</v>
      </c>
      <c r="CA532">
        <v>190.103</v>
      </c>
      <c r="CB532">
        <v>1.800634642857143</v>
      </c>
      <c r="CC532">
        <v>185.4091785714286</v>
      </c>
      <c r="CD532">
        <v>24.69104285714286</v>
      </c>
      <c r="CE532">
        <v>2.406233571428571</v>
      </c>
      <c r="CF532">
        <v>2.242682857142857</v>
      </c>
      <c r="CG532">
        <v>20.40578571428571</v>
      </c>
      <c r="CH532">
        <v>19.27049642857143</v>
      </c>
      <c r="CI532">
        <v>1999.992142857143</v>
      </c>
      <c r="CJ532">
        <v>0.9800055</v>
      </c>
      <c r="CK532">
        <v>0.01999475</v>
      </c>
      <c r="CL532">
        <v>0</v>
      </c>
      <c r="CM532">
        <v>2.036289285714286</v>
      </c>
      <c r="CN532">
        <v>0</v>
      </c>
      <c r="CO532">
        <v>2767.880357142858</v>
      </c>
      <c r="CP532">
        <v>17338.18928571429</v>
      </c>
      <c r="CQ532">
        <v>38.58453571428571</v>
      </c>
      <c r="CR532">
        <v>38.87714285714286</v>
      </c>
      <c r="CS532">
        <v>37.85460714285714</v>
      </c>
      <c r="CT532">
        <v>37.3525</v>
      </c>
      <c r="CU532">
        <v>38.12696428571428</v>
      </c>
      <c r="CV532">
        <v>1960.002142857143</v>
      </c>
      <c r="CW532">
        <v>39.99035714285714</v>
      </c>
      <c r="CX532">
        <v>0</v>
      </c>
      <c r="CY532">
        <v>1678298857</v>
      </c>
      <c r="CZ532">
        <v>0</v>
      </c>
      <c r="DA532">
        <v>0</v>
      </c>
      <c r="DB532" t="s">
        <v>356</v>
      </c>
      <c r="DC532">
        <v>1664468064.5</v>
      </c>
      <c r="DD532">
        <v>1677795524</v>
      </c>
      <c r="DE532">
        <v>0</v>
      </c>
      <c r="DF532">
        <v>-0.419</v>
      </c>
      <c r="DG532">
        <v>-0.001</v>
      </c>
      <c r="DH532">
        <v>3.097</v>
      </c>
      <c r="DI532">
        <v>0.268</v>
      </c>
      <c r="DJ532">
        <v>400</v>
      </c>
      <c r="DK532">
        <v>24</v>
      </c>
      <c r="DL532">
        <v>0.15</v>
      </c>
      <c r="DM532">
        <v>0.13</v>
      </c>
      <c r="DN532">
        <v>17.47955609756098</v>
      </c>
      <c r="DO532">
        <v>3.730390243902459</v>
      </c>
      <c r="DP532">
        <v>0.3747465732600322</v>
      </c>
      <c r="DQ532">
        <v>0</v>
      </c>
      <c r="DR532">
        <v>1.796159268292683</v>
      </c>
      <c r="DS532">
        <v>0.1032650174215975</v>
      </c>
      <c r="DT532">
        <v>0.01024600895298283</v>
      </c>
      <c r="DU532">
        <v>0</v>
      </c>
      <c r="DV532">
        <v>0</v>
      </c>
      <c r="DW532">
        <v>2</v>
      </c>
      <c r="DX532" t="s">
        <v>369</v>
      </c>
      <c r="DY532">
        <v>2.9785</v>
      </c>
      <c r="DZ532">
        <v>2.72841</v>
      </c>
      <c r="EA532">
        <v>0.0418511</v>
      </c>
      <c r="EB532">
        <v>0.0386442</v>
      </c>
      <c r="EC532">
        <v>0.115091</v>
      </c>
      <c r="ED532">
        <v>0.11033</v>
      </c>
      <c r="EE532">
        <v>28652.5</v>
      </c>
      <c r="EF532">
        <v>28414</v>
      </c>
      <c r="EG532">
        <v>30439.2</v>
      </c>
      <c r="EH532">
        <v>29810.1</v>
      </c>
      <c r="EI532">
        <v>37160</v>
      </c>
      <c r="EJ532">
        <v>34906.3</v>
      </c>
      <c r="EK532">
        <v>46564.1</v>
      </c>
      <c r="EL532">
        <v>44326.4</v>
      </c>
      <c r="EM532">
        <v>1.86567</v>
      </c>
      <c r="EN532">
        <v>1.87293</v>
      </c>
      <c r="EO532">
        <v>0.236336</v>
      </c>
      <c r="EP532">
        <v>0</v>
      </c>
      <c r="EQ532">
        <v>31.1512</v>
      </c>
      <c r="ER532">
        <v>999.9</v>
      </c>
      <c r="ES532">
        <v>48.8</v>
      </c>
      <c r="ET532">
        <v>31.5</v>
      </c>
      <c r="EU532">
        <v>24.9389</v>
      </c>
      <c r="EV532">
        <v>63.2538</v>
      </c>
      <c r="EW532">
        <v>21.9952</v>
      </c>
      <c r="EX532">
        <v>1</v>
      </c>
      <c r="EY532">
        <v>0.07295219999999999</v>
      </c>
      <c r="EZ532">
        <v>-2.75017</v>
      </c>
      <c r="FA532">
        <v>20.2268</v>
      </c>
      <c r="FB532">
        <v>5.22792</v>
      </c>
      <c r="FC532">
        <v>11.974</v>
      </c>
      <c r="FD532">
        <v>4.9701</v>
      </c>
      <c r="FE532">
        <v>3.28958</v>
      </c>
      <c r="FF532">
        <v>9999</v>
      </c>
      <c r="FG532">
        <v>9999</v>
      </c>
      <c r="FH532">
        <v>9999</v>
      </c>
      <c r="FI532">
        <v>999.9</v>
      </c>
      <c r="FJ532">
        <v>4.97276</v>
      </c>
      <c r="FK532">
        <v>1.87689</v>
      </c>
      <c r="FL532">
        <v>1.875</v>
      </c>
      <c r="FM532">
        <v>1.87785</v>
      </c>
      <c r="FN532">
        <v>1.87452</v>
      </c>
      <c r="FO532">
        <v>1.8781</v>
      </c>
      <c r="FP532">
        <v>1.87515</v>
      </c>
      <c r="FQ532">
        <v>1.87635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2.681</v>
      </c>
      <c r="GF532">
        <v>0.3285</v>
      </c>
      <c r="GG532">
        <v>1.955544260391263</v>
      </c>
      <c r="GH532">
        <v>0.004448784868333973</v>
      </c>
      <c r="GI532">
        <v>-1.803656819089732E-06</v>
      </c>
      <c r="GJ532">
        <v>4.26395578146833E-10</v>
      </c>
      <c r="GK532">
        <v>0.3285026105281108</v>
      </c>
      <c r="GL532">
        <v>0</v>
      </c>
      <c r="GM532">
        <v>0</v>
      </c>
      <c r="GN532">
        <v>0</v>
      </c>
      <c r="GO532">
        <v>-1</v>
      </c>
      <c r="GP532">
        <v>2136</v>
      </c>
      <c r="GQ532">
        <v>1</v>
      </c>
      <c r="GR532">
        <v>23</v>
      </c>
      <c r="GS532">
        <v>230513</v>
      </c>
      <c r="GT532">
        <v>8388.700000000001</v>
      </c>
      <c r="GU532">
        <v>0.509033</v>
      </c>
      <c r="GV532">
        <v>2.58057</v>
      </c>
      <c r="GW532">
        <v>1.39893</v>
      </c>
      <c r="GX532">
        <v>2.35474</v>
      </c>
      <c r="GY532">
        <v>1.44897</v>
      </c>
      <c r="GZ532">
        <v>2.4231</v>
      </c>
      <c r="HA532">
        <v>37.4338</v>
      </c>
      <c r="HB532">
        <v>14.1671</v>
      </c>
      <c r="HC532">
        <v>18</v>
      </c>
      <c r="HD532">
        <v>493.289</v>
      </c>
      <c r="HE532">
        <v>469.436</v>
      </c>
      <c r="HF532">
        <v>36.4501</v>
      </c>
      <c r="HG532">
        <v>28.0685</v>
      </c>
      <c r="HH532">
        <v>30.0009</v>
      </c>
      <c r="HI532">
        <v>27.6257</v>
      </c>
      <c r="HJ532">
        <v>27.6474</v>
      </c>
      <c r="HK532">
        <v>10.0926</v>
      </c>
      <c r="HL532">
        <v>0</v>
      </c>
      <c r="HM532">
        <v>100</v>
      </c>
      <c r="HN532">
        <v>36.4545</v>
      </c>
      <c r="HO532">
        <v>132.375</v>
      </c>
      <c r="HP532">
        <v>25.8217</v>
      </c>
      <c r="HQ532">
        <v>100.629</v>
      </c>
      <c r="HR532">
        <v>101.93</v>
      </c>
    </row>
    <row r="533" spans="1:226">
      <c r="A533">
        <v>517</v>
      </c>
      <c r="B533">
        <v>1678298852.1</v>
      </c>
      <c r="C533">
        <v>6999</v>
      </c>
      <c r="D533" t="s">
        <v>1396</v>
      </c>
      <c r="E533" t="s">
        <v>1397</v>
      </c>
      <c r="F533">
        <v>5</v>
      </c>
      <c r="G533" t="s">
        <v>353</v>
      </c>
      <c r="H533" t="s">
        <v>1169</v>
      </c>
      <c r="I533">
        <v>1678298844.6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156.1811237853409</v>
      </c>
      <c r="AK533">
        <v>167.6345757575757</v>
      </c>
      <c r="AL533">
        <v>-3.335413144868751</v>
      </c>
      <c r="AM533">
        <v>64.29340212573759</v>
      </c>
      <c r="AN533">
        <f>(AP533 - AO533 + BO533*1E3/(8.314*(BQ533+273.15)) * AR533/BN533 * AQ533) * BN533/(100*BB533) * 1000/(1000 - AP533)</f>
        <v>0</v>
      </c>
      <c r="AO533">
        <v>24.68915522437589</v>
      </c>
      <c r="AP533">
        <v>26.51646181818181</v>
      </c>
      <c r="AQ533">
        <v>2.840787722174997E-05</v>
      </c>
      <c r="AR533">
        <v>96.62572355279771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1.65</v>
      </c>
      <c r="BC533">
        <v>0.5</v>
      </c>
      <c r="BD533" t="s">
        <v>355</v>
      </c>
      <c r="BE533">
        <v>2</v>
      </c>
      <c r="BF533" t="b">
        <v>1</v>
      </c>
      <c r="BG533">
        <v>1678298844.6</v>
      </c>
      <c r="BH533">
        <v>185.9104444444444</v>
      </c>
      <c r="BI533">
        <v>167.8899259259259</v>
      </c>
      <c r="BJ533">
        <v>26.50190740740741</v>
      </c>
      <c r="BK533">
        <v>24.69017777777778</v>
      </c>
      <c r="BL533">
        <v>183.1981851851852</v>
      </c>
      <c r="BM533">
        <v>26.1734037037037</v>
      </c>
      <c r="BN533">
        <v>500.0413703703704</v>
      </c>
      <c r="BO533">
        <v>90.82990370370371</v>
      </c>
      <c r="BP533">
        <v>0.1000517185185185</v>
      </c>
      <c r="BQ533">
        <v>34.26657777777778</v>
      </c>
      <c r="BR533">
        <v>34.96454444444445</v>
      </c>
      <c r="BS533">
        <v>999.9000000000001</v>
      </c>
      <c r="BT533">
        <v>0</v>
      </c>
      <c r="BU533">
        <v>0</v>
      </c>
      <c r="BV533">
        <v>10007.75962962963</v>
      </c>
      <c r="BW533">
        <v>0</v>
      </c>
      <c r="BX533">
        <v>4.9096</v>
      </c>
      <c r="BY533">
        <v>18.02054074074074</v>
      </c>
      <c r="BZ533">
        <v>190.9714814814815</v>
      </c>
      <c r="CA533">
        <v>172.1400370370371</v>
      </c>
      <c r="CB533">
        <v>1.81171962962963</v>
      </c>
      <c r="CC533">
        <v>167.8899259259259</v>
      </c>
      <c r="CD533">
        <v>24.69017777777778</v>
      </c>
      <c r="CE533">
        <v>2.407164444444444</v>
      </c>
      <c r="CF533">
        <v>2.242605555555556</v>
      </c>
      <c r="CG533">
        <v>20.41204814814815</v>
      </c>
      <c r="CH533">
        <v>19.26995185185185</v>
      </c>
      <c r="CI533">
        <v>1999.984444444444</v>
      </c>
      <c r="CJ533">
        <v>0.9800056666666666</v>
      </c>
      <c r="CK533">
        <v>0.01999457777777778</v>
      </c>
      <c r="CL533">
        <v>0</v>
      </c>
      <c r="CM533">
        <v>2.123666666666667</v>
      </c>
      <c r="CN533">
        <v>0</v>
      </c>
      <c r="CO533">
        <v>2772.246666666667</v>
      </c>
      <c r="CP533">
        <v>17338.11851851852</v>
      </c>
      <c r="CQ533">
        <v>38.57151851851851</v>
      </c>
      <c r="CR533">
        <v>38.88648148148148</v>
      </c>
      <c r="CS533">
        <v>37.88166666666667</v>
      </c>
      <c r="CT533">
        <v>37.3887037037037</v>
      </c>
      <c r="CU533">
        <v>38.157</v>
      </c>
      <c r="CV533">
        <v>1959.994444444444</v>
      </c>
      <c r="CW533">
        <v>39.99</v>
      </c>
      <c r="CX533">
        <v>0</v>
      </c>
      <c r="CY533">
        <v>1678298861.8</v>
      </c>
      <c r="CZ533">
        <v>0</v>
      </c>
      <c r="DA533">
        <v>0</v>
      </c>
      <c r="DB533" t="s">
        <v>356</v>
      </c>
      <c r="DC533">
        <v>1664468064.5</v>
      </c>
      <c r="DD533">
        <v>1677795524</v>
      </c>
      <c r="DE533">
        <v>0</v>
      </c>
      <c r="DF533">
        <v>-0.419</v>
      </c>
      <c r="DG533">
        <v>-0.001</v>
      </c>
      <c r="DH533">
        <v>3.097</v>
      </c>
      <c r="DI533">
        <v>0.268</v>
      </c>
      <c r="DJ533">
        <v>400</v>
      </c>
      <c r="DK533">
        <v>24</v>
      </c>
      <c r="DL533">
        <v>0.15</v>
      </c>
      <c r="DM533">
        <v>0.13</v>
      </c>
      <c r="DN533">
        <v>17.74121951219512</v>
      </c>
      <c r="DO533">
        <v>4.310002787456429</v>
      </c>
      <c r="DP533">
        <v>0.429717519931812</v>
      </c>
      <c r="DQ533">
        <v>0</v>
      </c>
      <c r="DR533">
        <v>1.803763414634147</v>
      </c>
      <c r="DS533">
        <v>0.1212915679442538</v>
      </c>
      <c r="DT533">
        <v>0.01203312452778785</v>
      </c>
      <c r="DU533">
        <v>0</v>
      </c>
      <c r="DV533">
        <v>0</v>
      </c>
      <c r="DW533">
        <v>2</v>
      </c>
      <c r="DX533" t="s">
        <v>369</v>
      </c>
      <c r="DY533">
        <v>2.9783</v>
      </c>
      <c r="DZ533">
        <v>2.72841</v>
      </c>
      <c r="EA533">
        <v>0.0383479</v>
      </c>
      <c r="EB533">
        <v>0.0349487</v>
      </c>
      <c r="EC533">
        <v>0.11512</v>
      </c>
      <c r="ED533">
        <v>0.110326</v>
      </c>
      <c r="EE533">
        <v>28756.1</v>
      </c>
      <c r="EF533">
        <v>28522.2</v>
      </c>
      <c r="EG533">
        <v>30438.1</v>
      </c>
      <c r="EH533">
        <v>29809.1</v>
      </c>
      <c r="EI533">
        <v>37157.3</v>
      </c>
      <c r="EJ533">
        <v>34905.1</v>
      </c>
      <c r="EK533">
        <v>46562.5</v>
      </c>
      <c r="EL533">
        <v>44324.9</v>
      </c>
      <c r="EM533">
        <v>1.86583</v>
      </c>
      <c r="EN533">
        <v>1.87267</v>
      </c>
      <c r="EO533">
        <v>0.235815</v>
      </c>
      <c r="EP533">
        <v>0</v>
      </c>
      <c r="EQ533">
        <v>31.1805</v>
      </c>
      <c r="ER533">
        <v>999.9</v>
      </c>
      <c r="ES533">
        <v>48.8</v>
      </c>
      <c r="ET533">
        <v>31.5</v>
      </c>
      <c r="EU533">
        <v>24.9384</v>
      </c>
      <c r="EV533">
        <v>63.1138</v>
      </c>
      <c r="EW533">
        <v>22.4119</v>
      </c>
      <c r="EX533">
        <v>1</v>
      </c>
      <c r="EY533">
        <v>0.0738974</v>
      </c>
      <c r="EZ533">
        <v>-2.69921</v>
      </c>
      <c r="FA533">
        <v>20.2279</v>
      </c>
      <c r="FB533">
        <v>5.22882</v>
      </c>
      <c r="FC533">
        <v>11.974</v>
      </c>
      <c r="FD533">
        <v>4.97</v>
      </c>
      <c r="FE533">
        <v>3.28968</v>
      </c>
      <c r="FF533">
        <v>9999</v>
      </c>
      <c r="FG533">
        <v>9999</v>
      </c>
      <c r="FH533">
        <v>9999</v>
      </c>
      <c r="FI533">
        <v>999.9</v>
      </c>
      <c r="FJ533">
        <v>4.97275</v>
      </c>
      <c r="FK533">
        <v>1.87696</v>
      </c>
      <c r="FL533">
        <v>1.875</v>
      </c>
      <c r="FM533">
        <v>1.8779</v>
      </c>
      <c r="FN533">
        <v>1.87454</v>
      </c>
      <c r="FO533">
        <v>1.87817</v>
      </c>
      <c r="FP533">
        <v>1.8752</v>
      </c>
      <c r="FQ533">
        <v>1.87637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2.619</v>
      </c>
      <c r="GF533">
        <v>0.3285</v>
      </c>
      <c r="GG533">
        <v>1.955544260391263</v>
      </c>
      <c r="GH533">
        <v>0.004448784868333973</v>
      </c>
      <c r="GI533">
        <v>-1.803656819089732E-06</v>
      </c>
      <c r="GJ533">
        <v>4.26395578146833E-10</v>
      </c>
      <c r="GK533">
        <v>0.3285026105281108</v>
      </c>
      <c r="GL533">
        <v>0</v>
      </c>
      <c r="GM533">
        <v>0</v>
      </c>
      <c r="GN533">
        <v>0</v>
      </c>
      <c r="GO533">
        <v>-1</v>
      </c>
      <c r="GP533">
        <v>2136</v>
      </c>
      <c r="GQ533">
        <v>1</v>
      </c>
      <c r="GR533">
        <v>23</v>
      </c>
      <c r="GS533">
        <v>230513.1</v>
      </c>
      <c r="GT533">
        <v>8388.799999999999</v>
      </c>
      <c r="GU533">
        <v>0.466309</v>
      </c>
      <c r="GV533">
        <v>2.5647</v>
      </c>
      <c r="GW533">
        <v>1.39893</v>
      </c>
      <c r="GX533">
        <v>2.35474</v>
      </c>
      <c r="GY533">
        <v>1.44897</v>
      </c>
      <c r="GZ533">
        <v>2.48535</v>
      </c>
      <c r="HA533">
        <v>37.4338</v>
      </c>
      <c r="HB533">
        <v>14.2021</v>
      </c>
      <c r="HC533">
        <v>18</v>
      </c>
      <c r="HD533">
        <v>493.439</v>
      </c>
      <c r="HE533">
        <v>469.355</v>
      </c>
      <c r="HF533">
        <v>36.4779</v>
      </c>
      <c r="HG533">
        <v>28.0805</v>
      </c>
      <c r="HH533">
        <v>30.0009</v>
      </c>
      <c r="HI533">
        <v>27.6356</v>
      </c>
      <c r="HJ533">
        <v>27.6574</v>
      </c>
      <c r="HK533">
        <v>9.323549999999999</v>
      </c>
      <c r="HL533">
        <v>0</v>
      </c>
      <c r="HM533">
        <v>100</v>
      </c>
      <c r="HN533">
        <v>36.4742</v>
      </c>
      <c r="HO533">
        <v>119.016</v>
      </c>
      <c r="HP533">
        <v>25.8217</v>
      </c>
      <c r="HQ533">
        <v>100.626</v>
      </c>
      <c r="HR533">
        <v>101.927</v>
      </c>
    </row>
    <row r="534" spans="1:226">
      <c r="A534">
        <v>518</v>
      </c>
      <c r="B534">
        <v>1678298857.1</v>
      </c>
      <c r="C534">
        <v>7004</v>
      </c>
      <c r="D534" t="s">
        <v>1398</v>
      </c>
      <c r="E534" t="s">
        <v>1399</v>
      </c>
      <c r="F534">
        <v>5</v>
      </c>
      <c r="G534" t="s">
        <v>353</v>
      </c>
      <c r="H534" t="s">
        <v>1169</v>
      </c>
      <c r="I534">
        <v>1678298849.314285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139.1592603159294</v>
      </c>
      <c r="AK534">
        <v>150.9906606060606</v>
      </c>
      <c r="AL534">
        <v>-3.328893488066956</v>
      </c>
      <c r="AM534">
        <v>64.29340212573759</v>
      </c>
      <c r="AN534">
        <f>(AP534 - AO534 + BO534*1E3/(8.314*(BQ534+273.15)) * AR534/BN534 * AQ534) * BN534/(100*BB534) * 1000/(1000 - AP534)</f>
        <v>0</v>
      </c>
      <c r="AO534">
        <v>24.68700991114347</v>
      </c>
      <c r="AP534">
        <v>26.52866727272728</v>
      </c>
      <c r="AQ534">
        <v>4.858922978582771E-05</v>
      </c>
      <c r="AR534">
        <v>96.62572355279771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1.65</v>
      </c>
      <c r="BC534">
        <v>0.5</v>
      </c>
      <c r="BD534" t="s">
        <v>355</v>
      </c>
      <c r="BE534">
        <v>2</v>
      </c>
      <c r="BF534" t="b">
        <v>1</v>
      </c>
      <c r="BG534">
        <v>1678298849.314285</v>
      </c>
      <c r="BH534">
        <v>170.6149285714286</v>
      </c>
      <c r="BI534">
        <v>152.2160714285714</v>
      </c>
      <c r="BJ534">
        <v>26.51149999999999</v>
      </c>
      <c r="BK534">
        <v>24.68911785714286</v>
      </c>
      <c r="BL534">
        <v>167.9614285714286</v>
      </c>
      <c r="BM534">
        <v>26.18299285714286</v>
      </c>
      <c r="BN534">
        <v>500.0348214285714</v>
      </c>
      <c r="BO534">
        <v>90.83092857142856</v>
      </c>
      <c r="BP534">
        <v>0.1000235464285714</v>
      </c>
      <c r="BQ534">
        <v>34.28316071428571</v>
      </c>
      <c r="BR534">
        <v>34.98677142857143</v>
      </c>
      <c r="BS534">
        <v>999.9000000000002</v>
      </c>
      <c r="BT534">
        <v>0</v>
      </c>
      <c r="BU534">
        <v>0</v>
      </c>
      <c r="BV534">
        <v>10003.86821428571</v>
      </c>
      <c r="BW534">
        <v>0</v>
      </c>
      <c r="BX534">
        <v>4.906940357142858</v>
      </c>
      <c r="BY534">
        <v>18.39886785714285</v>
      </c>
      <c r="BZ534">
        <v>175.2613571428572</v>
      </c>
      <c r="CA534">
        <v>156.0692857142857</v>
      </c>
      <c r="CB534">
        <v>1.822372142857143</v>
      </c>
      <c r="CC534">
        <v>152.2160714285714</v>
      </c>
      <c r="CD534">
        <v>24.68911785714286</v>
      </c>
      <c r="CE534">
        <v>2.408063571428571</v>
      </c>
      <c r="CF534">
        <v>2.242534642857143</v>
      </c>
      <c r="CG534">
        <v>20.41809285714286</v>
      </c>
      <c r="CH534">
        <v>19.26944642857143</v>
      </c>
      <c r="CI534">
        <v>1999.966785714285</v>
      </c>
      <c r="CJ534">
        <v>0.9800057142857143</v>
      </c>
      <c r="CK534">
        <v>0.01999452857142858</v>
      </c>
      <c r="CL534">
        <v>0</v>
      </c>
      <c r="CM534">
        <v>2.114407142857143</v>
      </c>
      <c r="CN534">
        <v>0</v>
      </c>
      <c r="CO534">
        <v>2777.571428571428</v>
      </c>
      <c r="CP534">
        <v>17337.96785714286</v>
      </c>
      <c r="CQ534">
        <v>38.56221428571428</v>
      </c>
      <c r="CR534">
        <v>38.89714285714285</v>
      </c>
      <c r="CS534">
        <v>37.89489285714285</v>
      </c>
      <c r="CT534">
        <v>37.40378571428571</v>
      </c>
      <c r="CU534">
        <v>38.17589285714285</v>
      </c>
      <c r="CV534">
        <v>1959.976785714285</v>
      </c>
      <c r="CW534">
        <v>39.99</v>
      </c>
      <c r="CX534">
        <v>0</v>
      </c>
      <c r="CY534">
        <v>1678298867.2</v>
      </c>
      <c r="CZ534">
        <v>0</v>
      </c>
      <c r="DA534">
        <v>0</v>
      </c>
      <c r="DB534" t="s">
        <v>356</v>
      </c>
      <c r="DC534">
        <v>1664468064.5</v>
      </c>
      <c r="DD534">
        <v>1677795524</v>
      </c>
      <c r="DE534">
        <v>0</v>
      </c>
      <c r="DF534">
        <v>-0.419</v>
      </c>
      <c r="DG534">
        <v>-0.001</v>
      </c>
      <c r="DH534">
        <v>3.097</v>
      </c>
      <c r="DI534">
        <v>0.268</v>
      </c>
      <c r="DJ534">
        <v>400</v>
      </c>
      <c r="DK534">
        <v>24</v>
      </c>
      <c r="DL534">
        <v>0.15</v>
      </c>
      <c r="DM534">
        <v>0.13</v>
      </c>
      <c r="DN534">
        <v>18.1562475</v>
      </c>
      <c r="DO534">
        <v>4.795378986866828</v>
      </c>
      <c r="DP534">
        <v>0.4623435292006906</v>
      </c>
      <c r="DQ534">
        <v>0</v>
      </c>
      <c r="DR534">
        <v>1.81595525</v>
      </c>
      <c r="DS534">
        <v>0.1358779362101351</v>
      </c>
      <c r="DT534">
        <v>0.01312632697815728</v>
      </c>
      <c r="DU534">
        <v>0</v>
      </c>
      <c r="DV534">
        <v>0</v>
      </c>
      <c r="DW534">
        <v>2</v>
      </c>
      <c r="DX534" t="s">
        <v>369</v>
      </c>
      <c r="DY534">
        <v>2.97838</v>
      </c>
      <c r="DZ534">
        <v>2.72848</v>
      </c>
      <c r="EA534">
        <v>0.0347662</v>
      </c>
      <c r="EB534">
        <v>0.0311734</v>
      </c>
      <c r="EC534">
        <v>0.115156</v>
      </c>
      <c r="ED534">
        <v>0.110323</v>
      </c>
      <c r="EE534">
        <v>28861.9</v>
      </c>
      <c r="EF534">
        <v>28633.4</v>
      </c>
      <c r="EG534">
        <v>30436.8</v>
      </c>
      <c r="EH534">
        <v>29808.8</v>
      </c>
      <c r="EI534">
        <v>37154</v>
      </c>
      <c r="EJ534">
        <v>34904.5</v>
      </c>
      <c r="EK534">
        <v>46560.6</v>
      </c>
      <c r="EL534">
        <v>44324.3</v>
      </c>
      <c r="EM534">
        <v>1.86532</v>
      </c>
      <c r="EN534">
        <v>1.8726</v>
      </c>
      <c r="EO534">
        <v>0.235584</v>
      </c>
      <c r="EP534">
        <v>0</v>
      </c>
      <c r="EQ534">
        <v>31.2113</v>
      </c>
      <c r="ER534">
        <v>999.9</v>
      </c>
      <c r="ES534">
        <v>48.8</v>
      </c>
      <c r="ET534">
        <v>31.5</v>
      </c>
      <c r="EU534">
        <v>24.9395</v>
      </c>
      <c r="EV534">
        <v>63.0938</v>
      </c>
      <c r="EW534">
        <v>21.9952</v>
      </c>
      <c r="EX534">
        <v>1</v>
      </c>
      <c r="EY534">
        <v>0.07463160000000001</v>
      </c>
      <c r="EZ534">
        <v>-2.64402</v>
      </c>
      <c r="FA534">
        <v>20.2288</v>
      </c>
      <c r="FB534">
        <v>5.22867</v>
      </c>
      <c r="FC534">
        <v>11.974</v>
      </c>
      <c r="FD534">
        <v>4.97015</v>
      </c>
      <c r="FE534">
        <v>3.28963</v>
      </c>
      <c r="FF534">
        <v>9999</v>
      </c>
      <c r="FG534">
        <v>9999</v>
      </c>
      <c r="FH534">
        <v>9999</v>
      </c>
      <c r="FI534">
        <v>999.9</v>
      </c>
      <c r="FJ534">
        <v>4.97275</v>
      </c>
      <c r="FK534">
        <v>1.87697</v>
      </c>
      <c r="FL534">
        <v>1.87503</v>
      </c>
      <c r="FM534">
        <v>1.87789</v>
      </c>
      <c r="FN534">
        <v>1.87454</v>
      </c>
      <c r="FO534">
        <v>1.87819</v>
      </c>
      <c r="FP534">
        <v>1.87523</v>
      </c>
      <c r="FQ534">
        <v>1.87637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2.556</v>
      </c>
      <c r="GF534">
        <v>0.3285</v>
      </c>
      <c r="GG534">
        <v>1.955544260391263</v>
      </c>
      <c r="GH534">
        <v>0.004448784868333973</v>
      </c>
      <c r="GI534">
        <v>-1.803656819089732E-06</v>
      </c>
      <c r="GJ534">
        <v>4.26395578146833E-10</v>
      </c>
      <c r="GK534">
        <v>0.3285026105281108</v>
      </c>
      <c r="GL534">
        <v>0</v>
      </c>
      <c r="GM534">
        <v>0</v>
      </c>
      <c r="GN534">
        <v>0</v>
      </c>
      <c r="GO534">
        <v>-1</v>
      </c>
      <c r="GP534">
        <v>2136</v>
      </c>
      <c r="GQ534">
        <v>1</v>
      </c>
      <c r="GR534">
        <v>23</v>
      </c>
      <c r="GS534">
        <v>230513.2</v>
      </c>
      <c r="GT534">
        <v>8388.9</v>
      </c>
      <c r="GU534">
        <v>0.429688</v>
      </c>
      <c r="GV534">
        <v>2.58667</v>
      </c>
      <c r="GW534">
        <v>1.39893</v>
      </c>
      <c r="GX534">
        <v>2.35352</v>
      </c>
      <c r="GY534">
        <v>1.44897</v>
      </c>
      <c r="GZ534">
        <v>2.44385</v>
      </c>
      <c r="HA534">
        <v>37.4338</v>
      </c>
      <c r="HB534">
        <v>14.1758</v>
      </c>
      <c r="HC534">
        <v>18</v>
      </c>
      <c r="HD534">
        <v>493.232</v>
      </c>
      <c r="HE534">
        <v>469.383</v>
      </c>
      <c r="HF534">
        <v>36.4859</v>
      </c>
      <c r="HG534">
        <v>28.0948</v>
      </c>
      <c r="HH534">
        <v>30.0009</v>
      </c>
      <c r="HI534">
        <v>27.6458</v>
      </c>
      <c r="HJ534">
        <v>27.6668</v>
      </c>
      <c r="HK534">
        <v>8.491989999999999</v>
      </c>
      <c r="HL534">
        <v>0</v>
      </c>
      <c r="HM534">
        <v>100</v>
      </c>
      <c r="HN534">
        <v>36.4773</v>
      </c>
      <c r="HO534">
        <v>98.97580000000001</v>
      </c>
      <c r="HP534">
        <v>25.8217</v>
      </c>
      <c r="HQ534">
        <v>100.622</v>
      </c>
      <c r="HR534">
        <v>101.926</v>
      </c>
    </row>
    <row r="535" spans="1:226">
      <c r="A535">
        <v>519</v>
      </c>
      <c r="B535">
        <v>1678298862.1</v>
      </c>
      <c r="C535">
        <v>7009</v>
      </c>
      <c r="D535" t="s">
        <v>1400</v>
      </c>
      <c r="E535" t="s">
        <v>1401</v>
      </c>
      <c r="F535">
        <v>5</v>
      </c>
      <c r="G535" t="s">
        <v>353</v>
      </c>
      <c r="H535" t="s">
        <v>1169</v>
      </c>
      <c r="I535">
        <v>1678298854.6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122.19649665571</v>
      </c>
      <c r="AK535">
        <v>134.3600424242424</v>
      </c>
      <c r="AL535">
        <v>-3.326304767350734</v>
      </c>
      <c r="AM535">
        <v>64.29340212573759</v>
      </c>
      <c r="AN535">
        <f>(AP535 - AO535 + BO535*1E3/(8.314*(BQ535+273.15)) * AR535/BN535 * AQ535) * BN535/(100*BB535) * 1000/(1000 - AP535)</f>
        <v>0</v>
      </c>
      <c r="AO535">
        <v>24.68803159670359</v>
      </c>
      <c r="AP535">
        <v>26.53880787878788</v>
      </c>
      <c r="AQ535">
        <v>2.086587411463954E-05</v>
      </c>
      <c r="AR535">
        <v>96.62572355279771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1.65</v>
      </c>
      <c r="BC535">
        <v>0.5</v>
      </c>
      <c r="BD535" t="s">
        <v>355</v>
      </c>
      <c r="BE535">
        <v>2</v>
      </c>
      <c r="BF535" t="b">
        <v>1</v>
      </c>
      <c r="BG535">
        <v>1678298854.6</v>
      </c>
      <c r="BH535">
        <v>153.4738518518518</v>
      </c>
      <c r="BI535">
        <v>134.6797777777778</v>
      </c>
      <c r="BJ535">
        <v>26.52357777777777</v>
      </c>
      <c r="BK535">
        <v>24.68807037037037</v>
      </c>
      <c r="BL535">
        <v>150.886962962963</v>
      </c>
      <c r="BM535">
        <v>26.19506666666667</v>
      </c>
      <c r="BN535">
        <v>500.0324074074074</v>
      </c>
      <c r="BO535">
        <v>90.83114074074074</v>
      </c>
      <c r="BP535">
        <v>0.1000554037037037</v>
      </c>
      <c r="BQ535">
        <v>34.30130740740741</v>
      </c>
      <c r="BR535">
        <v>35.00875185185186</v>
      </c>
      <c r="BS535">
        <v>999.9000000000001</v>
      </c>
      <c r="BT535">
        <v>0</v>
      </c>
      <c r="BU535">
        <v>0</v>
      </c>
      <c r="BV535">
        <v>9999.637407407406</v>
      </c>
      <c r="BW535">
        <v>0</v>
      </c>
      <c r="BX535">
        <v>4.906024444444444</v>
      </c>
      <c r="BY535">
        <v>18.79410740740741</v>
      </c>
      <c r="BZ535">
        <v>157.6553703703704</v>
      </c>
      <c r="CA535">
        <v>138.0888888888889</v>
      </c>
      <c r="CB535">
        <v>1.835502962962963</v>
      </c>
      <c r="CC535">
        <v>134.6797777777778</v>
      </c>
      <c r="CD535">
        <v>24.68807037037037</v>
      </c>
      <c r="CE535">
        <v>2.409165925925925</v>
      </c>
      <c r="CF535">
        <v>2.242444814814815</v>
      </c>
      <c r="CG535">
        <v>20.42551481481481</v>
      </c>
      <c r="CH535">
        <v>19.26881481481481</v>
      </c>
      <c r="CI535">
        <v>1999.984814814815</v>
      </c>
      <c r="CJ535">
        <v>0.980005777777778</v>
      </c>
      <c r="CK535">
        <v>0.01999446296296296</v>
      </c>
      <c r="CL535">
        <v>0</v>
      </c>
      <c r="CM535">
        <v>2.068251851851852</v>
      </c>
      <c r="CN535">
        <v>0</v>
      </c>
      <c r="CO535">
        <v>2785.156666666666</v>
      </c>
      <c r="CP535">
        <v>17338.12592592592</v>
      </c>
      <c r="CQ535">
        <v>38.60385185185185</v>
      </c>
      <c r="CR535">
        <v>38.91174074074074</v>
      </c>
      <c r="CS535">
        <v>37.84237037037037</v>
      </c>
      <c r="CT535">
        <v>37.37477777777777</v>
      </c>
      <c r="CU535">
        <v>38.19866666666667</v>
      </c>
      <c r="CV535">
        <v>1959.994814814815</v>
      </c>
      <c r="CW535">
        <v>39.99</v>
      </c>
      <c r="CX535">
        <v>0</v>
      </c>
      <c r="CY535">
        <v>1678298872</v>
      </c>
      <c r="CZ535">
        <v>0</v>
      </c>
      <c r="DA535">
        <v>0</v>
      </c>
      <c r="DB535" t="s">
        <v>356</v>
      </c>
      <c r="DC535">
        <v>1664468064.5</v>
      </c>
      <c r="DD535">
        <v>1677795524</v>
      </c>
      <c r="DE535">
        <v>0</v>
      </c>
      <c r="DF535">
        <v>-0.419</v>
      </c>
      <c r="DG535">
        <v>-0.001</v>
      </c>
      <c r="DH535">
        <v>3.097</v>
      </c>
      <c r="DI535">
        <v>0.268</v>
      </c>
      <c r="DJ535">
        <v>400</v>
      </c>
      <c r="DK535">
        <v>24</v>
      </c>
      <c r="DL535">
        <v>0.15</v>
      </c>
      <c r="DM535">
        <v>0.13</v>
      </c>
      <c r="DN535">
        <v>18.5493375</v>
      </c>
      <c r="DO535">
        <v>4.466187242026213</v>
      </c>
      <c r="DP535">
        <v>0.4298300028426935</v>
      </c>
      <c r="DQ535">
        <v>0</v>
      </c>
      <c r="DR535">
        <v>1.82745125</v>
      </c>
      <c r="DS535">
        <v>0.1481264915572262</v>
      </c>
      <c r="DT535">
        <v>0.01426232891001677</v>
      </c>
      <c r="DU535">
        <v>0</v>
      </c>
      <c r="DV535">
        <v>0</v>
      </c>
      <c r="DW535">
        <v>2</v>
      </c>
      <c r="DX535" t="s">
        <v>369</v>
      </c>
      <c r="DY535">
        <v>2.97823</v>
      </c>
      <c r="DZ535">
        <v>2.72835</v>
      </c>
      <c r="EA535">
        <v>0.0311052</v>
      </c>
      <c r="EB535">
        <v>0.0273021</v>
      </c>
      <c r="EC535">
        <v>0.115181</v>
      </c>
      <c r="ED535">
        <v>0.110314</v>
      </c>
      <c r="EE535">
        <v>28971.3</v>
      </c>
      <c r="EF535">
        <v>28747</v>
      </c>
      <c r="EG535">
        <v>30436.8</v>
      </c>
      <c r="EH535">
        <v>29808.1</v>
      </c>
      <c r="EI535">
        <v>37152.9</v>
      </c>
      <c r="EJ535">
        <v>34903.8</v>
      </c>
      <c r="EK535">
        <v>46560.9</v>
      </c>
      <c r="EL535">
        <v>44323.3</v>
      </c>
      <c r="EM535">
        <v>1.86518</v>
      </c>
      <c r="EN535">
        <v>1.8724</v>
      </c>
      <c r="EO535">
        <v>0.234235</v>
      </c>
      <c r="EP535">
        <v>0</v>
      </c>
      <c r="EQ535">
        <v>31.243</v>
      </c>
      <c r="ER535">
        <v>999.9</v>
      </c>
      <c r="ES535">
        <v>48.8</v>
      </c>
      <c r="ET535">
        <v>31.5</v>
      </c>
      <c r="EU535">
        <v>24.9397</v>
      </c>
      <c r="EV535">
        <v>63.2238</v>
      </c>
      <c r="EW535">
        <v>22.3678</v>
      </c>
      <c r="EX535">
        <v>1</v>
      </c>
      <c r="EY535">
        <v>0.07465960000000001</v>
      </c>
      <c r="EZ535">
        <v>-1.76487</v>
      </c>
      <c r="FA535">
        <v>20.2395</v>
      </c>
      <c r="FB535">
        <v>5.22822</v>
      </c>
      <c r="FC535">
        <v>11.974</v>
      </c>
      <c r="FD535">
        <v>4.9699</v>
      </c>
      <c r="FE535">
        <v>3.28953</v>
      </c>
      <c r="FF535">
        <v>9999</v>
      </c>
      <c r="FG535">
        <v>9999</v>
      </c>
      <c r="FH535">
        <v>9999</v>
      </c>
      <c r="FI535">
        <v>999.9</v>
      </c>
      <c r="FJ535">
        <v>4.97275</v>
      </c>
      <c r="FK535">
        <v>1.87698</v>
      </c>
      <c r="FL535">
        <v>1.87503</v>
      </c>
      <c r="FM535">
        <v>1.8779</v>
      </c>
      <c r="FN535">
        <v>1.87454</v>
      </c>
      <c r="FO535">
        <v>1.87819</v>
      </c>
      <c r="FP535">
        <v>1.87524</v>
      </c>
      <c r="FQ535">
        <v>1.87637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2.491</v>
      </c>
      <c r="GF535">
        <v>0.3285</v>
      </c>
      <c r="GG535">
        <v>1.955544260391263</v>
      </c>
      <c r="GH535">
        <v>0.004448784868333973</v>
      </c>
      <c r="GI535">
        <v>-1.803656819089732E-06</v>
      </c>
      <c r="GJ535">
        <v>4.26395578146833E-10</v>
      </c>
      <c r="GK535">
        <v>0.3285026105281108</v>
      </c>
      <c r="GL535">
        <v>0</v>
      </c>
      <c r="GM535">
        <v>0</v>
      </c>
      <c r="GN535">
        <v>0</v>
      </c>
      <c r="GO535">
        <v>-1</v>
      </c>
      <c r="GP535">
        <v>2136</v>
      </c>
      <c r="GQ535">
        <v>1</v>
      </c>
      <c r="GR535">
        <v>23</v>
      </c>
      <c r="GS535">
        <v>230513.3</v>
      </c>
      <c r="GT535">
        <v>8389</v>
      </c>
      <c r="GU535">
        <v>0.385742</v>
      </c>
      <c r="GV535">
        <v>2.57324</v>
      </c>
      <c r="GW535">
        <v>1.39893</v>
      </c>
      <c r="GX535">
        <v>2.35474</v>
      </c>
      <c r="GY535">
        <v>1.44897</v>
      </c>
      <c r="GZ535">
        <v>2.47803</v>
      </c>
      <c r="HA535">
        <v>37.4578</v>
      </c>
      <c r="HB535">
        <v>14.2021</v>
      </c>
      <c r="HC535">
        <v>18</v>
      </c>
      <c r="HD535">
        <v>493.221</v>
      </c>
      <c r="HE535">
        <v>469.334</v>
      </c>
      <c r="HF535">
        <v>36.3841</v>
      </c>
      <c r="HG535">
        <v>28.1068</v>
      </c>
      <c r="HH535">
        <v>30.0002</v>
      </c>
      <c r="HI535">
        <v>27.6564</v>
      </c>
      <c r="HJ535">
        <v>27.6767</v>
      </c>
      <c r="HK535">
        <v>7.71365</v>
      </c>
      <c r="HL535">
        <v>0</v>
      </c>
      <c r="HM535">
        <v>100</v>
      </c>
      <c r="HN535">
        <v>36.2412</v>
      </c>
      <c r="HO535">
        <v>85.6191</v>
      </c>
      <c r="HP535">
        <v>25.8217</v>
      </c>
      <c r="HQ535">
        <v>100.622</v>
      </c>
      <c r="HR535">
        <v>101.923</v>
      </c>
    </row>
    <row r="536" spans="1:226">
      <c r="A536">
        <v>520</v>
      </c>
      <c r="B536">
        <v>1678298867.1</v>
      </c>
      <c r="C536">
        <v>7014</v>
      </c>
      <c r="D536" t="s">
        <v>1402</v>
      </c>
      <c r="E536" t="s">
        <v>1403</v>
      </c>
      <c r="F536">
        <v>5</v>
      </c>
      <c r="G536" t="s">
        <v>353</v>
      </c>
      <c r="H536" t="s">
        <v>1169</v>
      </c>
      <c r="I536">
        <v>1678298859.314285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105.1202909647126</v>
      </c>
      <c r="AK536">
        <v>117.7381151515151</v>
      </c>
      <c r="AL536">
        <v>-3.323821998313488</v>
      </c>
      <c r="AM536">
        <v>64.29340212573759</v>
      </c>
      <c r="AN536">
        <f>(AP536 - AO536 + BO536*1E3/(8.314*(BQ536+273.15)) * AR536/BN536 * AQ536) * BN536/(100*BB536) * 1000/(1000 - AP536)</f>
        <v>0</v>
      </c>
      <c r="AO536">
        <v>24.68388630013449</v>
      </c>
      <c r="AP536">
        <v>26.54893757575757</v>
      </c>
      <c r="AQ536">
        <v>3.085428303819368E-05</v>
      </c>
      <c r="AR536">
        <v>96.62572355279771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1.65</v>
      </c>
      <c r="BC536">
        <v>0.5</v>
      </c>
      <c r="BD536" t="s">
        <v>355</v>
      </c>
      <c r="BE536">
        <v>2</v>
      </c>
      <c r="BF536" t="b">
        <v>1</v>
      </c>
      <c r="BG536">
        <v>1678298859.314285</v>
      </c>
      <c r="BH536">
        <v>138.1995714285714</v>
      </c>
      <c r="BI536">
        <v>119.0243142857143</v>
      </c>
      <c r="BJ536">
        <v>26.53355714285714</v>
      </c>
      <c r="BK536">
        <v>24.68658214285714</v>
      </c>
      <c r="BL536">
        <v>135.6728214285714</v>
      </c>
      <c r="BM536">
        <v>26.20504285714285</v>
      </c>
      <c r="BN536">
        <v>500.0247142857143</v>
      </c>
      <c r="BO536">
        <v>90.83074642857142</v>
      </c>
      <c r="BP536">
        <v>0.09998297857142859</v>
      </c>
      <c r="BQ536">
        <v>34.31579285714286</v>
      </c>
      <c r="BR536">
        <v>35.025125</v>
      </c>
      <c r="BS536">
        <v>999.9000000000002</v>
      </c>
      <c r="BT536">
        <v>0</v>
      </c>
      <c r="BU536">
        <v>0</v>
      </c>
      <c r="BV536">
        <v>10004.67142857143</v>
      </c>
      <c r="BW536">
        <v>0</v>
      </c>
      <c r="BX536">
        <v>4.906152142857144</v>
      </c>
      <c r="BY536">
        <v>19.1753</v>
      </c>
      <c r="BZ536">
        <v>141.96625</v>
      </c>
      <c r="CA536">
        <v>122.0369678571428</v>
      </c>
      <c r="CB536">
        <v>1.846971785714286</v>
      </c>
      <c r="CC536">
        <v>119.0243142857143</v>
      </c>
      <c r="CD536">
        <v>24.68658214285714</v>
      </c>
      <c r="CE536">
        <v>2.410062142857143</v>
      </c>
      <c r="CF536">
        <v>2.242300357142857</v>
      </c>
      <c r="CG536">
        <v>20.43154285714286</v>
      </c>
      <c r="CH536">
        <v>19.267775</v>
      </c>
      <c r="CI536">
        <v>1999.992857142857</v>
      </c>
      <c r="CJ536">
        <v>0.9800059285714285</v>
      </c>
      <c r="CK536">
        <v>0.01999430714285715</v>
      </c>
      <c r="CL536">
        <v>0</v>
      </c>
      <c r="CM536">
        <v>2.021325</v>
      </c>
      <c r="CN536">
        <v>0</v>
      </c>
      <c r="CO536">
        <v>2793.537857142858</v>
      </c>
      <c r="CP536">
        <v>17338.20714285715</v>
      </c>
      <c r="CQ536">
        <v>38.63585714285714</v>
      </c>
      <c r="CR536">
        <v>38.92592857142857</v>
      </c>
      <c r="CS536">
        <v>37.86135714285714</v>
      </c>
      <c r="CT536">
        <v>37.38142857142856</v>
      </c>
      <c r="CU536">
        <v>38.20503571428571</v>
      </c>
      <c r="CV536">
        <v>1960.002857142857</v>
      </c>
      <c r="CW536">
        <v>39.99</v>
      </c>
      <c r="CX536">
        <v>0</v>
      </c>
      <c r="CY536">
        <v>1678298877.4</v>
      </c>
      <c r="CZ536">
        <v>0</v>
      </c>
      <c r="DA536">
        <v>0</v>
      </c>
      <c r="DB536" t="s">
        <v>356</v>
      </c>
      <c r="DC536">
        <v>1664468064.5</v>
      </c>
      <c r="DD536">
        <v>1677795524</v>
      </c>
      <c r="DE536">
        <v>0</v>
      </c>
      <c r="DF536">
        <v>-0.419</v>
      </c>
      <c r="DG536">
        <v>-0.001</v>
      </c>
      <c r="DH536">
        <v>3.097</v>
      </c>
      <c r="DI536">
        <v>0.268</v>
      </c>
      <c r="DJ536">
        <v>400</v>
      </c>
      <c r="DK536">
        <v>24</v>
      </c>
      <c r="DL536">
        <v>0.15</v>
      </c>
      <c r="DM536">
        <v>0.13</v>
      </c>
      <c r="DN536">
        <v>18.9412675</v>
      </c>
      <c r="DO536">
        <v>4.753709943714821</v>
      </c>
      <c r="DP536">
        <v>0.4582288742470843</v>
      </c>
      <c r="DQ536">
        <v>0</v>
      </c>
      <c r="DR536">
        <v>1.8398585</v>
      </c>
      <c r="DS536">
        <v>0.1457979737335799</v>
      </c>
      <c r="DT536">
        <v>0.01403326432979867</v>
      </c>
      <c r="DU536">
        <v>0</v>
      </c>
      <c r="DV536">
        <v>0</v>
      </c>
      <c r="DW536">
        <v>2</v>
      </c>
      <c r="DX536" t="s">
        <v>369</v>
      </c>
      <c r="DY536">
        <v>2.97831</v>
      </c>
      <c r="DZ536">
        <v>2.72833</v>
      </c>
      <c r="EA536">
        <v>0.0273702</v>
      </c>
      <c r="EB536">
        <v>0.0233312</v>
      </c>
      <c r="EC536">
        <v>0.115206</v>
      </c>
      <c r="ED536">
        <v>0.110302</v>
      </c>
      <c r="EE536">
        <v>29082.4</v>
      </c>
      <c r="EF536">
        <v>28863.6</v>
      </c>
      <c r="EG536">
        <v>30436.2</v>
      </c>
      <c r="EH536">
        <v>29807.4</v>
      </c>
      <c r="EI536">
        <v>37150.9</v>
      </c>
      <c r="EJ536">
        <v>34903.3</v>
      </c>
      <c r="EK536">
        <v>46560</v>
      </c>
      <c r="EL536">
        <v>44322.3</v>
      </c>
      <c r="EM536">
        <v>1.8648</v>
      </c>
      <c r="EN536">
        <v>1.8724</v>
      </c>
      <c r="EO536">
        <v>0.232436</v>
      </c>
      <c r="EP536">
        <v>0</v>
      </c>
      <c r="EQ536">
        <v>31.2742</v>
      </c>
      <c r="ER536">
        <v>999.9</v>
      </c>
      <c r="ES536">
        <v>48.8</v>
      </c>
      <c r="ET536">
        <v>31.5</v>
      </c>
      <c r="EU536">
        <v>24.9369</v>
      </c>
      <c r="EV536">
        <v>63.2038</v>
      </c>
      <c r="EW536">
        <v>22.0513</v>
      </c>
      <c r="EX536">
        <v>1</v>
      </c>
      <c r="EY536">
        <v>0.075404</v>
      </c>
      <c r="EZ536">
        <v>-2.12973</v>
      </c>
      <c r="FA536">
        <v>20.2358</v>
      </c>
      <c r="FB536">
        <v>5.22882</v>
      </c>
      <c r="FC536">
        <v>11.9739</v>
      </c>
      <c r="FD536">
        <v>4.97</v>
      </c>
      <c r="FE536">
        <v>3.2896</v>
      </c>
      <c r="FF536">
        <v>9999</v>
      </c>
      <c r="FG536">
        <v>9999</v>
      </c>
      <c r="FH536">
        <v>9999</v>
      </c>
      <c r="FI536">
        <v>999.9</v>
      </c>
      <c r="FJ536">
        <v>4.97275</v>
      </c>
      <c r="FK536">
        <v>1.87697</v>
      </c>
      <c r="FL536">
        <v>1.87505</v>
      </c>
      <c r="FM536">
        <v>1.8779</v>
      </c>
      <c r="FN536">
        <v>1.87454</v>
      </c>
      <c r="FO536">
        <v>1.87819</v>
      </c>
      <c r="FP536">
        <v>1.87527</v>
      </c>
      <c r="FQ536">
        <v>1.87637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2.426</v>
      </c>
      <c r="GF536">
        <v>0.3285</v>
      </c>
      <c r="GG536">
        <v>1.955544260391263</v>
      </c>
      <c r="GH536">
        <v>0.004448784868333973</v>
      </c>
      <c r="GI536">
        <v>-1.803656819089732E-06</v>
      </c>
      <c r="GJ536">
        <v>4.26395578146833E-10</v>
      </c>
      <c r="GK536">
        <v>0.3285026105281108</v>
      </c>
      <c r="GL536">
        <v>0</v>
      </c>
      <c r="GM536">
        <v>0</v>
      </c>
      <c r="GN536">
        <v>0</v>
      </c>
      <c r="GO536">
        <v>-1</v>
      </c>
      <c r="GP536">
        <v>2136</v>
      </c>
      <c r="GQ536">
        <v>1</v>
      </c>
      <c r="GR536">
        <v>23</v>
      </c>
      <c r="GS536">
        <v>230513.4</v>
      </c>
      <c r="GT536">
        <v>8389.1</v>
      </c>
      <c r="GU536">
        <v>0.349121</v>
      </c>
      <c r="GV536">
        <v>2.59399</v>
      </c>
      <c r="GW536">
        <v>1.39893</v>
      </c>
      <c r="GX536">
        <v>2.35352</v>
      </c>
      <c r="GY536">
        <v>1.44897</v>
      </c>
      <c r="GZ536">
        <v>2.46704</v>
      </c>
      <c r="HA536">
        <v>37.4338</v>
      </c>
      <c r="HB536">
        <v>14.1846</v>
      </c>
      <c r="HC536">
        <v>18</v>
      </c>
      <c r="HD536">
        <v>493.08</v>
      </c>
      <c r="HE536">
        <v>469.415</v>
      </c>
      <c r="HF536">
        <v>36.2146</v>
      </c>
      <c r="HG536">
        <v>28.1188</v>
      </c>
      <c r="HH536">
        <v>30.0007</v>
      </c>
      <c r="HI536">
        <v>27.6662</v>
      </c>
      <c r="HJ536">
        <v>27.6867</v>
      </c>
      <c r="HK536">
        <v>6.87872</v>
      </c>
      <c r="HL536">
        <v>0</v>
      </c>
      <c r="HM536">
        <v>100</v>
      </c>
      <c r="HN536">
        <v>36.2108</v>
      </c>
      <c r="HO536">
        <v>65.5848</v>
      </c>
      <c r="HP536">
        <v>25.8217</v>
      </c>
      <c r="HQ536">
        <v>100.62</v>
      </c>
      <c r="HR536">
        <v>101.921</v>
      </c>
    </row>
    <row r="537" spans="1:226">
      <c r="A537">
        <v>521</v>
      </c>
      <c r="B537">
        <v>1678298872.1</v>
      </c>
      <c r="C537">
        <v>7019</v>
      </c>
      <c r="D537" t="s">
        <v>1404</v>
      </c>
      <c r="E537" t="s">
        <v>1405</v>
      </c>
      <c r="F537">
        <v>5</v>
      </c>
      <c r="G537" t="s">
        <v>353</v>
      </c>
      <c r="H537" t="s">
        <v>1169</v>
      </c>
      <c r="I537">
        <v>1678298864.6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88.02982825982589</v>
      </c>
      <c r="AK537">
        <v>101.0987636363636</v>
      </c>
      <c r="AL537">
        <v>-3.329421746777703</v>
      </c>
      <c r="AM537">
        <v>64.29340212573759</v>
      </c>
      <c r="AN537">
        <f>(AP537 - AO537 + BO537*1E3/(8.314*(BQ537+273.15)) * AR537/BN537 * AQ537) * BN537/(100*BB537) * 1000/(1000 - AP537)</f>
        <v>0</v>
      </c>
      <c r="AO537">
        <v>24.68386569205176</v>
      </c>
      <c r="AP537">
        <v>26.55851151515151</v>
      </c>
      <c r="AQ537">
        <v>2.674124326400839E-05</v>
      </c>
      <c r="AR537">
        <v>96.62572355279771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1.65</v>
      </c>
      <c r="BC537">
        <v>0.5</v>
      </c>
      <c r="BD537" t="s">
        <v>355</v>
      </c>
      <c r="BE537">
        <v>2</v>
      </c>
      <c r="BF537" t="b">
        <v>1</v>
      </c>
      <c r="BG537">
        <v>1678298864.6</v>
      </c>
      <c r="BH537">
        <v>121.0855740740741</v>
      </c>
      <c r="BI537">
        <v>101.4501481481481</v>
      </c>
      <c r="BJ537">
        <v>26.5448962962963</v>
      </c>
      <c r="BK537">
        <v>24.68546666666667</v>
      </c>
      <c r="BL537">
        <v>118.6271814814815</v>
      </c>
      <c r="BM537">
        <v>26.21638888888889</v>
      </c>
      <c r="BN537">
        <v>500.0392222222222</v>
      </c>
      <c r="BO537">
        <v>90.82981481481482</v>
      </c>
      <c r="BP537">
        <v>0.09996070000000001</v>
      </c>
      <c r="BQ537">
        <v>34.3273</v>
      </c>
      <c r="BR537">
        <v>35.03647407407407</v>
      </c>
      <c r="BS537">
        <v>999.9000000000001</v>
      </c>
      <c r="BT537">
        <v>0</v>
      </c>
      <c r="BU537">
        <v>0</v>
      </c>
      <c r="BV537">
        <v>10009.00740740741</v>
      </c>
      <c r="BW537">
        <v>0</v>
      </c>
      <c r="BX537">
        <v>4.908782592592592</v>
      </c>
      <c r="BY537">
        <v>19.63547777777778</v>
      </c>
      <c r="BZ537">
        <v>124.3872592592593</v>
      </c>
      <c r="CA537">
        <v>104.0178444444444</v>
      </c>
      <c r="CB537">
        <v>1.859432222222223</v>
      </c>
      <c r="CC537">
        <v>101.4501481481481</v>
      </c>
      <c r="CD537">
        <v>24.68546666666667</v>
      </c>
      <c r="CE537">
        <v>2.411067777777777</v>
      </c>
      <c r="CF537">
        <v>2.242175185185185</v>
      </c>
      <c r="CG537">
        <v>20.4383037037037</v>
      </c>
      <c r="CH537">
        <v>19.26688518518519</v>
      </c>
      <c r="CI537">
        <v>1999.98037037037</v>
      </c>
      <c r="CJ537">
        <v>0.9800058888888891</v>
      </c>
      <c r="CK537">
        <v>0.01999434814814815</v>
      </c>
      <c r="CL537">
        <v>0</v>
      </c>
      <c r="CM537">
        <v>2.041162962962963</v>
      </c>
      <c r="CN537">
        <v>0</v>
      </c>
      <c r="CO537">
        <v>2804.082962962963</v>
      </c>
      <c r="CP537">
        <v>17338.09629629629</v>
      </c>
      <c r="CQ537">
        <v>38.72659259259259</v>
      </c>
      <c r="CR537">
        <v>38.94166666666666</v>
      </c>
      <c r="CS537">
        <v>37.82370370370371</v>
      </c>
      <c r="CT537">
        <v>37.37703703703704</v>
      </c>
      <c r="CU537">
        <v>38.19881481481481</v>
      </c>
      <c r="CV537">
        <v>1959.99037037037</v>
      </c>
      <c r="CW537">
        <v>39.99</v>
      </c>
      <c r="CX537">
        <v>0</v>
      </c>
      <c r="CY537">
        <v>1678298882.2</v>
      </c>
      <c r="CZ537">
        <v>0</v>
      </c>
      <c r="DA537">
        <v>0</v>
      </c>
      <c r="DB537" t="s">
        <v>356</v>
      </c>
      <c r="DC537">
        <v>1664468064.5</v>
      </c>
      <c r="DD537">
        <v>1677795524</v>
      </c>
      <c r="DE537">
        <v>0</v>
      </c>
      <c r="DF537">
        <v>-0.419</v>
      </c>
      <c r="DG537">
        <v>-0.001</v>
      </c>
      <c r="DH537">
        <v>3.097</v>
      </c>
      <c r="DI537">
        <v>0.268</v>
      </c>
      <c r="DJ537">
        <v>400</v>
      </c>
      <c r="DK537">
        <v>24</v>
      </c>
      <c r="DL537">
        <v>0.15</v>
      </c>
      <c r="DM537">
        <v>0.13</v>
      </c>
      <c r="DN537">
        <v>19.361515</v>
      </c>
      <c r="DO537">
        <v>5.244508818011234</v>
      </c>
      <c r="DP537">
        <v>0.505726489097615</v>
      </c>
      <c r="DQ537">
        <v>0</v>
      </c>
      <c r="DR537">
        <v>1.851617</v>
      </c>
      <c r="DS537">
        <v>0.1427696060037464</v>
      </c>
      <c r="DT537">
        <v>0.01374986185385148</v>
      </c>
      <c r="DU537">
        <v>0</v>
      </c>
      <c r="DV537">
        <v>0</v>
      </c>
      <c r="DW537">
        <v>2</v>
      </c>
      <c r="DX537" t="s">
        <v>369</v>
      </c>
      <c r="DY537">
        <v>2.9783</v>
      </c>
      <c r="DZ537">
        <v>2.72844</v>
      </c>
      <c r="EA537">
        <v>0.0235516</v>
      </c>
      <c r="EB537">
        <v>0.0193004</v>
      </c>
      <c r="EC537">
        <v>0.115237</v>
      </c>
      <c r="ED537">
        <v>0.1103</v>
      </c>
      <c r="EE537">
        <v>29195.6</v>
      </c>
      <c r="EF537">
        <v>28983</v>
      </c>
      <c r="EG537">
        <v>30435.3</v>
      </c>
      <c r="EH537">
        <v>29807.8</v>
      </c>
      <c r="EI537">
        <v>37148.1</v>
      </c>
      <c r="EJ537">
        <v>34903.8</v>
      </c>
      <c r="EK537">
        <v>46558.4</v>
      </c>
      <c r="EL537">
        <v>44323.1</v>
      </c>
      <c r="EM537">
        <v>1.86472</v>
      </c>
      <c r="EN537">
        <v>1.87213</v>
      </c>
      <c r="EO537">
        <v>0.231132</v>
      </c>
      <c r="EP537">
        <v>0</v>
      </c>
      <c r="EQ537">
        <v>31.3043</v>
      </c>
      <c r="ER537">
        <v>999.9</v>
      </c>
      <c r="ES537">
        <v>48.8</v>
      </c>
      <c r="ET537">
        <v>31.5</v>
      </c>
      <c r="EU537">
        <v>24.9365</v>
      </c>
      <c r="EV537">
        <v>63.0338</v>
      </c>
      <c r="EW537">
        <v>21.9952</v>
      </c>
      <c r="EX537">
        <v>1</v>
      </c>
      <c r="EY537">
        <v>0.07656250000000001</v>
      </c>
      <c r="EZ537">
        <v>-2.23251</v>
      </c>
      <c r="FA537">
        <v>20.2345</v>
      </c>
      <c r="FB537">
        <v>5.22852</v>
      </c>
      <c r="FC537">
        <v>11.9739</v>
      </c>
      <c r="FD537">
        <v>4.96995</v>
      </c>
      <c r="FE537">
        <v>3.2895</v>
      </c>
      <c r="FF537">
        <v>9999</v>
      </c>
      <c r="FG537">
        <v>9999</v>
      </c>
      <c r="FH537">
        <v>9999</v>
      </c>
      <c r="FI537">
        <v>999.9</v>
      </c>
      <c r="FJ537">
        <v>4.97276</v>
      </c>
      <c r="FK537">
        <v>1.87697</v>
      </c>
      <c r="FL537">
        <v>1.87503</v>
      </c>
      <c r="FM537">
        <v>1.87789</v>
      </c>
      <c r="FN537">
        <v>1.87454</v>
      </c>
      <c r="FO537">
        <v>1.87819</v>
      </c>
      <c r="FP537">
        <v>1.87527</v>
      </c>
      <c r="FQ537">
        <v>1.87637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2.36</v>
      </c>
      <c r="GF537">
        <v>0.3285</v>
      </c>
      <c r="GG537">
        <v>1.955544260391263</v>
      </c>
      <c r="GH537">
        <v>0.004448784868333973</v>
      </c>
      <c r="GI537">
        <v>-1.803656819089732E-06</v>
      </c>
      <c r="GJ537">
        <v>4.26395578146833E-10</v>
      </c>
      <c r="GK537">
        <v>0.3285026105281108</v>
      </c>
      <c r="GL537">
        <v>0</v>
      </c>
      <c r="GM537">
        <v>0</v>
      </c>
      <c r="GN537">
        <v>0</v>
      </c>
      <c r="GO537">
        <v>-1</v>
      </c>
      <c r="GP537">
        <v>2136</v>
      </c>
      <c r="GQ537">
        <v>1</v>
      </c>
      <c r="GR537">
        <v>23</v>
      </c>
      <c r="GS537">
        <v>230513.5</v>
      </c>
      <c r="GT537">
        <v>8389.1</v>
      </c>
      <c r="GU537">
        <v>0.306396</v>
      </c>
      <c r="GV537">
        <v>2.60498</v>
      </c>
      <c r="GW537">
        <v>1.39893</v>
      </c>
      <c r="GX537">
        <v>2.35229</v>
      </c>
      <c r="GY537">
        <v>1.44897</v>
      </c>
      <c r="GZ537">
        <v>2.39746</v>
      </c>
      <c r="HA537">
        <v>37.4578</v>
      </c>
      <c r="HB537">
        <v>14.1846</v>
      </c>
      <c r="HC537">
        <v>18</v>
      </c>
      <c r="HD537">
        <v>493.104</v>
      </c>
      <c r="HE537">
        <v>469.312</v>
      </c>
      <c r="HF537">
        <v>36.158</v>
      </c>
      <c r="HG537">
        <v>28.1307</v>
      </c>
      <c r="HH537">
        <v>30.001</v>
      </c>
      <c r="HI537">
        <v>27.6758</v>
      </c>
      <c r="HJ537">
        <v>27.6961</v>
      </c>
      <c r="HK537">
        <v>6.09627</v>
      </c>
      <c r="HL537">
        <v>0</v>
      </c>
      <c r="HM537">
        <v>100</v>
      </c>
      <c r="HN537">
        <v>36.1692</v>
      </c>
      <c r="HO537">
        <v>52.2295</v>
      </c>
      <c r="HP537">
        <v>25.8217</v>
      </c>
      <c r="HQ537">
        <v>100.617</v>
      </c>
      <c r="HR537">
        <v>101.922</v>
      </c>
    </row>
    <row r="538" spans="1:226">
      <c r="A538">
        <v>522</v>
      </c>
      <c r="B538">
        <v>1678298877.1</v>
      </c>
      <c r="C538">
        <v>7024</v>
      </c>
      <c r="D538" t="s">
        <v>1406</v>
      </c>
      <c r="E538" t="s">
        <v>1407</v>
      </c>
      <c r="F538">
        <v>5</v>
      </c>
      <c r="G538" t="s">
        <v>353</v>
      </c>
      <c r="H538" t="s">
        <v>1169</v>
      </c>
      <c r="I538">
        <v>1678298869.314285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70.97928158013244</v>
      </c>
      <c r="AK538">
        <v>84.42309030303029</v>
      </c>
      <c r="AL538">
        <v>-3.332519744362795</v>
      </c>
      <c r="AM538">
        <v>64.29340212573759</v>
      </c>
      <c r="AN538">
        <f>(AP538 - AO538 + BO538*1E3/(8.314*(BQ538+273.15)) * AR538/BN538 * AQ538) * BN538/(100*BB538) * 1000/(1000 - AP538)</f>
        <v>0</v>
      </c>
      <c r="AO538">
        <v>24.68010536639381</v>
      </c>
      <c r="AP538">
        <v>26.57113515151514</v>
      </c>
      <c r="AQ538">
        <v>3.958770459095485E-05</v>
      </c>
      <c r="AR538">
        <v>96.62572355279771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1.65</v>
      </c>
      <c r="BC538">
        <v>0.5</v>
      </c>
      <c r="BD538" t="s">
        <v>355</v>
      </c>
      <c r="BE538">
        <v>2</v>
      </c>
      <c r="BF538" t="b">
        <v>1</v>
      </c>
      <c r="BG538">
        <v>1678298869.314285</v>
      </c>
      <c r="BH538">
        <v>105.8096071428571</v>
      </c>
      <c r="BI538">
        <v>85.74637499999999</v>
      </c>
      <c r="BJ538">
        <v>26.554125</v>
      </c>
      <c r="BK538">
        <v>24.68307857142857</v>
      </c>
      <c r="BL538">
        <v>103.4130857142857</v>
      </c>
      <c r="BM538">
        <v>26.22562142857143</v>
      </c>
      <c r="BN538">
        <v>500.0264642857143</v>
      </c>
      <c r="BO538">
        <v>90.83050714285714</v>
      </c>
      <c r="BP538">
        <v>0.09992330357142856</v>
      </c>
      <c r="BQ538">
        <v>34.33303214285714</v>
      </c>
      <c r="BR538">
        <v>35.04225357142857</v>
      </c>
      <c r="BS538">
        <v>999.9000000000002</v>
      </c>
      <c r="BT538">
        <v>0</v>
      </c>
      <c r="BU538">
        <v>0</v>
      </c>
      <c r="BV538">
        <v>10009.28571428571</v>
      </c>
      <c r="BW538">
        <v>0</v>
      </c>
      <c r="BX538">
        <v>4.9096</v>
      </c>
      <c r="BY538">
        <v>20.06323214285714</v>
      </c>
      <c r="BZ538">
        <v>108.6957964285714</v>
      </c>
      <c r="CA538">
        <v>87.91641785714286</v>
      </c>
      <c r="CB538">
        <v>1.871043571428571</v>
      </c>
      <c r="CC538">
        <v>85.74637499999999</v>
      </c>
      <c r="CD538">
        <v>24.68307857142857</v>
      </c>
      <c r="CE538">
        <v>2.411924642857143</v>
      </c>
      <c r="CF538">
        <v>2.241976428571429</v>
      </c>
      <c r="CG538">
        <v>20.44405714285714</v>
      </c>
      <c r="CH538">
        <v>19.26545714285714</v>
      </c>
      <c r="CI538">
        <v>1999.973214285714</v>
      </c>
      <c r="CJ538">
        <v>0.9800060357142858</v>
      </c>
      <c r="CK538">
        <v>0.01999419642857143</v>
      </c>
      <c r="CL538">
        <v>0</v>
      </c>
      <c r="CM538">
        <v>2.038067857142857</v>
      </c>
      <c r="CN538">
        <v>0</v>
      </c>
      <c r="CO538">
        <v>2814.438571428572</v>
      </c>
      <c r="CP538">
        <v>17338.03214285714</v>
      </c>
      <c r="CQ538">
        <v>38.78992857142857</v>
      </c>
      <c r="CR538">
        <v>38.94824999999999</v>
      </c>
      <c r="CS538">
        <v>37.8345</v>
      </c>
      <c r="CT538">
        <v>37.40814285714286</v>
      </c>
      <c r="CU538">
        <v>38.19403571428571</v>
      </c>
      <c r="CV538">
        <v>1959.983214285714</v>
      </c>
      <c r="CW538">
        <v>39.99</v>
      </c>
      <c r="CX538">
        <v>0</v>
      </c>
      <c r="CY538">
        <v>1678298887</v>
      </c>
      <c r="CZ538">
        <v>0</v>
      </c>
      <c r="DA538">
        <v>0</v>
      </c>
      <c r="DB538" t="s">
        <v>356</v>
      </c>
      <c r="DC538">
        <v>1664468064.5</v>
      </c>
      <c r="DD538">
        <v>1677795524</v>
      </c>
      <c r="DE538">
        <v>0</v>
      </c>
      <c r="DF538">
        <v>-0.419</v>
      </c>
      <c r="DG538">
        <v>-0.001</v>
      </c>
      <c r="DH538">
        <v>3.097</v>
      </c>
      <c r="DI538">
        <v>0.268</v>
      </c>
      <c r="DJ538">
        <v>400</v>
      </c>
      <c r="DK538">
        <v>24</v>
      </c>
      <c r="DL538">
        <v>0.15</v>
      </c>
      <c r="DM538">
        <v>0.13</v>
      </c>
      <c r="DN538">
        <v>19.7915875</v>
      </c>
      <c r="DO538">
        <v>5.469207129455896</v>
      </c>
      <c r="DP538">
        <v>0.5266097925349946</v>
      </c>
      <c r="DQ538">
        <v>0</v>
      </c>
      <c r="DR538">
        <v>1.86385125</v>
      </c>
      <c r="DS538">
        <v>0.1440399624765419</v>
      </c>
      <c r="DT538">
        <v>0.01388265774041483</v>
      </c>
      <c r="DU538">
        <v>0</v>
      </c>
      <c r="DV538">
        <v>0</v>
      </c>
      <c r="DW538">
        <v>2</v>
      </c>
      <c r="DX538" t="s">
        <v>369</v>
      </c>
      <c r="DY538">
        <v>2.97818</v>
      </c>
      <c r="DZ538">
        <v>2.72849</v>
      </c>
      <c r="EA538">
        <v>0.0196512</v>
      </c>
      <c r="EB538">
        <v>0.0151729</v>
      </c>
      <c r="EC538">
        <v>0.115273</v>
      </c>
      <c r="ED538">
        <v>0.11029</v>
      </c>
      <c r="EE538">
        <v>29311.7</v>
      </c>
      <c r="EF538">
        <v>29103.9</v>
      </c>
      <c r="EG538">
        <v>30434.9</v>
      </c>
      <c r="EH538">
        <v>29806.7</v>
      </c>
      <c r="EI538">
        <v>37146</v>
      </c>
      <c r="EJ538">
        <v>34902.7</v>
      </c>
      <c r="EK538">
        <v>46558</v>
      </c>
      <c r="EL538">
        <v>44321.6</v>
      </c>
      <c r="EM538">
        <v>1.8648</v>
      </c>
      <c r="EN538">
        <v>1.87195</v>
      </c>
      <c r="EO538">
        <v>0.228837</v>
      </c>
      <c r="EP538">
        <v>0</v>
      </c>
      <c r="EQ538">
        <v>31.3318</v>
      </c>
      <c r="ER538">
        <v>999.9</v>
      </c>
      <c r="ES538">
        <v>48.8</v>
      </c>
      <c r="ET538">
        <v>31.5</v>
      </c>
      <c r="EU538">
        <v>24.9366</v>
      </c>
      <c r="EV538">
        <v>62.9838</v>
      </c>
      <c r="EW538">
        <v>22.2356</v>
      </c>
      <c r="EX538">
        <v>1</v>
      </c>
      <c r="EY538">
        <v>0.07738059999999999</v>
      </c>
      <c r="EZ538">
        <v>-2.28732</v>
      </c>
      <c r="FA538">
        <v>20.2338</v>
      </c>
      <c r="FB538">
        <v>5.22837</v>
      </c>
      <c r="FC538">
        <v>11.974</v>
      </c>
      <c r="FD538">
        <v>4.9699</v>
      </c>
      <c r="FE538">
        <v>3.2894</v>
      </c>
      <c r="FF538">
        <v>9999</v>
      </c>
      <c r="FG538">
        <v>9999</v>
      </c>
      <c r="FH538">
        <v>9999</v>
      </c>
      <c r="FI538">
        <v>999.9</v>
      </c>
      <c r="FJ538">
        <v>4.97276</v>
      </c>
      <c r="FK538">
        <v>1.87696</v>
      </c>
      <c r="FL538">
        <v>1.87505</v>
      </c>
      <c r="FM538">
        <v>1.87789</v>
      </c>
      <c r="FN538">
        <v>1.87454</v>
      </c>
      <c r="FO538">
        <v>1.87817</v>
      </c>
      <c r="FP538">
        <v>1.87526</v>
      </c>
      <c r="FQ538">
        <v>1.87637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2.293</v>
      </c>
      <c r="GF538">
        <v>0.3285</v>
      </c>
      <c r="GG538">
        <v>1.955544260391263</v>
      </c>
      <c r="GH538">
        <v>0.004448784868333973</v>
      </c>
      <c r="GI538">
        <v>-1.803656819089732E-06</v>
      </c>
      <c r="GJ538">
        <v>4.26395578146833E-10</v>
      </c>
      <c r="GK538">
        <v>0.3285026105281108</v>
      </c>
      <c r="GL538">
        <v>0</v>
      </c>
      <c r="GM538">
        <v>0</v>
      </c>
      <c r="GN538">
        <v>0</v>
      </c>
      <c r="GO538">
        <v>-1</v>
      </c>
      <c r="GP538">
        <v>2136</v>
      </c>
      <c r="GQ538">
        <v>1</v>
      </c>
      <c r="GR538">
        <v>23</v>
      </c>
      <c r="GS538">
        <v>230513.5</v>
      </c>
      <c r="GT538">
        <v>8389.200000000001</v>
      </c>
      <c r="GU538">
        <v>0.267334</v>
      </c>
      <c r="GV538">
        <v>2.60986</v>
      </c>
      <c r="GW538">
        <v>1.39893</v>
      </c>
      <c r="GX538">
        <v>2.35229</v>
      </c>
      <c r="GY538">
        <v>1.44897</v>
      </c>
      <c r="GZ538">
        <v>2.43896</v>
      </c>
      <c r="HA538">
        <v>37.4578</v>
      </c>
      <c r="HB538">
        <v>14.1933</v>
      </c>
      <c r="HC538">
        <v>18</v>
      </c>
      <c r="HD538">
        <v>493.215</v>
      </c>
      <c r="HE538">
        <v>469.27</v>
      </c>
      <c r="HF538">
        <v>36.1175</v>
      </c>
      <c r="HG538">
        <v>28.1411</v>
      </c>
      <c r="HH538">
        <v>30.0009</v>
      </c>
      <c r="HI538">
        <v>27.6858</v>
      </c>
      <c r="HJ538">
        <v>27.7049</v>
      </c>
      <c r="HK538">
        <v>5.25975</v>
      </c>
      <c r="HL538">
        <v>0</v>
      </c>
      <c r="HM538">
        <v>100</v>
      </c>
      <c r="HN538">
        <v>36.1267</v>
      </c>
      <c r="HO538">
        <v>32.1941</v>
      </c>
      <c r="HP538">
        <v>25.8217</v>
      </c>
      <c r="HQ538">
        <v>100.616</v>
      </c>
      <c r="HR538">
        <v>101.919</v>
      </c>
    </row>
    <row r="539" spans="1:226">
      <c r="A539">
        <v>523</v>
      </c>
      <c r="B539">
        <v>1678298974.1</v>
      </c>
      <c r="C539">
        <v>7121</v>
      </c>
      <c r="D539" t="s">
        <v>1408</v>
      </c>
      <c r="E539" t="s">
        <v>1409</v>
      </c>
      <c r="F539">
        <v>5</v>
      </c>
      <c r="G539" t="s">
        <v>353</v>
      </c>
      <c r="H539" t="s">
        <v>1169</v>
      </c>
      <c r="I539">
        <v>1678298966.099999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430.5688059251472</v>
      </c>
      <c r="AK539">
        <v>423.6732060606062</v>
      </c>
      <c r="AL539">
        <v>-0.0135041625077461</v>
      </c>
      <c r="AM539">
        <v>64.29340212573759</v>
      </c>
      <c r="AN539">
        <f>(AP539 - AO539 + BO539*1E3/(8.314*(BQ539+273.15)) * AR539/BN539 * AQ539) * BN539/(100*BB539) * 1000/(1000 - AP539)</f>
        <v>0</v>
      </c>
      <c r="AO539">
        <v>24.73090404584677</v>
      </c>
      <c r="AP539">
        <v>26.78352424242423</v>
      </c>
      <c r="AQ539">
        <v>-1.547077541198424E-05</v>
      </c>
      <c r="AR539">
        <v>96.62572355279771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1.65</v>
      </c>
      <c r="BC539">
        <v>0.5</v>
      </c>
      <c r="BD539" t="s">
        <v>355</v>
      </c>
      <c r="BE539">
        <v>2</v>
      </c>
      <c r="BF539" t="b">
        <v>1</v>
      </c>
      <c r="BG539">
        <v>1678298966.099999</v>
      </c>
      <c r="BH539">
        <v>412.5108387096774</v>
      </c>
      <c r="BI539">
        <v>419.9380322580645</v>
      </c>
      <c r="BJ539">
        <v>26.78816129032258</v>
      </c>
      <c r="BK539">
        <v>24.72958709677419</v>
      </c>
      <c r="BL539">
        <v>409.0082903225806</v>
      </c>
      <c r="BM539">
        <v>26.45966129032259</v>
      </c>
      <c r="BN539">
        <v>500.0409999999999</v>
      </c>
      <c r="BO539">
        <v>90.83849677419356</v>
      </c>
      <c r="BP539">
        <v>0.1000292419354839</v>
      </c>
      <c r="BQ539">
        <v>34.31000967741937</v>
      </c>
      <c r="BR539">
        <v>35.00816451612903</v>
      </c>
      <c r="BS539">
        <v>999.9000000000003</v>
      </c>
      <c r="BT539">
        <v>0</v>
      </c>
      <c r="BU539">
        <v>0</v>
      </c>
      <c r="BV539">
        <v>10000.28258064516</v>
      </c>
      <c r="BW539">
        <v>0</v>
      </c>
      <c r="BX539">
        <v>4.909600000000002</v>
      </c>
      <c r="BY539">
        <v>-7.427190322580646</v>
      </c>
      <c r="BZ539">
        <v>423.8655806451612</v>
      </c>
      <c r="CA539">
        <v>430.5863225806451</v>
      </c>
      <c r="CB539">
        <v>2.058562903225806</v>
      </c>
      <c r="CC539">
        <v>419.9380322580645</v>
      </c>
      <c r="CD539">
        <v>24.72958709677419</v>
      </c>
      <c r="CE539">
        <v>2.433394838709677</v>
      </c>
      <c r="CF539">
        <v>2.24639935483871</v>
      </c>
      <c r="CG539">
        <v>20.58774516129033</v>
      </c>
      <c r="CH539">
        <v>19.2971064516129</v>
      </c>
      <c r="CI539">
        <v>2000.001935483872</v>
      </c>
      <c r="CJ539">
        <v>0.9800006129032258</v>
      </c>
      <c r="CK539">
        <v>0.01999954838709677</v>
      </c>
      <c r="CL539">
        <v>0</v>
      </c>
      <c r="CM539">
        <v>2.010754838709678</v>
      </c>
      <c r="CN539">
        <v>0</v>
      </c>
      <c r="CO539">
        <v>2790.638387096775</v>
      </c>
      <c r="CP539">
        <v>17338.25483870968</v>
      </c>
      <c r="CQ539">
        <v>39.04412903225805</v>
      </c>
      <c r="CR539">
        <v>39.14299999999999</v>
      </c>
      <c r="CS539">
        <v>37.88683870967743</v>
      </c>
      <c r="CT539">
        <v>37.51399999999999</v>
      </c>
      <c r="CU539">
        <v>38.37687096774193</v>
      </c>
      <c r="CV539">
        <v>1960.005161290322</v>
      </c>
      <c r="CW539">
        <v>39.99677419354838</v>
      </c>
      <c r="CX539">
        <v>0</v>
      </c>
      <c r="CY539">
        <v>1678298984.2</v>
      </c>
      <c r="CZ539">
        <v>0</v>
      </c>
      <c r="DA539">
        <v>0</v>
      </c>
      <c r="DB539" t="s">
        <v>356</v>
      </c>
      <c r="DC539">
        <v>1664468064.5</v>
      </c>
      <c r="DD539">
        <v>1677795524</v>
      </c>
      <c r="DE539">
        <v>0</v>
      </c>
      <c r="DF539">
        <v>-0.419</v>
      </c>
      <c r="DG539">
        <v>-0.001</v>
      </c>
      <c r="DH539">
        <v>3.097</v>
      </c>
      <c r="DI539">
        <v>0.268</v>
      </c>
      <c r="DJ539">
        <v>400</v>
      </c>
      <c r="DK539">
        <v>24</v>
      </c>
      <c r="DL539">
        <v>0.15</v>
      </c>
      <c r="DM539">
        <v>0.13</v>
      </c>
      <c r="DN539">
        <v>-7.357384000000001</v>
      </c>
      <c r="DO539">
        <v>-1.505098311444648</v>
      </c>
      <c r="DP539">
        <v>0.1461003610502041</v>
      </c>
      <c r="DQ539">
        <v>0</v>
      </c>
      <c r="DR539">
        <v>2.06010375</v>
      </c>
      <c r="DS539">
        <v>-0.03851380863039577</v>
      </c>
      <c r="DT539">
        <v>0.003839243211558779</v>
      </c>
      <c r="DU539">
        <v>1</v>
      </c>
      <c r="DV539">
        <v>1</v>
      </c>
      <c r="DW539">
        <v>2</v>
      </c>
      <c r="DX539" t="s">
        <v>357</v>
      </c>
      <c r="DY539">
        <v>2.97796</v>
      </c>
      <c r="DZ539">
        <v>2.72798</v>
      </c>
      <c r="EA539">
        <v>0.084578</v>
      </c>
      <c r="EB539">
        <v>0.0867687</v>
      </c>
      <c r="EC539">
        <v>0.115873</v>
      </c>
      <c r="ED539">
        <v>0.110404</v>
      </c>
      <c r="EE539">
        <v>27360.1</v>
      </c>
      <c r="EF539">
        <v>26980.8</v>
      </c>
      <c r="EG539">
        <v>30423.9</v>
      </c>
      <c r="EH539">
        <v>29799.1</v>
      </c>
      <c r="EI539">
        <v>37113.6</v>
      </c>
      <c r="EJ539">
        <v>34894.9</v>
      </c>
      <c r="EK539">
        <v>46542.6</v>
      </c>
      <c r="EL539">
        <v>44310.3</v>
      </c>
      <c r="EM539">
        <v>1.86215</v>
      </c>
      <c r="EN539">
        <v>1.87155</v>
      </c>
      <c r="EO539">
        <v>0.205353</v>
      </c>
      <c r="EP539">
        <v>0</v>
      </c>
      <c r="EQ539">
        <v>31.6843</v>
      </c>
      <c r="ER539">
        <v>999.9</v>
      </c>
      <c r="ES539">
        <v>48.8</v>
      </c>
      <c r="ET539">
        <v>31.5</v>
      </c>
      <c r="EU539">
        <v>24.9349</v>
      </c>
      <c r="EV539">
        <v>63.0039</v>
      </c>
      <c r="EW539">
        <v>21.887</v>
      </c>
      <c r="EX539">
        <v>1</v>
      </c>
      <c r="EY539">
        <v>0.0892912</v>
      </c>
      <c r="EZ539">
        <v>-2.34924</v>
      </c>
      <c r="FA539">
        <v>20.2337</v>
      </c>
      <c r="FB539">
        <v>5.23556</v>
      </c>
      <c r="FC539">
        <v>11.9703</v>
      </c>
      <c r="FD539">
        <v>4.9718</v>
      </c>
      <c r="FE539">
        <v>3.29038</v>
      </c>
      <c r="FF539">
        <v>9999</v>
      </c>
      <c r="FG539">
        <v>9999</v>
      </c>
      <c r="FH539">
        <v>9999</v>
      </c>
      <c r="FI539">
        <v>999.9</v>
      </c>
      <c r="FJ539">
        <v>4.97275</v>
      </c>
      <c r="FK539">
        <v>1.87686</v>
      </c>
      <c r="FL539">
        <v>1.875</v>
      </c>
      <c r="FM539">
        <v>1.87776</v>
      </c>
      <c r="FN539">
        <v>1.87446</v>
      </c>
      <c r="FO539">
        <v>1.87809</v>
      </c>
      <c r="FP539">
        <v>1.87515</v>
      </c>
      <c r="FQ539">
        <v>1.87627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3.502</v>
      </c>
      <c r="GF539">
        <v>0.3285</v>
      </c>
      <c r="GG539">
        <v>1.955544260391263</v>
      </c>
      <c r="GH539">
        <v>0.004448784868333973</v>
      </c>
      <c r="GI539">
        <v>-1.803656819089732E-06</v>
      </c>
      <c r="GJ539">
        <v>4.26395578146833E-10</v>
      </c>
      <c r="GK539">
        <v>0.3285026105281108</v>
      </c>
      <c r="GL539">
        <v>0</v>
      </c>
      <c r="GM539">
        <v>0</v>
      </c>
      <c r="GN539">
        <v>0</v>
      </c>
      <c r="GO539">
        <v>-1</v>
      </c>
      <c r="GP539">
        <v>2136</v>
      </c>
      <c r="GQ539">
        <v>1</v>
      </c>
      <c r="GR539">
        <v>23</v>
      </c>
      <c r="GS539">
        <v>230515.2</v>
      </c>
      <c r="GT539">
        <v>8390.799999999999</v>
      </c>
      <c r="GU539">
        <v>1.12549</v>
      </c>
      <c r="GV539">
        <v>2.5708</v>
      </c>
      <c r="GW539">
        <v>1.39893</v>
      </c>
      <c r="GX539">
        <v>2.35229</v>
      </c>
      <c r="GY539">
        <v>1.44897</v>
      </c>
      <c r="GZ539">
        <v>2.39868</v>
      </c>
      <c r="HA539">
        <v>37.4578</v>
      </c>
      <c r="HB539">
        <v>14.1758</v>
      </c>
      <c r="HC539">
        <v>18</v>
      </c>
      <c r="HD539">
        <v>492.867</v>
      </c>
      <c r="HE539">
        <v>470.327</v>
      </c>
      <c r="HF539">
        <v>35.4669</v>
      </c>
      <c r="HG539">
        <v>28.3053</v>
      </c>
      <c r="HH539">
        <v>30.0006</v>
      </c>
      <c r="HI539">
        <v>27.8505</v>
      </c>
      <c r="HJ539">
        <v>27.8674</v>
      </c>
      <c r="HK539">
        <v>22.5566</v>
      </c>
      <c r="HL539">
        <v>0</v>
      </c>
      <c r="HM539">
        <v>100</v>
      </c>
      <c r="HN539">
        <v>35.4655</v>
      </c>
      <c r="HO539">
        <v>426.63</v>
      </c>
      <c r="HP539">
        <v>25.8217</v>
      </c>
      <c r="HQ539">
        <v>100.581</v>
      </c>
      <c r="HR539">
        <v>101.893</v>
      </c>
    </row>
    <row r="540" spans="1:226">
      <c r="A540">
        <v>524</v>
      </c>
      <c r="B540">
        <v>1678298979.1</v>
      </c>
      <c r="C540">
        <v>7126</v>
      </c>
      <c r="D540" t="s">
        <v>1410</v>
      </c>
      <c r="E540" t="s">
        <v>1411</v>
      </c>
      <c r="F540">
        <v>5</v>
      </c>
      <c r="G540" t="s">
        <v>353</v>
      </c>
      <c r="H540" t="s">
        <v>1169</v>
      </c>
      <c r="I540">
        <v>1678298971.255172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430.6799724137365</v>
      </c>
      <c r="AK540">
        <v>423.6775090909089</v>
      </c>
      <c r="AL540">
        <v>0.001247138973999384</v>
      </c>
      <c r="AM540">
        <v>64.29340212573759</v>
      </c>
      <c r="AN540">
        <f>(AP540 - AO540 + BO540*1E3/(8.314*(BQ540+273.15)) * AR540/BN540 * AQ540) * BN540/(100*BB540) * 1000/(1000 - AP540)</f>
        <v>0</v>
      </c>
      <c r="AO540">
        <v>24.72922400060268</v>
      </c>
      <c r="AP540">
        <v>26.77588727272726</v>
      </c>
      <c r="AQ540">
        <v>-5.336595036096308E-05</v>
      </c>
      <c r="AR540">
        <v>96.62572355279771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1.65</v>
      </c>
      <c r="BC540">
        <v>0.5</v>
      </c>
      <c r="BD540" t="s">
        <v>355</v>
      </c>
      <c r="BE540">
        <v>2</v>
      </c>
      <c r="BF540" t="b">
        <v>1</v>
      </c>
      <c r="BG540">
        <v>1678298971.255172</v>
      </c>
      <c r="BH540">
        <v>412.3936896551724</v>
      </c>
      <c r="BI540">
        <v>420.0904137931034</v>
      </c>
      <c r="BJ540">
        <v>26.78450344827586</v>
      </c>
      <c r="BK540">
        <v>24.72973103448276</v>
      </c>
      <c r="BL540">
        <v>408.8915172413793</v>
      </c>
      <c r="BM540">
        <v>26.45600344827586</v>
      </c>
      <c r="BN540">
        <v>500.0285172413792</v>
      </c>
      <c r="BO540">
        <v>90.83789655172414</v>
      </c>
      <c r="BP540">
        <v>0.0999162482758621</v>
      </c>
      <c r="BQ540">
        <v>34.30797931034483</v>
      </c>
      <c r="BR540">
        <v>35.00618965517241</v>
      </c>
      <c r="BS540">
        <v>999.9000000000002</v>
      </c>
      <c r="BT540">
        <v>0</v>
      </c>
      <c r="BU540">
        <v>0</v>
      </c>
      <c r="BV540">
        <v>9999.458275862069</v>
      </c>
      <c r="BW540">
        <v>0</v>
      </c>
      <c r="BX540">
        <v>4.903417931034483</v>
      </c>
      <c r="BY540">
        <v>-7.696782758620691</v>
      </c>
      <c r="BZ540">
        <v>423.7435862068966</v>
      </c>
      <c r="CA540">
        <v>430.7426896551725</v>
      </c>
      <c r="CB540">
        <v>2.05476</v>
      </c>
      <c r="CC540">
        <v>420.0904137931034</v>
      </c>
      <c r="CD540">
        <v>24.72973103448276</v>
      </c>
      <c r="CE540">
        <v>2.43304724137931</v>
      </c>
      <c r="CF540">
        <v>2.246397931034483</v>
      </c>
      <c r="CG540">
        <v>20.58543103448276</v>
      </c>
      <c r="CH540">
        <v>19.2971</v>
      </c>
      <c r="CI540">
        <v>1999.993103448276</v>
      </c>
      <c r="CJ540">
        <v>0.9800002068965519</v>
      </c>
      <c r="CK540">
        <v>0.01999990344827586</v>
      </c>
      <c r="CL540">
        <v>0</v>
      </c>
      <c r="CM540">
        <v>2.012748275862069</v>
      </c>
      <c r="CN540">
        <v>0</v>
      </c>
      <c r="CO540">
        <v>2791.083103448276</v>
      </c>
      <c r="CP540">
        <v>17338.17241379311</v>
      </c>
      <c r="CQ540">
        <v>38.82727586206897</v>
      </c>
      <c r="CR540">
        <v>39.15706896551723</v>
      </c>
      <c r="CS540">
        <v>37.94162068965517</v>
      </c>
      <c r="CT540">
        <v>37.53420689655172</v>
      </c>
      <c r="CU540">
        <v>38.38772413793102</v>
      </c>
      <c r="CV540">
        <v>1959.994827586207</v>
      </c>
      <c r="CW540">
        <v>39.99827586206897</v>
      </c>
      <c r="CX540">
        <v>0</v>
      </c>
      <c r="CY540">
        <v>1678298989</v>
      </c>
      <c r="CZ540">
        <v>0</v>
      </c>
      <c r="DA540">
        <v>0</v>
      </c>
      <c r="DB540" t="s">
        <v>356</v>
      </c>
      <c r="DC540">
        <v>1664468064.5</v>
      </c>
      <c r="DD540">
        <v>1677795524</v>
      </c>
      <c r="DE540">
        <v>0</v>
      </c>
      <c r="DF540">
        <v>-0.419</v>
      </c>
      <c r="DG540">
        <v>-0.001</v>
      </c>
      <c r="DH540">
        <v>3.097</v>
      </c>
      <c r="DI540">
        <v>0.268</v>
      </c>
      <c r="DJ540">
        <v>400</v>
      </c>
      <c r="DK540">
        <v>24</v>
      </c>
      <c r="DL540">
        <v>0.15</v>
      </c>
      <c r="DM540">
        <v>0.13</v>
      </c>
      <c r="DN540">
        <v>-7.54502875</v>
      </c>
      <c r="DO540">
        <v>-2.537418123827372</v>
      </c>
      <c r="DP540">
        <v>0.3139231143782464</v>
      </c>
      <c r="DQ540">
        <v>0</v>
      </c>
      <c r="DR540">
        <v>2.056978</v>
      </c>
      <c r="DS540">
        <v>-0.04432277673546436</v>
      </c>
      <c r="DT540">
        <v>0.004352367861291165</v>
      </c>
      <c r="DU540">
        <v>1</v>
      </c>
      <c r="DV540">
        <v>1</v>
      </c>
      <c r="DW540">
        <v>2</v>
      </c>
      <c r="DX540" t="s">
        <v>357</v>
      </c>
      <c r="DY540">
        <v>2.97798</v>
      </c>
      <c r="DZ540">
        <v>2.7282</v>
      </c>
      <c r="EA540">
        <v>0.0845915</v>
      </c>
      <c r="EB540">
        <v>0.08717809999999999</v>
      </c>
      <c r="EC540">
        <v>0.115843</v>
      </c>
      <c r="ED540">
        <v>0.110399</v>
      </c>
      <c r="EE540">
        <v>27358.4</v>
      </c>
      <c r="EF540">
        <v>26968.2</v>
      </c>
      <c r="EG540">
        <v>30422.5</v>
      </c>
      <c r="EH540">
        <v>29798.5</v>
      </c>
      <c r="EI540">
        <v>37112.9</v>
      </c>
      <c r="EJ540">
        <v>34894.2</v>
      </c>
      <c r="EK540">
        <v>46540.3</v>
      </c>
      <c r="EL540">
        <v>44309.2</v>
      </c>
      <c r="EM540">
        <v>1.86187</v>
      </c>
      <c r="EN540">
        <v>1.87153</v>
      </c>
      <c r="EO540">
        <v>0.204772</v>
      </c>
      <c r="EP540">
        <v>0</v>
      </c>
      <c r="EQ540">
        <v>31.696</v>
      </c>
      <c r="ER540">
        <v>999.9</v>
      </c>
      <c r="ES540">
        <v>48.8</v>
      </c>
      <c r="ET540">
        <v>31.5</v>
      </c>
      <c r="EU540">
        <v>24.9384</v>
      </c>
      <c r="EV540">
        <v>63.1339</v>
      </c>
      <c r="EW540">
        <v>21.9191</v>
      </c>
      <c r="EX540">
        <v>1</v>
      </c>
      <c r="EY540">
        <v>0.089751</v>
      </c>
      <c r="EZ540">
        <v>-2.35967</v>
      </c>
      <c r="FA540">
        <v>20.233</v>
      </c>
      <c r="FB540">
        <v>5.23182</v>
      </c>
      <c r="FC540">
        <v>11.971</v>
      </c>
      <c r="FD540">
        <v>4.97145</v>
      </c>
      <c r="FE540">
        <v>3.28965</v>
      </c>
      <c r="FF540">
        <v>9999</v>
      </c>
      <c r="FG540">
        <v>9999</v>
      </c>
      <c r="FH540">
        <v>9999</v>
      </c>
      <c r="FI540">
        <v>999.9</v>
      </c>
      <c r="FJ540">
        <v>4.97278</v>
      </c>
      <c r="FK540">
        <v>1.87684</v>
      </c>
      <c r="FL540">
        <v>1.87498</v>
      </c>
      <c r="FM540">
        <v>1.87776</v>
      </c>
      <c r="FN540">
        <v>1.87446</v>
      </c>
      <c r="FO540">
        <v>1.87806</v>
      </c>
      <c r="FP540">
        <v>1.87515</v>
      </c>
      <c r="FQ540">
        <v>1.87626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3.502</v>
      </c>
      <c r="GF540">
        <v>0.3285</v>
      </c>
      <c r="GG540">
        <v>1.955544260391263</v>
      </c>
      <c r="GH540">
        <v>0.004448784868333973</v>
      </c>
      <c r="GI540">
        <v>-1.803656819089732E-06</v>
      </c>
      <c r="GJ540">
        <v>4.26395578146833E-10</v>
      </c>
      <c r="GK540">
        <v>0.3285026105281108</v>
      </c>
      <c r="GL540">
        <v>0</v>
      </c>
      <c r="GM540">
        <v>0</v>
      </c>
      <c r="GN540">
        <v>0</v>
      </c>
      <c r="GO540">
        <v>-1</v>
      </c>
      <c r="GP540">
        <v>2136</v>
      </c>
      <c r="GQ540">
        <v>1</v>
      </c>
      <c r="GR540">
        <v>23</v>
      </c>
      <c r="GS540">
        <v>230515.2</v>
      </c>
      <c r="GT540">
        <v>8390.9</v>
      </c>
      <c r="GU540">
        <v>1.14868</v>
      </c>
      <c r="GV540">
        <v>2.56104</v>
      </c>
      <c r="GW540">
        <v>1.39893</v>
      </c>
      <c r="GX540">
        <v>2.35229</v>
      </c>
      <c r="GY540">
        <v>1.44897</v>
      </c>
      <c r="GZ540">
        <v>2.37549</v>
      </c>
      <c r="HA540">
        <v>37.4578</v>
      </c>
      <c r="HB540">
        <v>14.1671</v>
      </c>
      <c r="HC540">
        <v>18</v>
      </c>
      <c r="HD540">
        <v>492.767</v>
      </c>
      <c r="HE540">
        <v>470.373</v>
      </c>
      <c r="HF540">
        <v>35.4612</v>
      </c>
      <c r="HG540">
        <v>28.3127</v>
      </c>
      <c r="HH540">
        <v>30.0006</v>
      </c>
      <c r="HI540">
        <v>27.8583</v>
      </c>
      <c r="HJ540">
        <v>27.875</v>
      </c>
      <c r="HK540">
        <v>23.0848</v>
      </c>
      <c r="HL540">
        <v>0</v>
      </c>
      <c r="HM540">
        <v>100</v>
      </c>
      <c r="HN540">
        <v>35.4611</v>
      </c>
      <c r="HO540">
        <v>440.009</v>
      </c>
      <c r="HP540">
        <v>25.8217</v>
      </c>
      <c r="HQ540">
        <v>100.576</v>
      </c>
      <c r="HR540">
        <v>101.891</v>
      </c>
    </row>
    <row r="541" spans="1:226">
      <c r="A541">
        <v>525</v>
      </c>
      <c r="B541">
        <v>1678298984.1</v>
      </c>
      <c r="C541">
        <v>7131</v>
      </c>
      <c r="D541" t="s">
        <v>1412</v>
      </c>
      <c r="E541" t="s">
        <v>1413</v>
      </c>
      <c r="F541">
        <v>5</v>
      </c>
      <c r="G541" t="s">
        <v>353</v>
      </c>
      <c r="H541" t="s">
        <v>1169</v>
      </c>
      <c r="I541">
        <v>1678298976.332142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438.0483556708212</v>
      </c>
      <c r="AK541">
        <v>427.025103030303</v>
      </c>
      <c r="AL541">
        <v>0.8618740767579314</v>
      </c>
      <c r="AM541">
        <v>64.29340212573759</v>
      </c>
      <c r="AN541">
        <f>(AP541 - AO541 + BO541*1E3/(8.314*(BQ541+273.15)) * AR541/BN541 * AQ541) * BN541/(100*BB541) * 1000/(1000 - AP541)</f>
        <v>0</v>
      </c>
      <c r="AO541">
        <v>24.73000111117062</v>
      </c>
      <c r="AP541">
        <v>26.77321636363635</v>
      </c>
      <c r="AQ541">
        <v>-8.710398987451245E-06</v>
      </c>
      <c r="AR541">
        <v>96.62572355279771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1.65</v>
      </c>
      <c r="BC541">
        <v>0.5</v>
      </c>
      <c r="BD541" t="s">
        <v>355</v>
      </c>
      <c r="BE541">
        <v>2</v>
      </c>
      <c r="BF541" t="b">
        <v>1</v>
      </c>
      <c r="BG541">
        <v>1678298976.332142</v>
      </c>
      <c r="BH541">
        <v>412.796642857143</v>
      </c>
      <c r="BI541">
        <v>422.7610357142858</v>
      </c>
      <c r="BJ541">
        <v>26.779725</v>
      </c>
      <c r="BK541">
        <v>24.72985357142857</v>
      </c>
      <c r="BL541">
        <v>409.2931071428571</v>
      </c>
      <c r="BM541">
        <v>26.451225</v>
      </c>
      <c r="BN541">
        <v>500.0200357142857</v>
      </c>
      <c r="BO541">
        <v>90.83612142857143</v>
      </c>
      <c r="BP541">
        <v>0.09974560357142857</v>
      </c>
      <c r="BQ541">
        <v>34.30583214285714</v>
      </c>
      <c r="BR541">
        <v>35.00705</v>
      </c>
      <c r="BS541">
        <v>999.9000000000002</v>
      </c>
      <c r="BT541">
        <v>0</v>
      </c>
      <c r="BU541">
        <v>0</v>
      </c>
      <c r="BV541">
        <v>10001.33571428571</v>
      </c>
      <c r="BW541">
        <v>0</v>
      </c>
      <c r="BX541">
        <v>4.902409285714286</v>
      </c>
      <c r="BY541">
        <v>-9.964431428571428</v>
      </c>
      <c r="BZ541">
        <v>424.1554285714286</v>
      </c>
      <c r="CA541">
        <v>433.4810357142858</v>
      </c>
      <c r="CB541">
        <v>2.049861428571429</v>
      </c>
      <c r="CC541">
        <v>422.7610357142858</v>
      </c>
      <c r="CD541">
        <v>24.72985357142857</v>
      </c>
      <c r="CE541">
        <v>2.432565714285714</v>
      </c>
      <c r="CF541">
        <v>2.246365</v>
      </c>
      <c r="CG541">
        <v>20.58221071428571</v>
      </c>
      <c r="CH541">
        <v>19.29687142857143</v>
      </c>
      <c r="CI541">
        <v>2000.011428571428</v>
      </c>
      <c r="CJ541">
        <v>0.9799996428571429</v>
      </c>
      <c r="CK541">
        <v>0.02000050714285715</v>
      </c>
      <c r="CL541">
        <v>0</v>
      </c>
      <c r="CM541">
        <v>2.034242857142857</v>
      </c>
      <c r="CN541">
        <v>0</v>
      </c>
      <c r="CO541">
        <v>2791.443214285715</v>
      </c>
      <c r="CP541">
        <v>17338.325</v>
      </c>
      <c r="CQ541">
        <v>38.80114285714286</v>
      </c>
      <c r="CR541">
        <v>39.17814285714285</v>
      </c>
      <c r="CS541">
        <v>37.98425</v>
      </c>
      <c r="CT541">
        <v>37.55771428571428</v>
      </c>
      <c r="CU541">
        <v>38.38589285714285</v>
      </c>
      <c r="CV541">
        <v>1960.011071428572</v>
      </c>
      <c r="CW541">
        <v>40.00035714285714</v>
      </c>
      <c r="CX541">
        <v>0</v>
      </c>
      <c r="CY541">
        <v>1678298994.4</v>
      </c>
      <c r="CZ541">
        <v>0</v>
      </c>
      <c r="DA541">
        <v>0</v>
      </c>
      <c r="DB541" t="s">
        <v>356</v>
      </c>
      <c r="DC541">
        <v>1664468064.5</v>
      </c>
      <c r="DD541">
        <v>1677795524</v>
      </c>
      <c r="DE541">
        <v>0</v>
      </c>
      <c r="DF541">
        <v>-0.419</v>
      </c>
      <c r="DG541">
        <v>-0.001</v>
      </c>
      <c r="DH541">
        <v>3.097</v>
      </c>
      <c r="DI541">
        <v>0.268</v>
      </c>
      <c r="DJ541">
        <v>400</v>
      </c>
      <c r="DK541">
        <v>24</v>
      </c>
      <c r="DL541">
        <v>0.15</v>
      </c>
      <c r="DM541">
        <v>0.13</v>
      </c>
      <c r="DN541">
        <v>-9.227882195121952</v>
      </c>
      <c r="DO541">
        <v>-23.93617651567944</v>
      </c>
      <c r="DP541">
        <v>3.008460473123083</v>
      </c>
      <c r="DQ541">
        <v>0</v>
      </c>
      <c r="DR541">
        <v>2.052414634146341</v>
      </c>
      <c r="DS541">
        <v>-0.05573749128919159</v>
      </c>
      <c r="DT541">
        <v>0.005591266751867714</v>
      </c>
      <c r="DU541">
        <v>1</v>
      </c>
      <c r="DV541">
        <v>1</v>
      </c>
      <c r="DW541">
        <v>2</v>
      </c>
      <c r="DX541" t="s">
        <v>357</v>
      </c>
      <c r="DY541">
        <v>2.97805</v>
      </c>
      <c r="DZ541">
        <v>2.72825</v>
      </c>
      <c r="EA541">
        <v>0.0851879</v>
      </c>
      <c r="EB541">
        <v>0.08908430000000001</v>
      </c>
      <c r="EC541">
        <v>0.115834</v>
      </c>
      <c r="ED541">
        <v>0.110405</v>
      </c>
      <c r="EE541">
        <v>27340.8</v>
      </c>
      <c r="EF541">
        <v>26912.2</v>
      </c>
      <c r="EG541">
        <v>30422.8</v>
      </c>
      <c r="EH541">
        <v>29799</v>
      </c>
      <c r="EI541">
        <v>37113.9</v>
      </c>
      <c r="EJ541">
        <v>34894.9</v>
      </c>
      <c r="EK541">
        <v>46540.9</v>
      </c>
      <c r="EL541">
        <v>44310.1</v>
      </c>
      <c r="EM541">
        <v>1.8619</v>
      </c>
      <c r="EN541">
        <v>1.8714</v>
      </c>
      <c r="EO541">
        <v>0.204213</v>
      </c>
      <c r="EP541">
        <v>0</v>
      </c>
      <c r="EQ541">
        <v>31.7069</v>
      </c>
      <c r="ER541">
        <v>999.9</v>
      </c>
      <c r="ES541">
        <v>48.8</v>
      </c>
      <c r="ET541">
        <v>31.5</v>
      </c>
      <c r="EU541">
        <v>24.937</v>
      </c>
      <c r="EV541">
        <v>63.2039</v>
      </c>
      <c r="EW541">
        <v>22.2075</v>
      </c>
      <c r="EX541">
        <v>1</v>
      </c>
      <c r="EY541">
        <v>0.0902998</v>
      </c>
      <c r="EZ541">
        <v>-2.36369</v>
      </c>
      <c r="FA541">
        <v>20.2326</v>
      </c>
      <c r="FB541">
        <v>5.23092</v>
      </c>
      <c r="FC541">
        <v>11.9694</v>
      </c>
      <c r="FD541">
        <v>4.97075</v>
      </c>
      <c r="FE541">
        <v>3.28968</v>
      </c>
      <c r="FF541">
        <v>9999</v>
      </c>
      <c r="FG541">
        <v>9999</v>
      </c>
      <c r="FH541">
        <v>9999</v>
      </c>
      <c r="FI541">
        <v>999.9</v>
      </c>
      <c r="FJ541">
        <v>4.97277</v>
      </c>
      <c r="FK541">
        <v>1.87685</v>
      </c>
      <c r="FL541">
        <v>1.875</v>
      </c>
      <c r="FM541">
        <v>1.87778</v>
      </c>
      <c r="FN541">
        <v>1.87451</v>
      </c>
      <c r="FO541">
        <v>1.87809</v>
      </c>
      <c r="FP541">
        <v>1.87515</v>
      </c>
      <c r="FQ541">
        <v>1.8763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3.514</v>
      </c>
      <c r="GF541">
        <v>0.3285</v>
      </c>
      <c r="GG541">
        <v>1.955544260391263</v>
      </c>
      <c r="GH541">
        <v>0.004448784868333973</v>
      </c>
      <c r="GI541">
        <v>-1.803656819089732E-06</v>
      </c>
      <c r="GJ541">
        <v>4.26395578146833E-10</v>
      </c>
      <c r="GK541">
        <v>0.3285026105281108</v>
      </c>
      <c r="GL541">
        <v>0</v>
      </c>
      <c r="GM541">
        <v>0</v>
      </c>
      <c r="GN541">
        <v>0</v>
      </c>
      <c r="GO541">
        <v>-1</v>
      </c>
      <c r="GP541">
        <v>2136</v>
      </c>
      <c r="GQ541">
        <v>1</v>
      </c>
      <c r="GR541">
        <v>23</v>
      </c>
      <c r="GS541">
        <v>230515.3</v>
      </c>
      <c r="GT541">
        <v>8391</v>
      </c>
      <c r="GU541">
        <v>1.18164</v>
      </c>
      <c r="GV541">
        <v>2.55859</v>
      </c>
      <c r="GW541">
        <v>1.39893</v>
      </c>
      <c r="GX541">
        <v>2.35229</v>
      </c>
      <c r="GY541">
        <v>1.44897</v>
      </c>
      <c r="GZ541">
        <v>2.40601</v>
      </c>
      <c r="HA541">
        <v>37.4578</v>
      </c>
      <c r="HB541">
        <v>14.1758</v>
      </c>
      <c r="HC541">
        <v>18</v>
      </c>
      <c r="HD541">
        <v>492.829</v>
      </c>
      <c r="HE541">
        <v>470.353</v>
      </c>
      <c r="HF541">
        <v>35.4572</v>
      </c>
      <c r="HG541">
        <v>28.3186</v>
      </c>
      <c r="HH541">
        <v>30.0006</v>
      </c>
      <c r="HI541">
        <v>27.8653</v>
      </c>
      <c r="HJ541">
        <v>27.8825</v>
      </c>
      <c r="HK541">
        <v>23.6962</v>
      </c>
      <c r="HL541">
        <v>0</v>
      </c>
      <c r="HM541">
        <v>100</v>
      </c>
      <c r="HN541">
        <v>35.4515</v>
      </c>
      <c r="HO541">
        <v>460.045</v>
      </c>
      <c r="HP541">
        <v>25.8217</v>
      </c>
      <c r="HQ541">
        <v>100.577</v>
      </c>
      <c r="HR541">
        <v>101.893</v>
      </c>
    </row>
    <row r="542" spans="1:226">
      <c r="A542">
        <v>526</v>
      </c>
      <c r="B542">
        <v>1678298989.1</v>
      </c>
      <c r="C542">
        <v>7136</v>
      </c>
      <c r="D542" t="s">
        <v>1414</v>
      </c>
      <c r="E542" t="s">
        <v>1415</v>
      </c>
      <c r="F542">
        <v>5</v>
      </c>
      <c r="G542" t="s">
        <v>353</v>
      </c>
      <c r="H542" t="s">
        <v>1169</v>
      </c>
      <c r="I542">
        <v>1678298981.6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452.6759029172006</v>
      </c>
      <c r="AK542">
        <v>436.2522969696971</v>
      </c>
      <c r="AL542">
        <v>2.01492210084992</v>
      </c>
      <c r="AM542">
        <v>64.29340212573759</v>
      </c>
      <c r="AN542">
        <f>(AP542 - AO542 + BO542*1E3/(8.314*(BQ542+273.15)) * AR542/BN542 * AQ542) * BN542/(100*BB542) * 1000/(1000 - AP542)</f>
        <v>0</v>
      </c>
      <c r="AO542">
        <v>24.73223233424819</v>
      </c>
      <c r="AP542">
        <v>26.76514484848484</v>
      </c>
      <c r="AQ542">
        <v>-2.9374174086295E-05</v>
      </c>
      <c r="AR542">
        <v>96.62572355279771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1.65</v>
      </c>
      <c r="BC542">
        <v>0.5</v>
      </c>
      <c r="BD542" t="s">
        <v>355</v>
      </c>
      <c r="BE542">
        <v>2</v>
      </c>
      <c r="BF542" t="b">
        <v>1</v>
      </c>
      <c r="BG542">
        <v>1678298981.6</v>
      </c>
      <c r="BH542">
        <v>415.5384814814815</v>
      </c>
      <c r="BI542">
        <v>430.3979629629629</v>
      </c>
      <c r="BJ542">
        <v>26.77393333333333</v>
      </c>
      <c r="BK542">
        <v>24.73025185185185</v>
      </c>
      <c r="BL542">
        <v>412.0262592592593</v>
      </c>
      <c r="BM542">
        <v>26.44543333333333</v>
      </c>
      <c r="BN542">
        <v>500.0134074074074</v>
      </c>
      <c r="BO542">
        <v>90.83431111111111</v>
      </c>
      <c r="BP542">
        <v>0.09974267407407407</v>
      </c>
      <c r="BQ542">
        <v>34.3044074074074</v>
      </c>
      <c r="BR542">
        <v>35.0063925925926</v>
      </c>
      <c r="BS542">
        <v>999.9000000000001</v>
      </c>
      <c r="BT542">
        <v>0</v>
      </c>
      <c r="BU542">
        <v>0</v>
      </c>
      <c r="BV542">
        <v>10002.10666666667</v>
      </c>
      <c r="BW542">
        <v>0</v>
      </c>
      <c r="BX542">
        <v>4.902142962962962</v>
      </c>
      <c r="BY542">
        <v>-14.85952888888889</v>
      </c>
      <c r="BZ542">
        <v>426.9701481481482</v>
      </c>
      <c r="CA542">
        <v>441.3117777777778</v>
      </c>
      <c r="CB542">
        <v>2.043674074074074</v>
      </c>
      <c r="CC542">
        <v>430.3979629629629</v>
      </c>
      <c r="CD542">
        <v>24.73025185185185</v>
      </c>
      <c r="CE542">
        <v>2.431991851851851</v>
      </c>
      <c r="CF542">
        <v>2.246356296296296</v>
      </c>
      <c r="CG542">
        <v>20.57837407407407</v>
      </c>
      <c r="CH542">
        <v>19.2968037037037</v>
      </c>
      <c r="CI542">
        <v>1999.988518518519</v>
      </c>
      <c r="CJ542">
        <v>0.9800024444444445</v>
      </c>
      <c r="CK542">
        <v>0.01999777037037037</v>
      </c>
      <c r="CL542">
        <v>0</v>
      </c>
      <c r="CM542">
        <v>2.061874074074074</v>
      </c>
      <c r="CN542">
        <v>0</v>
      </c>
      <c r="CO542">
        <v>2791.788148148148</v>
      </c>
      <c r="CP542">
        <v>17338.13703703704</v>
      </c>
      <c r="CQ542">
        <v>38.73822222222222</v>
      </c>
      <c r="CR542">
        <v>39.18011111111111</v>
      </c>
      <c r="CS542">
        <v>37.98359259259259</v>
      </c>
      <c r="CT542">
        <v>37.57603703703704</v>
      </c>
      <c r="CU542">
        <v>38.38866666666667</v>
      </c>
      <c r="CV542">
        <v>1959.994444444445</v>
      </c>
      <c r="CW542">
        <v>39.99370370370371</v>
      </c>
      <c r="CX542">
        <v>0</v>
      </c>
      <c r="CY542">
        <v>1678298999.2</v>
      </c>
      <c r="CZ542">
        <v>0</v>
      </c>
      <c r="DA542">
        <v>0</v>
      </c>
      <c r="DB542" t="s">
        <v>356</v>
      </c>
      <c r="DC542">
        <v>1664468064.5</v>
      </c>
      <c r="DD542">
        <v>1677795524</v>
      </c>
      <c r="DE542">
        <v>0</v>
      </c>
      <c r="DF542">
        <v>-0.419</v>
      </c>
      <c r="DG542">
        <v>-0.001</v>
      </c>
      <c r="DH542">
        <v>3.097</v>
      </c>
      <c r="DI542">
        <v>0.268</v>
      </c>
      <c r="DJ542">
        <v>400</v>
      </c>
      <c r="DK542">
        <v>24</v>
      </c>
      <c r="DL542">
        <v>0.15</v>
      </c>
      <c r="DM542">
        <v>0.13</v>
      </c>
      <c r="DN542">
        <v>-12.70284926829268</v>
      </c>
      <c r="DO542">
        <v>-55.50105344947734</v>
      </c>
      <c r="DP542">
        <v>5.87957847642341</v>
      </c>
      <c r="DQ542">
        <v>0</v>
      </c>
      <c r="DR542">
        <v>2.04680243902439</v>
      </c>
      <c r="DS542">
        <v>-0.07052048780487864</v>
      </c>
      <c r="DT542">
        <v>0.007147613546982867</v>
      </c>
      <c r="DU542">
        <v>1</v>
      </c>
      <c r="DV542">
        <v>1</v>
      </c>
      <c r="DW542">
        <v>2</v>
      </c>
      <c r="DX542" t="s">
        <v>357</v>
      </c>
      <c r="DY542">
        <v>2.97826</v>
      </c>
      <c r="DZ542">
        <v>2.72833</v>
      </c>
      <c r="EA542">
        <v>0.08665390000000001</v>
      </c>
      <c r="EB542">
        <v>0.0914449</v>
      </c>
      <c r="EC542">
        <v>0.115808</v>
      </c>
      <c r="ED542">
        <v>0.11041</v>
      </c>
      <c r="EE542">
        <v>27296.2</v>
      </c>
      <c r="EF542">
        <v>26841.2</v>
      </c>
      <c r="EG542">
        <v>30422</v>
      </c>
      <c r="EH542">
        <v>29797.6</v>
      </c>
      <c r="EI542">
        <v>37114.4</v>
      </c>
      <c r="EJ542">
        <v>34893.4</v>
      </c>
      <c r="EK542">
        <v>46539.9</v>
      </c>
      <c r="EL542">
        <v>44308.3</v>
      </c>
      <c r="EM542">
        <v>1.86197</v>
      </c>
      <c r="EN542">
        <v>1.8712</v>
      </c>
      <c r="EO542">
        <v>0.202246</v>
      </c>
      <c r="EP542">
        <v>0</v>
      </c>
      <c r="EQ542">
        <v>31.7187</v>
      </c>
      <c r="ER542">
        <v>999.9</v>
      </c>
      <c r="ES542">
        <v>48.8</v>
      </c>
      <c r="ET542">
        <v>31.5</v>
      </c>
      <c r="EU542">
        <v>24.9358</v>
      </c>
      <c r="EV542">
        <v>63.2439</v>
      </c>
      <c r="EW542">
        <v>21.9952</v>
      </c>
      <c r="EX542">
        <v>1</v>
      </c>
      <c r="EY542">
        <v>0.0906733</v>
      </c>
      <c r="EZ542">
        <v>-2.36035</v>
      </c>
      <c r="FA542">
        <v>20.2325</v>
      </c>
      <c r="FB542">
        <v>5.23137</v>
      </c>
      <c r="FC542">
        <v>11.971</v>
      </c>
      <c r="FD542">
        <v>4.97085</v>
      </c>
      <c r="FE542">
        <v>3.28973</v>
      </c>
      <c r="FF542">
        <v>9999</v>
      </c>
      <c r="FG542">
        <v>9999</v>
      </c>
      <c r="FH542">
        <v>9999</v>
      </c>
      <c r="FI542">
        <v>999.9</v>
      </c>
      <c r="FJ542">
        <v>4.97278</v>
      </c>
      <c r="FK542">
        <v>1.87686</v>
      </c>
      <c r="FL542">
        <v>1.875</v>
      </c>
      <c r="FM542">
        <v>1.87781</v>
      </c>
      <c r="FN542">
        <v>1.87448</v>
      </c>
      <c r="FO542">
        <v>1.87811</v>
      </c>
      <c r="FP542">
        <v>1.87516</v>
      </c>
      <c r="FQ542">
        <v>1.8763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3.545</v>
      </c>
      <c r="GF542">
        <v>0.3285</v>
      </c>
      <c r="GG542">
        <v>1.955544260391263</v>
      </c>
      <c r="GH542">
        <v>0.004448784868333973</v>
      </c>
      <c r="GI542">
        <v>-1.803656819089732E-06</v>
      </c>
      <c r="GJ542">
        <v>4.26395578146833E-10</v>
      </c>
      <c r="GK542">
        <v>0.3285026105281108</v>
      </c>
      <c r="GL542">
        <v>0</v>
      </c>
      <c r="GM542">
        <v>0</v>
      </c>
      <c r="GN542">
        <v>0</v>
      </c>
      <c r="GO542">
        <v>-1</v>
      </c>
      <c r="GP542">
        <v>2136</v>
      </c>
      <c r="GQ542">
        <v>1</v>
      </c>
      <c r="GR542">
        <v>23</v>
      </c>
      <c r="GS542">
        <v>230515.4</v>
      </c>
      <c r="GT542">
        <v>8391.1</v>
      </c>
      <c r="GU542">
        <v>1.21582</v>
      </c>
      <c r="GV542">
        <v>2.55859</v>
      </c>
      <c r="GW542">
        <v>1.39893</v>
      </c>
      <c r="GX542">
        <v>2.35229</v>
      </c>
      <c r="GY542">
        <v>1.44897</v>
      </c>
      <c r="GZ542">
        <v>2.41333</v>
      </c>
      <c r="HA542">
        <v>37.4338</v>
      </c>
      <c r="HB542">
        <v>14.1671</v>
      </c>
      <c r="HC542">
        <v>18</v>
      </c>
      <c r="HD542">
        <v>492.923</v>
      </c>
      <c r="HE542">
        <v>470.288</v>
      </c>
      <c r="HF542">
        <v>35.4492</v>
      </c>
      <c r="HG542">
        <v>28.3248</v>
      </c>
      <c r="HH542">
        <v>30.0005</v>
      </c>
      <c r="HI542">
        <v>27.873</v>
      </c>
      <c r="HJ542">
        <v>27.8906</v>
      </c>
      <c r="HK542">
        <v>24.4304</v>
      </c>
      <c r="HL542">
        <v>0</v>
      </c>
      <c r="HM542">
        <v>100</v>
      </c>
      <c r="HN542">
        <v>35.4437</v>
      </c>
      <c r="HO542">
        <v>473.406</v>
      </c>
      <c r="HP542">
        <v>25.8217</v>
      </c>
      <c r="HQ542">
        <v>100.575</v>
      </c>
      <c r="HR542">
        <v>101.888</v>
      </c>
    </row>
    <row r="543" spans="1:226">
      <c r="A543">
        <v>527</v>
      </c>
      <c r="B543">
        <v>1678298994.1</v>
      </c>
      <c r="C543">
        <v>7141</v>
      </c>
      <c r="D543" t="s">
        <v>1416</v>
      </c>
      <c r="E543" t="s">
        <v>1417</v>
      </c>
      <c r="F543">
        <v>5</v>
      </c>
      <c r="G543" t="s">
        <v>353</v>
      </c>
      <c r="H543" t="s">
        <v>1169</v>
      </c>
      <c r="I543">
        <v>1678298986.314285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469.2291304408122</v>
      </c>
      <c r="AK543">
        <v>449.4058787878785</v>
      </c>
      <c r="AL543">
        <v>2.722399445531579</v>
      </c>
      <c r="AM543">
        <v>64.29340212573759</v>
      </c>
      <c r="AN543">
        <f>(AP543 - AO543 + BO543*1E3/(8.314*(BQ543+273.15)) * AR543/BN543 * AQ543) * BN543/(100*BB543) * 1000/(1000 - AP543)</f>
        <v>0</v>
      </c>
      <c r="AO543">
        <v>24.73456183692463</v>
      </c>
      <c r="AP543">
        <v>26.75954363636363</v>
      </c>
      <c r="AQ543">
        <v>-2.72232375159806E-05</v>
      </c>
      <c r="AR543">
        <v>96.62572355279771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1.65</v>
      </c>
      <c r="BC543">
        <v>0.5</v>
      </c>
      <c r="BD543" t="s">
        <v>355</v>
      </c>
      <c r="BE543">
        <v>2</v>
      </c>
      <c r="BF543" t="b">
        <v>1</v>
      </c>
      <c r="BG543">
        <v>1678298986.314285</v>
      </c>
      <c r="BH543">
        <v>421.7577500000001</v>
      </c>
      <c r="BI543">
        <v>442.3788928571429</v>
      </c>
      <c r="BJ543">
        <v>26.76826071428572</v>
      </c>
      <c r="BK543">
        <v>24.73189642857143</v>
      </c>
      <c r="BL543">
        <v>418.226</v>
      </c>
      <c r="BM543">
        <v>26.43975714285714</v>
      </c>
      <c r="BN543">
        <v>500.0287142857143</v>
      </c>
      <c r="BO543">
        <v>90.83373571428571</v>
      </c>
      <c r="BP543">
        <v>0.09986397857142858</v>
      </c>
      <c r="BQ543">
        <v>34.303225</v>
      </c>
      <c r="BR543">
        <v>35.0036</v>
      </c>
      <c r="BS543">
        <v>999.9000000000002</v>
      </c>
      <c r="BT543">
        <v>0</v>
      </c>
      <c r="BU543">
        <v>0</v>
      </c>
      <c r="BV543">
        <v>10004.64642857143</v>
      </c>
      <c r="BW543">
        <v>0</v>
      </c>
      <c r="BX543">
        <v>4.908319642857143</v>
      </c>
      <c r="BY543">
        <v>-20.62111678571429</v>
      </c>
      <c r="BZ543">
        <v>433.3580000000001</v>
      </c>
      <c r="CA543">
        <v>453.5972500000001</v>
      </c>
      <c r="CB543">
        <v>2.036360714285714</v>
      </c>
      <c r="CC543">
        <v>442.3788928571429</v>
      </c>
      <c r="CD543">
        <v>24.73189642857143</v>
      </c>
      <c r="CE543">
        <v>2.431461428571429</v>
      </c>
      <c r="CF543">
        <v>2.246490714285714</v>
      </c>
      <c r="CG543">
        <v>20.57483214285714</v>
      </c>
      <c r="CH543">
        <v>19.29777142857143</v>
      </c>
      <c r="CI543">
        <v>1999.9875</v>
      </c>
      <c r="CJ543">
        <v>0.9800015714285716</v>
      </c>
      <c r="CK543">
        <v>0.01999867142857143</v>
      </c>
      <c r="CL543">
        <v>0</v>
      </c>
      <c r="CM543">
        <v>2.022539285714286</v>
      </c>
      <c r="CN543">
        <v>0</v>
      </c>
      <c r="CO543">
        <v>2792.855</v>
      </c>
      <c r="CP543">
        <v>17338.11785714286</v>
      </c>
      <c r="CQ543">
        <v>38.79446428571428</v>
      </c>
      <c r="CR543">
        <v>39.19375</v>
      </c>
      <c r="CS543">
        <v>37.99757142857142</v>
      </c>
      <c r="CT543">
        <v>37.58228571428572</v>
      </c>
      <c r="CU543">
        <v>38.39039285714286</v>
      </c>
      <c r="CV543">
        <v>1959.991428571428</v>
      </c>
      <c r="CW543">
        <v>39.99571428571429</v>
      </c>
      <c r="CX543">
        <v>0</v>
      </c>
      <c r="CY543">
        <v>1678299004.6</v>
      </c>
      <c r="CZ543">
        <v>0</v>
      </c>
      <c r="DA543">
        <v>0</v>
      </c>
      <c r="DB543" t="s">
        <v>356</v>
      </c>
      <c r="DC543">
        <v>1664468064.5</v>
      </c>
      <c r="DD543">
        <v>1677795524</v>
      </c>
      <c r="DE543">
        <v>0</v>
      </c>
      <c r="DF543">
        <v>-0.419</v>
      </c>
      <c r="DG543">
        <v>-0.001</v>
      </c>
      <c r="DH543">
        <v>3.097</v>
      </c>
      <c r="DI543">
        <v>0.268</v>
      </c>
      <c r="DJ543">
        <v>400</v>
      </c>
      <c r="DK543">
        <v>24</v>
      </c>
      <c r="DL543">
        <v>0.15</v>
      </c>
      <c r="DM543">
        <v>0.13</v>
      </c>
      <c r="DN543">
        <v>-17.32048975609756</v>
      </c>
      <c r="DO543">
        <v>-73.25217951219511</v>
      </c>
      <c r="DP543">
        <v>7.302253209988193</v>
      </c>
      <c r="DQ543">
        <v>0</v>
      </c>
      <c r="DR543">
        <v>2.040352682926829</v>
      </c>
      <c r="DS543">
        <v>-0.09196578397212386</v>
      </c>
      <c r="DT543">
        <v>0.009117184531285554</v>
      </c>
      <c r="DU543">
        <v>1</v>
      </c>
      <c r="DV543">
        <v>1</v>
      </c>
      <c r="DW543">
        <v>2</v>
      </c>
      <c r="DX543" t="s">
        <v>357</v>
      </c>
      <c r="DY543">
        <v>2.97809</v>
      </c>
      <c r="DZ543">
        <v>2.72821</v>
      </c>
      <c r="EA543">
        <v>0.0886575</v>
      </c>
      <c r="EB543">
        <v>0.0939342</v>
      </c>
      <c r="EC543">
        <v>0.115787</v>
      </c>
      <c r="ED543">
        <v>0.110407</v>
      </c>
      <c r="EE543">
        <v>27235.3</v>
      </c>
      <c r="EF543">
        <v>26767.5</v>
      </c>
      <c r="EG543">
        <v>30420.9</v>
      </c>
      <c r="EH543">
        <v>29797.4</v>
      </c>
      <c r="EI543">
        <v>37114</v>
      </c>
      <c r="EJ543">
        <v>34893.1</v>
      </c>
      <c r="EK543">
        <v>46538.1</v>
      </c>
      <c r="EL543">
        <v>44307.6</v>
      </c>
      <c r="EM543">
        <v>1.86167</v>
      </c>
      <c r="EN543">
        <v>1.87153</v>
      </c>
      <c r="EO543">
        <v>0.201792</v>
      </c>
      <c r="EP543">
        <v>0</v>
      </c>
      <c r="EQ543">
        <v>31.7296</v>
      </c>
      <c r="ER543">
        <v>999.9</v>
      </c>
      <c r="ES543">
        <v>48.8</v>
      </c>
      <c r="ET543">
        <v>31.5</v>
      </c>
      <c r="EU543">
        <v>24.9388</v>
      </c>
      <c r="EV543">
        <v>62.8939</v>
      </c>
      <c r="EW543">
        <v>21.7989</v>
      </c>
      <c r="EX543">
        <v>1</v>
      </c>
      <c r="EY543">
        <v>0.0912602</v>
      </c>
      <c r="EZ543">
        <v>-2.78527</v>
      </c>
      <c r="FA543">
        <v>20.2249</v>
      </c>
      <c r="FB543">
        <v>5.23077</v>
      </c>
      <c r="FC543">
        <v>11.9709</v>
      </c>
      <c r="FD543">
        <v>4.9709</v>
      </c>
      <c r="FE543">
        <v>3.28953</v>
      </c>
      <c r="FF543">
        <v>9999</v>
      </c>
      <c r="FG543">
        <v>9999</v>
      </c>
      <c r="FH543">
        <v>9999</v>
      </c>
      <c r="FI543">
        <v>999.9</v>
      </c>
      <c r="FJ543">
        <v>4.97275</v>
      </c>
      <c r="FK543">
        <v>1.87686</v>
      </c>
      <c r="FL543">
        <v>1.875</v>
      </c>
      <c r="FM543">
        <v>1.8778</v>
      </c>
      <c r="FN543">
        <v>1.87447</v>
      </c>
      <c r="FO543">
        <v>1.8781</v>
      </c>
      <c r="FP543">
        <v>1.87515</v>
      </c>
      <c r="FQ543">
        <v>1.8763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3.585</v>
      </c>
      <c r="GF543">
        <v>0.3285</v>
      </c>
      <c r="GG543">
        <v>1.955544260391263</v>
      </c>
      <c r="GH543">
        <v>0.004448784868333973</v>
      </c>
      <c r="GI543">
        <v>-1.803656819089732E-06</v>
      </c>
      <c r="GJ543">
        <v>4.26395578146833E-10</v>
      </c>
      <c r="GK543">
        <v>0.3285026105281108</v>
      </c>
      <c r="GL543">
        <v>0</v>
      </c>
      <c r="GM543">
        <v>0</v>
      </c>
      <c r="GN543">
        <v>0</v>
      </c>
      <c r="GO543">
        <v>-1</v>
      </c>
      <c r="GP543">
        <v>2136</v>
      </c>
      <c r="GQ543">
        <v>1</v>
      </c>
      <c r="GR543">
        <v>23</v>
      </c>
      <c r="GS543">
        <v>230515.5</v>
      </c>
      <c r="GT543">
        <v>8391.200000000001</v>
      </c>
      <c r="GU543">
        <v>1.25122</v>
      </c>
      <c r="GV543">
        <v>2.55615</v>
      </c>
      <c r="GW543">
        <v>1.39893</v>
      </c>
      <c r="GX543">
        <v>2.35229</v>
      </c>
      <c r="GY543">
        <v>1.44897</v>
      </c>
      <c r="GZ543">
        <v>2.43042</v>
      </c>
      <c r="HA543">
        <v>37.4338</v>
      </c>
      <c r="HB543">
        <v>14.1408</v>
      </c>
      <c r="HC543">
        <v>18</v>
      </c>
      <c r="HD543">
        <v>492.803</v>
      </c>
      <c r="HE543">
        <v>470.555</v>
      </c>
      <c r="HF543">
        <v>35.4436</v>
      </c>
      <c r="HG543">
        <v>28.3307</v>
      </c>
      <c r="HH543">
        <v>30.0007</v>
      </c>
      <c r="HI543">
        <v>27.8799</v>
      </c>
      <c r="HJ543">
        <v>27.8976</v>
      </c>
      <c r="HK543">
        <v>25.0878</v>
      </c>
      <c r="HL543">
        <v>0</v>
      </c>
      <c r="HM543">
        <v>100</v>
      </c>
      <c r="HN543">
        <v>35.8419</v>
      </c>
      <c r="HO543">
        <v>493.441</v>
      </c>
      <c r="HP543">
        <v>25.8217</v>
      </c>
      <c r="HQ543">
        <v>100.571</v>
      </c>
      <c r="HR543">
        <v>101.887</v>
      </c>
    </row>
    <row r="544" spans="1:226">
      <c r="A544">
        <v>528</v>
      </c>
      <c r="B544">
        <v>1678298999.1</v>
      </c>
      <c r="C544">
        <v>7146</v>
      </c>
      <c r="D544" t="s">
        <v>1418</v>
      </c>
      <c r="E544" t="s">
        <v>1419</v>
      </c>
      <c r="F544">
        <v>5</v>
      </c>
      <c r="G544" t="s">
        <v>353</v>
      </c>
      <c r="H544" t="s">
        <v>1169</v>
      </c>
      <c r="I544">
        <v>1678298991.6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486.3128058793571</v>
      </c>
      <c r="AK544">
        <v>464.7080666666665</v>
      </c>
      <c r="AL544">
        <v>3.104138932981065</v>
      </c>
      <c r="AM544">
        <v>64.29340212573759</v>
      </c>
      <c r="AN544">
        <f>(AP544 - AO544 + BO544*1E3/(8.314*(BQ544+273.15)) * AR544/BN544 * AQ544) * BN544/(100*BB544) * 1000/(1000 - AP544)</f>
        <v>0</v>
      </c>
      <c r="AO544">
        <v>24.73591778973408</v>
      </c>
      <c r="AP544">
        <v>26.75615636363635</v>
      </c>
      <c r="AQ544">
        <v>-2.692686279198555E-06</v>
      </c>
      <c r="AR544">
        <v>96.62572355279771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1.65</v>
      </c>
      <c r="BC544">
        <v>0.5</v>
      </c>
      <c r="BD544" t="s">
        <v>355</v>
      </c>
      <c r="BE544">
        <v>2</v>
      </c>
      <c r="BF544" t="b">
        <v>1</v>
      </c>
      <c r="BG544">
        <v>1678298991.6</v>
      </c>
      <c r="BH544">
        <v>432.9195925925925</v>
      </c>
      <c r="BI544">
        <v>458.8530740740741</v>
      </c>
      <c r="BJ544">
        <v>26.7621925925926</v>
      </c>
      <c r="BK544">
        <v>24.73381481481482</v>
      </c>
      <c r="BL544">
        <v>429.352962962963</v>
      </c>
      <c r="BM544">
        <v>26.43368888888889</v>
      </c>
      <c r="BN544">
        <v>500.0194444444444</v>
      </c>
      <c r="BO544">
        <v>90.83323333333331</v>
      </c>
      <c r="BP544">
        <v>0.09987742222222221</v>
      </c>
      <c r="BQ544">
        <v>34.30135555555555</v>
      </c>
      <c r="BR544">
        <v>34.99846296296296</v>
      </c>
      <c r="BS544">
        <v>999.9000000000001</v>
      </c>
      <c r="BT544">
        <v>0</v>
      </c>
      <c r="BU544">
        <v>0</v>
      </c>
      <c r="BV544">
        <v>10004.33074074074</v>
      </c>
      <c r="BW544">
        <v>0</v>
      </c>
      <c r="BX544">
        <v>4.9096</v>
      </c>
      <c r="BY544">
        <v>-25.93340740740741</v>
      </c>
      <c r="BZ544">
        <v>444.8240740740741</v>
      </c>
      <c r="CA544">
        <v>470.4901481481481</v>
      </c>
      <c r="CB544">
        <v>2.028377777777778</v>
      </c>
      <c r="CC544">
        <v>458.8530740740741</v>
      </c>
      <c r="CD544">
        <v>24.73381481481482</v>
      </c>
      <c r="CE544">
        <v>2.430896666666666</v>
      </c>
      <c r="CF544">
        <v>2.246652592592593</v>
      </c>
      <c r="CG544">
        <v>20.57106296296296</v>
      </c>
      <c r="CH544">
        <v>19.29891851851852</v>
      </c>
      <c r="CI544">
        <v>1999.985555555555</v>
      </c>
      <c r="CJ544">
        <v>0.9799994074074075</v>
      </c>
      <c r="CK544">
        <v>0.02000078518518518</v>
      </c>
      <c r="CL544">
        <v>0</v>
      </c>
      <c r="CM544">
        <v>1.994677777777778</v>
      </c>
      <c r="CN544">
        <v>0</v>
      </c>
      <c r="CO544">
        <v>2794.624074074074</v>
      </c>
      <c r="CP544">
        <v>17338.08888888889</v>
      </c>
      <c r="CQ544">
        <v>38.72885185185185</v>
      </c>
      <c r="CR544">
        <v>39.20566666666667</v>
      </c>
      <c r="CS544">
        <v>38.01366666666667</v>
      </c>
      <c r="CT544">
        <v>37.59003703703704</v>
      </c>
      <c r="CU544">
        <v>38.42807407407408</v>
      </c>
      <c r="CV544">
        <v>1959.984444444445</v>
      </c>
      <c r="CW544">
        <v>40.00074074074074</v>
      </c>
      <c r="CX544">
        <v>0</v>
      </c>
      <c r="CY544">
        <v>1678299008.8</v>
      </c>
      <c r="CZ544">
        <v>0</v>
      </c>
      <c r="DA544">
        <v>0</v>
      </c>
      <c r="DB544" t="s">
        <v>356</v>
      </c>
      <c r="DC544">
        <v>1664468064.5</v>
      </c>
      <c r="DD544">
        <v>1677795524</v>
      </c>
      <c r="DE544">
        <v>0</v>
      </c>
      <c r="DF544">
        <v>-0.419</v>
      </c>
      <c r="DG544">
        <v>-0.001</v>
      </c>
      <c r="DH544">
        <v>3.097</v>
      </c>
      <c r="DI544">
        <v>0.268</v>
      </c>
      <c r="DJ544">
        <v>400</v>
      </c>
      <c r="DK544">
        <v>24</v>
      </c>
      <c r="DL544">
        <v>0.15</v>
      </c>
      <c r="DM544">
        <v>0.13</v>
      </c>
      <c r="DN544">
        <v>-21.45007024390244</v>
      </c>
      <c r="DO544">
        <v>-66.00515121951216</v>
      </c>
      <c r="DP544">
        <v>6.669884245056734</v>
      </c>
      <c r="DQ544">
        <v>0</v>
      </c>
      <c r="DR544">
        <v>2.034487317073171</v>
      </c>
      <c r="DS544">
        <v>-0.09141344947735676</v>
      </c>
      <c r="DT544">
        <v>0.009067252259290616</v>
      </c>
      <c r="DU544">
        <v>1</v>
      </c>
      <c r="DV544">
        <v>1</v>
      </c>
      <c r="DW544">
        <v>2</v>
      </c>
      <c r="DX544" t="s">
        <v>357</v>
      </c>
      <c r="DY544">
        <v>2.97809</v>
      </c>
      <c r="DZ544">
        <v>2.72849</v>
      </c>
      <c r="EA544">
        <v>0.0909247</v>
      </c>
      <c r="EB544">
        <v>0.09639209999999999</v>
      </c>
      <c r="EC544">
        <v>0.115781</v>
      </c>
      <c r="ED544">
        <v>0.110416</v>
      </c>
      <c r="EE544">
        <v>27166.8</v>
      </c>
      <c r="EF544">
        <v>26694.5</v>
      </c>
      <c r="EG544">
        <v>30420.1</v>
      </c>
      <c r="EH544">
        <v>29797</v>
      </c>
      <c r="EI544">
        <v>37113.5</v>
      </c>
      <c r="EJ544">
        <v>34892.4</v>
      </c>
      <c r="EK544">
        <v>46536.9</v>
      </c>
      <c r="EL544">
        <v>44306.9</v>
      </c>
      <c r="EM544">
        <v>1.8617</v>
      </c>
      <c r="EN544">
        <v>1.87132</v>
      </c>
      <c r="EO544">
        <v>0.201356</v>
      </c>
      <c r="EP544">
        <v>0</v>
      </c>
      <c r="EQ544">
        <v>31.7389</v>
      </c>
      <c r="ER544">
        <v>999.9</v>
      </c>
      <c r="ES544">
        <v>48.8</v>
      </c>
      <c r="ET544">
        <v>31.5</v>
      </c>
      <c r="EU544">
        <v>24.9354</v>
      </c>
      <c r="EV544">
        <v>63.1139</v>
      </c>
      <c r="EW544">
        <v>22.1554</v>
      </c>
      <c r="EX544">
        <v>1</v>
      </c>
      <c r="EY544">
        <v>0.0941133</v>
      </c>
      <c r="EZ544">
        <v>-3.34816</v>
      </c>
      <c r="FA544">
        <v>20.2161</v>
      </c>
      <c r="FB544">
        <v>5.22897</v>
      </c>
      <c r="FC544">
        <v>11.9721</v>
      </c>
      <c r="FD544">
        <v>4.9704</v>
      </c>
      <c r="FE544">
        <v>3.28918</v>
      </c>
      <c r="FF544">
        <v>9999</v>
      </c>
      <c r="FG544">
        <v>9999</v>
      </c>
      <c r="FH544">
        <v>9999</v>
      </c>
      <c r="FI544">
        <v>999.9</v>
      </c>
      <c r="FJ544">
        <v>4.97275</v>
      </c>
      <c r="FK544">
        <v>1.87684</v>
      </c>
      <c r="FL544">
        <v>1.87498</v>
      </c>
      <c r="FM544">
        <v>1.8778</v>
      </c>
      <c r="FN544">
        <v>1.87446</v>
      </c>
      <c r="FO544">
        <v>1.87809</v>
      </c>
      <c r="FP544">
        <v>1.87515</v>
      </c>
      <c r="FQ544">
        <v>1.87632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3.632</v>
      </c>
      <c r="GF544">
        <v>0.3285</v>
      </c>
      <c r="GG544">
        <v>1.955544260391263</v>
      </c>
      <c r="GH544">
        <v>0.004448784868333973</v>
      </c>
      <c r="GI544">
        <v>-1.803656819089732E-06</v>
      </c>
      <c r="GJ544">
        <v>4.26395578146833E-10</v>
      </c>
      <c r="GK544">
        <v>0.3285026105281108</v>
      </c>
      <c r="GL544">
        <v>0</v>
      </c>
      <c r="GM544">
        <v>0</v>
      </c>
      <c r="GN544">
        <v>0</v>
      </c>
      <c r="GO544">
        <v>-1</v>
      </c>
      <c r="GP544">
        <v>2136</v>
      </c>
      <c r="GQ544">
        <v>1</v>
      </c>
      <c r="GR544">
        <v>23</v>
      </c>
      <c r="GS544">
        <v>230515.6</v>
      </c>
      <c r="GT544">
        <v>8391.299999999999</v>
      </c>
      <c r="GU544">
        <v>1.2854</v>
      </c>
      <c r="GV544">
        <v>2.55249</v>
      </c>
      <c r="GW544">
        <v>1.39893</v>
      </c>
      <c r="GX544">
        <v>2.35229</v>
      </c>
      <c r="GY544">
        <v>1.44897</v>
      </c>
      <c r="GZ544">
        <v>2.42432</v>
      </c>
      <c r="HA544">
        <v>37.4338</v>
      </c>
      <c r="HB544">
        <v>14.1583</v>
      </c>
      <c r="HC544">
        <v>18</v>
      </c>
      <c r="HD544">
        <v>492.867</v>
      </c>
      <c r="HE544">
        <v>470.489</v>
      </c>
      <c r="HF544">
        <v>35.7803</v>
      </c>
      <c r="HG544">
        <v>28.3368</v>
      </c>
      <c r="HH544">
        <v>30.0019</v>
      </c>
      <c r="HI544">
        <v>27.8872</v>
      </c>
      <c r="HJ544">
        <v>27.9054</v>
      </c>
      <c r="HK544">
        <v>25.823</v>
      </c>
      <c r="HL544">
        <v>0</v>
      </c>
      <c r="HM544">
        <v>100</v>
      </c>
      <c r="HN544">
        <v>35.8456</v>
      </c>
      <c r="HO544">
        <v>506.797</v>
      </c>
      <c r="HP544">
        <v>25.8217</v>
      </c>
      <c r="HQ544">
        <v>100.569</v>
      </c>
      <c r="HR544">
        <v>101.885</v>
      </c>
    </row>
    <row r="545" spans="1:226">
      <c r="A545">
        <v>529</v>
      </c>
      <c r="B545">
        <v>1678299004.1</v>
      </c>
      <c r="C545">
        <v>7151</v>
      </c>
      <c r="D545" t="s">
        <v>1420</v>
      </c>
      <c r="E545" t="s">
        <v>1421</v>
      </c>
      <c r="F545">
        <v>5</v>
      </c>
      <c r="G545" t="s">
        <v>353</v>
      </c>
      <c r="H545" t="s">
        <v>1169</v>
      </c>
      <c r="I545">
        <v>1678298996.314285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503.4270801480602</v>
      </c>
      <c r="AK545">
        <v>480.9998424242423</v>
      </c>
      <c r="AL545">
        <v>3.289754073967942</v>
      </c>
      <c r="AM545">
        <v>64.29340212573759</v>
      </c>
      <c r="AN545">
        <f>(AP545 - AO545 + BO545*1E3/(8.314*(BQ545+273.15)) * AR545/BN545 * AQ545) * BN545/(100*BB545) * 1000/(1000 - AP545)</f>
        <v>0</v>
      </c>
      <c r="AO545">
        <v>24.73702399141082</v>
      </c>
      <c r="AP545">
        <v>26.75791212121213</v>
      </c>
      <c r="AQ545">
        <v>-7.137432299789934E-06</v>
      </c>
      <c r="AR545">
        <v>96.62572355279771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1.65</v>
      </c>
      <c r="BC545">
        <v>0.5</v>
      </c>
      <c r="BD545" t="s">
        <v>355</v>
      </c>
      <c r="BE545">
        <v>2</v>
      </c>
      <c r="BF545" t="b">
        <v>1</v>
      </c>
      <c r="BG545">
        <v>1678298996.314285</v>
      </c>
      <c r="BH545">
        <v>445.8529285714286</v>
      </c>
      <c r="BI545">
        <v>474.4109642857143</v>
      </c>
      <c r="BJ545">
        <v>26.75924642857143</v>
      </c>
      <c r="BK545">
        <v>24.735375</v>
      </c>
      <c r="BL545">
        <v>442.2461428571429</v>
      </c>
      <c r="BM545">
        <v>26.43074285714286</v>
      </c>
      <c r="BN545">
        <v>500.0329642857142</v>
      </c>
      <c r="BO545">
        <v>90.83323214285713</v>
      </c>
      <c r="BP545">
        <v>0.09999039285714285</v>
      </c>
      <c r="BQ545">
        <v>34.30381071428572</v>
      </c>
      <c r="BR545">
        <v>34.99928214285715</v>
      </c>
      <c r="BS545">
        <v>999.9000000000002</v>
      </c>
      <c r="BT545">
        <v>0</v>
      </c>
      <c r="BU545">
        <v>0</v>
      </c>
      <c r="BV545">
        <v>10002.99107142857</v>
      </c>
      <c r="BW545">
        <v>0</v>
      </c>
      <c r="BX545">
        <v>4.9096</v>
      </c>
      <c r="BY545">
        <v>-28.55791071428571</v>
      </c>
      <c r="BZ545">
        <v>458.1117142857142</v>
      </c>
      <c r="CA545">
        <v>486.4433928571429</v>
      </c>
      <c r="CB545">
        <v>2.023872142857143</v>
      </c>
      <c r="CC545">
        <v>474.4109642857143</v>
      </c>
      <c r="CD545">
        <v>24.735375</v>
      </c>
      <c r="CE545">
        <v>2.430628928571429</v>
      </c>
      <c r="CF545">
        <v>2.246793571428571</v>
      </c>
      <c r="CG545">
        <v>20.56928928571429</v>
      </c>
      <c r="CH545">
        <v>19.29993214285714</v>
      </c>
      <c r="CI545">
        <v>1999.973571428571</v>
      </c>
      <c r="CJ545">
        <v>0.9799990000000002</v>
      </c>
      <c r="CK545">
        <v>0.02000112857142857</v>
      </c>
      <c r="CL545">
        <v>0</v>
      </c>
      <c r="CM545">
        <v>2.028196428571429</v>
      </c>
      <c r="CN545">
        <v>0</v>
      </c>
      <c r="CO545">
        <v>2796.770714285714</v>
      </c>
      <c r="CP545">
        <v>17337.97857142857</v>
      </c>
      <c r="CQ545">
        <v>38.78535714285714</v>
      </c>
      <c r="CR545">
        <v>39.22525</v>
      </c>
      <c r="CS545">
        <v>38.05117857142857</v>
      </c>
      <c r="CT545">
        <v>37.60689285714285</v>
      </c>
      <c r="CU545">
        <v>38.43946428571428</v>
      </c>
      <c r="CV545">
        <v>1959.971071428572</v>
      </c>
      <c r="CW545">
        <v>40.00142857142857</v>
      </c>
      <c r="CX545">
        <v>0</v>
      </c>
      <c r="CY545">
        <v>1678299014.2</v>
      </c>
      <c r="CZ545">
        <v>0</v>
      </c>
      <c r="DA545">
        <v>0</v>
      </c>
      <c r="DB545" t="s">
        <v>356</v>
      </c>
      <c r="DC545">
        <v>1664468064.5</v>
      </c>
      <c r="DD545">
        <v>1677795524</v>
      </c>
      <c r="DE545">
        <v>0</v>
      </c>
      <c r="DF545">
        <v>-0.419</v>
      </c>
      <c r="DG545">
        <v>-0.001</v>
      </c>
      <c r="DH545">
        <v>3.097</v>
      </c>
      <c r="DI545">
        <v>0.268</v>
      </c>
      <c r="DJ545">
        <v>400</v>
      </c>
      <c r="DK545">
        <v>24</v>
      </c>
      <c r="DL545">
        <v>0.15</v>
      </c>
      <c r="DM545">
        <v>0.13</v>
      </c>
      <c r="DN545">
        <v>-26.54913</v>
      </c>
      <c r="DO545">
        <v>-36.55470844277669</v>
      </c>
      <c r="DP545">
        <v>3.694268951375902</v>
      </c>
      <c r="DQ545">
        <v>0</v>
      </c>
      <c r="DR545">
        <v>2.02752575</v>
      </c>
      <c r="DS545">
        <v>-0.06526863039400001</v>
      </c>
      <c r="DT545">
        <v>0.00673769615206123</v>
      </c>
      <c r="DU545">
        <v>1</v>
      </c>
      <c r="DV545">
        <v>1</v>
      </c>
      <c r="DW545">
        <v>2</v>
      </c>
      <c r="DX545" t="s">
        <v>357</v>
      </c>
      <c r="DY545">
        <v>2.97811</v>
      </c>
      <c r="DZ545">
        <v>2.72838</v>
      </c>
      <c r="EA545">
        <v>0.09329179999999999</v>
      </c>
      <c r="EB545">
        <v>0.0988236</v>
      </c>
      <c r="EC545">
        <v>0.115785</v>
      </c>
      <c r="ED545">
        <v>0.110425</v>
      </c>
      <c r="EE545">
        <v>27096</v>
      </c>
      <c r="EF545">
        <v>26622.4</v>
      </c>
      <c r="EG545">
        <v>30420</v>
      </c>
      <c r="EH545">
        <v>29796.8</v>
      </c>
      <c r="EI545">
        <v>37113.2</v>
      </c>
      <c r="EJ545">
        <v>34892.4</v>
      </c>
      <c r="EK545">
        <v>46536.6</v>
      </c>
      <c r="EL545">
        <v>44307.1</v>
      </c>
      <c r="EM545">
        <v>1.86145</v>
      </c>
      <c r="EN545">
        <v>1.87122</v>
      </c>
      <c r="EO545">
        <v>0.203151</v>
      </c>
      <c r="EP545">
        <v>0</v>
      </c>
      <c r="EQ545">
        <v>31.7473</v>
      </c>
      <c r="ER545">
        <v>999.9</v>
      </c>
      <c r="ES545">
        <v>48.8</v>
      </c>
      <c r="ET545">
        <v>31.5</v>
      </c>
      <c r="EU545">
        <v>24.9383</v>
      </c>
      <c r="EV545">
        <v>63.1239</v>
      </c>
      <c r="EW545">
        <v>22.1835</v>
      </c>
      <c r="EX545">
        <v>1</v>
      </c>
      <c r="EY545">
        <v>0.09310209999999999</v>
      </c>
      <c r="EZ545">
        <v>-2.92538</v>
      </c>
      <c r="FA545">
        <v>20.2242</v>
      </c>
      <c r="FB545">
        <v>5.23062</v>
      </c>
      <c r="FC545">
        <v>11.9712</v>
      </c>
      <c r="FD545">
        <v>4.9708</v>
      </c>
      <c r="FE545">
        <v>3.2896</v>
      </c>
      <c r="FF545">
        <v>9999</v>
      </c>
      <c r="FG545">
        <v>9999</v>
      </c>
      <c r="FH545">
        <v>9999</v>
      </c>
      <c r="FI545">
        <v>999.9</v>
      </c>
      <c r="FJ545">
        <v>4.97275</v>
      </c>
      <c r="FK545">
        <v>1.87683</v>
      </c>
      <c r="FL545">
        <v>1.875</v>
      </c>
      <c r="FM545">
        <v>1.87779</v>
      </c>
      <c r="FN545">
        <v>1.87448</v>
      </c>
      <c r="FO545">
        <v>1.87807</v>
      </c>
      <c r="FP545">
        <v>1.87515</v>
      </c>
      <c r="FQ545">
        <v>1.87632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3.681</v>
      </c>
      <c r="GF545">
        <v>0.3285</v>
      </c>
      <c r="GG545">
        <v>1.955544260391263</v>
      </c>
      <c r="GH545">
        <v>0.004448784868333973</v>
      </c>
      <c r="GI545">
        <v>-1.803656819089732E-06</v>
      </c>
      <c r="GJ545">
        <v>4.26395578146833E-10</v>
      </c>
      <c r="GK545">
        <v>0.3285026105281108</v>
      </c>
      <c r="GL545">
        <v>0</v>
      </c>
      <c r="GM545">
        <v>0</v>
      </c>
      <c r="GN545">
        <v>0</v>
      </c>
      <c r="GO545">
        <v>-1</v>
      </c>
      <c r="GP545">
        <v>2136</v>
      </c>
      <c r="GQ545">
        <v>1</v>
      </c>
      <c r="GR545">
        <v>23</v>
      </c>
      <c r="GS545">
        <v>230515.7</v>
      </c>
      <c r="GT545">
        <v>8391.299999999999</v>
      </c>
      <c r="GU545">
        <v>1.32202</v>
      </c>
      <c r="GV545">
        <v>2.54883</v>
      </c>
      <c r="GW545">
        <v>1.39893</v>
      </c>
      <c r="GX545">
        <v>2.35229</v>
      </c>
      <c r="GY545">
        <v>1.44897</v>
      </c>
      <c r="GZ545">
        <v>2.44141</v>
      </c>
      <c r="HA545">
        <v>37.4578</v>
      </c>
      <c r="HB545">
        <v>14.1758</v>
      </c>
      <c r="HC545">
        <v>18</v>
      </c>
      <c r="HD545">
        <v>492.781</v>
      </c>
      <c r="HE545">
        <v>470.485</v>
      </c>
      <c r="HF545">
        <v>35.8828</v>
      </c>
      <c r="HG545">
        <v>28.3429</v>
      </c>
      <c r="HH545">
        <v>30.0002</v>
      </c>
      <c r="HI545">
        <v>27.895</v>
      </c>
      <c r="HJ545">
        <v>27.9128</v>
      </c>
      <c r="HK545">
        <v>26.4815</v>
      </c>
      <c r="HL545">
        <v>0</v>
      </c>
      <c r="HM545">
        <v>100</v>
      </c>
      <c r="HN545">
        <v>35.8585</v>
      </c>
      <c r="HO545">
        <v>526.846</v>
      </c>
      <c r="HP545">
        <v>25.8217</v>
      </c>
      <c r="HQ545">
        <v>100.568</v>
      </c>
      <c r="HR545">
        <v>101.885</v>
      </c>
    </row>
    <row r="546" spans="1:226">
      <c r="A546">
        <v>530</v>
      </c>
      <c r="B546">
        <v>1678299009.1</v>
      </c>
      <c r="C546">
        <v>7156</v>
      </c>
      <c r="D546" t="s">
        <v>1422</v>
      </c>
      <c r="E546" t="s">
        <v>1423</v>
      </c>
      <c r="F546">
        <v>5</v>
      </c>
      <c r="G546" t="s">
        <v>353</v>
      </c>
      <c r="H546" t="s">
        <v>1169</v>
      </c>
      <c r="I546">
        <v>1678299001.6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520.7140383631756</v>
      </c>
      <c r="AK546">
        <v>497.7685696969696</v>
      </c>
      <c r="AL546">
        <v>3.371493284183317</v>
      </c>
      <c r="AM546">
        <v>64.29340212573759</v>
      </c>
      <c r="AN546">
        <f>(AP546 - AO546 + BO546*1E3/(8.314*(BQ546+273.15)) * AR546/BN546 * AQ546) * BN546/(100*BB546) * 1000/(1000 - AP546)</f>
        <v>0</v>
      </c>
      <c r="AO546">
        <v>24.73965331916787</v>
      </c>
      <c r="AP546">
        <v>26.75753999999999</v>
      </c>
      <c r="AQ546">
        <v>-4.841535648343117E-06</v>
      </c>
      <c r="AR546">
        <v>96.62572355279771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1.65</v>
      </c>
      <c r="BC546">
        <v>0.5</v>
      </c>
      <c r="BD546" t="s">
        <v>355</v>
      </c>
      <c r="BE546">
        <v>2</v>
      </c>
      <c r="BF546" t="b">
        <v>1</v>
      </c>
      <c r="BG546">
        <v>1678299001.6</v>
      </c>
      <c r="BH546">
        <v>461.926962962963</v>
      </c>
      <c r="BI546">
        <v>492.0968888888889</v>
      </c>
      <c r="BJ546">
        <v>26.75766666666667</v>
      </c>
      <c r="BK546">
        <v>24.73713703703704</v>
      </c>
      <c r="BL546">
        <v>458.2707407407408</v>
      </c>
      <c r="BM546">
        <v>26.42916666666667</v>
      </c>
      <c r="BN546">
        <v>500.0287777777779</v>
      </c>
      <c r="BO546">
        <v>90.83455925925927</v>
      </c>
      <c r="BP546">
        <v>0.1000442</v>
      </c>
      <c r="BQ546">
        <v>34.31149259259259</v>
      </c>
      <c r="BR546">
        <v>35.01506666666666</v>
      </c>
      <c r="BS546">
        <v>999.9000000000001</v>
      </c>
      <c r="BT546">
        <v>0</v>
      </c>
      <c r="BU546">
        <v>0</v>
      </c>
      <c r="BV546">
        <v>9999.928518518518</v>
      </c>
      <c r="BW546">
        <v>0</v>
      </c>
      <c r="BX546">
        <v>4.904236666666667</v>
      </c>
      <c r="BY546">
        <v>-30.16982962962963</v>
      </c>
      <c r="BZ546">
        <v>474.627</v>
      </c>
      <c r="CA546">
        <v>504.5788148148148</v>
      </c>
      <c r="CB546">
        <v>2.020534444444444</v>
      </c>
      <c r="CC546">
        <v>492.0968888888889</v>
      </c>
      <c r="CD546">
        <v>24.73713703703704</v>
      </c>
      <c r="CE546">
        <v>2.430521111111111</v>
      </c>
      <c r="CF546">
        <v>2.246986296296297</v>
      </c>
      <c r="CG546">
        <v>20.56857037037037</v>
      </c>
      <c r="CH546">
        <v>19.30130370370371</v>
      </c>
      <c r="CI546">
        <v>1999.954814814814</v>
      </c>
      <c r="CJ546">
        <v>0.9800003703703705</v>
      </c>
      <c r="CK546">
        <v>0.0199997962962963</v>
      </c>
      <c r="CL546">
        <v>0</v>
      </c>
      <c r="CM546">
        <v>2.010774074074074</v>
      </c>
      <c r="CN546">
        <v>0</v>
      </c>
      <c r="CO546">
        <v>2799.474074074074</v>
      </c>
      <c r="CP546">
        <v>17337.83333333334</v>
      </c>
      <c r="CQ546">
        <v>38.71951851851851</v>
      </c>
      <c r="CR546">
        <v>39.23833333333333</v>
      </c>
      <c r="CS546">
        <v>38.07155555555555</v>
      </c>
      <c r="CT546">
        <v>37.62022222222222</v>
      </c>
      <c r="CU546">
        <v>38.458</v>
      </c>
      <c r="CV546">
        <v>1959.956296296296</v>
      </c>
      <c r="CW546">
        <v>39.99777777777778</v>
      </c>
      <c r="CX546">
        <v>0</v>
      </c>
      <c r="CY546">
        <v>1678299019</v>
      </c>
      <c r="CZ546">
        <v>0</v>
      </c>
      <c r="DA546">
        <v>0</v>
      </c>
      <c r="DB546" t="s">
        <v>356</v>
      </c>
      <c r="DC546">
        <v>1664468064.5</v>
      </c>
      <c r="DD546">
        <v>1677795524</v>
      </c>
      <c r="DE546">
        <v>0</v>
      </c>
      <c r="DF546">
        <v>-0.419</v>
      </c>
      <c r="DG546">
        <v>-0.001</v>
      </c>
      <c r="DH546">
        <v>3.097</v>
      </c>
      <c r="DI546">
        <v>0.268</v>
      </c>
      <c r="DJ546">
        <v>400</v>
      </c>
      <c r="DK546">
        <v>24</v>
      </c>
      <c r="DL546">
        <v>0.15</v>
      </c>
      <c r="DM546">
        <v>0.13</v>
      </c>
      <c r="DN546">
        <v>-29.0291575</v>
      </c>
      <c r="DO546">
        <v>-19.16197035647277</v>
      </c>
      <c r="DP546">
        <v>1.950259591937379</v>
      </c>
      <c r="DQ546">
        <v>0</v>
      </c>
      <c r="DR546">
        <v>2.02280875</v>
      </c>
      <c r="DS546">
        <v>-0.0370402626641712</v>
      </c>
      <c r="DT546">
        <v>0.003932288892935024</v>
      </c>
      <c r="DU546">
        <v>1</v>
      </c>
      <c r="DV546">
        <v>1</v>
      </c>
      <c r="DW546">
        <v>2</v>
      </c>
      <c r="DX546" t="s">
        <v>357</v>
      </c>
      <c r="DY546">
        <v>2.97815</v>
      </c>
      <c r="DZ546">
        <v>2.72828</v>
      </c>
      <c r="EA546">
        <v>0.0956877</v>
      </c>
      <c r="EB546">
        <v>0.101238</v>
      </c>
      <c r="EC546">
        <v>0.115779</v>
      </c>
      <c r="ED546">
        <v>0.110428</v>
      </c>
      <c r="EE546">
        <v>27024.7</v>
      </c>
      <c r="EF546">
        <v>26550.4</v>
      </c>
      <c r="EG546">
        <v>30420.3</v>
      </c>
      <c r="EH546">
        <v>29796</v>
      </c>
      <c r="EI546">
        <v>37114.4</v>
      </c>
      <c r="EJ546">
        <v>34891.4</v>
      </c>
      <c r="EK546">
        <v>46537.4</v>
      </c>
      <c r="EL546">
        <v>44305.8</v>
      </c>
      <c r="EM546">
        <v>1.8616</v>
      </c>
      <c r="EN546">
        <v>1.87112</v>
      </c>
      <c r="EO546">
        <v>0.202648</v>
      </c>
      <c r="EP546">
        <v>0</v>
      </c>
      <c r="EQ546">
        <v>31.7564</v>
      </c>
      <c r="ER546">
        <v>999.9</v>
      </c>
      <c r="ES546">
        <v>48.8</v>
      </c>
      <c r="ET546">
        <v>31.5</v>
      </c>
      <c r="EU546">
        <v>24.9361</v>
      </c>
      <c r="EV546">
        <v>62.9839</v>
      </c>
      <c r="EW546">
        <v>22.2196</v>
      </c>
      <c r="EX546">
        <v>1</v>
      </c>
      <c r="EY546">
        <v>0.0934985</v>
      </c>
      <c r="EZ546">
        <v>-2.70025</v>
      </c>
      <c r="FA546">
        <v>20.2284</v>
      </c>
      <c r="FB546">
        <v>5.23092</v>
      </c>
      <c r="FC546">
        <v>11.9724</v>
      </c>
      <c r="FD546">
        <v>4.97075</v>
      </c>
      <c r="FE546">
        <v>3.28965</v>
      </c>
      <c r="FF546">
        <v>9999</v>
      </c>
      <c r="FG546">
        <v>9999</v>
      </c>
      <c r="FH546">
        <v>9999</v>
      </c>
      <c r="FI546">
        <v>999.9</v>
      </c>
      <c r="FJ546">
        <v>4.97277</v>
      </c>
      <c r="FK546">
        <v>1.87683</v>
      </c>
      <c r="FL546">
        <v>1.875</v>
      </c>
      <c r="FM546">
        <v>1.87779</v>
      </c>
      <c r="FN546">
        <v>1.87445</v>
      </c>
      <c r="FO546">
        <v>1.87809</v>
      </c>
      <c r="FP546">
        <v>1.87515</v>
      </c>
      <c r="FQ546">
        <v>1.87631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3.73</v>
      </c>
      <c r="GF546">
        <v>0.3285</v>
      </c>
      <c r="GG546">
        <v>1.955544260391263</v>
      </c>
      <c r="GH546">
        <v>0.004448784868333973</v>
      </c>
      <c r="GI546">
        <v>-1.803656819089732E-06</v>
      </c>
      <c r="GJ546">
        <v>4.26395578146833E-10</v>
      </c>
      <c r="GK546">
        <v>0.3285026105281108</v>
      </c>
      <c r="GL546">
        <v>0</v>
      </c>
      <c r="GM546">
        <v>0</v>
      </c>
      <c r="GN546">
        <v>0</v>
      </c>
      <c r="GO546">
        <v>-1</v>
      </c>
      <c r="GP546">
        <v>2136</v>
      </c>
      <c r="GQ546">
        <v>1</v>
      </c>
      <c r="GR546">
        <v>23</v>
      </c>
      <c r="GS546">
        <v>230515.7</v>
      </c>
      <c r="GT546">
        <v>8391.4</v>
      </c>
      <c r="GU546">
        <v>1.35498</v>
      </c>
      <c r="GV546">
        <v>2.54639</v>
      </c>
      <c r="GW546">
        <v>1.39893</v>
      </c>
      <c r="GX546">
        <v>2.35229</v>
      </c>
      <c r="GY546">
        <v>1.44897</v>
      </c>
      <c r="GZ546">
        <v>2.46582</v>
      </c>
      <c r="HA546">
        <v>37.4338</v>
      </c>
      <c r="HB546">
        <v>14.1671</v>
      </c>
      <c r="HC546">
        <v>18</v>
      </c>
      <c r="HD546">
        <v>492.913</v>
      </c>
      <c r="HE546">
        <v>470.482</v>
      </c>
      <c r="HF546">
        <v>35.8999</v>
      </c>
      <c r="HG546">
        <v>28.3489</v>
      </c>
      <c r="HH546">
        <v>30.0002</v>
      </c>
      <c r="HI546">
        <v>27.9021</v>
      </c>
      <c r="HJ546">
        <v>27.9205</v>
      </c>
      <c r="HK546">
        <v>27.2064</v>
      </c>
      <c r="HL546">
        <v>0</v>
      </c>
      <c r="HM546">
        <v>100</v>
      </c>
      <c r="HN546">
        <v>35.8182</v>
      </c>
      <c r="HO546">
        <v>540.2140000000001</v>
      </c>
      <c r="HP546">
        <v>25.8217</v>
      </c>
      <c r="HQ546">
        <v>100.57</v>
      </c>
      <c r="HR546">
        <v>101.882</v>
      </c>
    </row>
    <row r="547" spans="1:226">
      <c r="A547">
        <v>531</v>
      </c>
      <c r="B547">
        <v>1678299014.1</v>
      </c>
      <c r="C547">
        <v>7161</v>
      </c>
      <c r="D547" t="s">
        <v>1424</v>
      </c>
      <c r="E547" t="s">
        <v>1425</v>
      </c>
      <c r="F547">
        <v>5</v>
      </c>
      <c r="G547" t="s">
        <v>353</v>
      </c>
      <c r="H547" t="s">
        <v>1169</v>
      </c>
      <c r="I547">
        <v>1678299006.314285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537.9535711257975</v>
      </c>
      <c r="AK547">
        <v>514.7484727272725</v>
      </c>
      <c r="AL547">
        <v>3.393083580827035</v>
      </c>
      <c r="AM547">
        <v>64.29340212573759</v>
      </c>
      <c r="AN547">
        <f>(AP547 - AO547 + BO547*1E3/(8.314*(BQ547+273.15)) * AR547/BN547 * AQ547) * BN547/(100*BB547) * 1000/(1000 - AP547)</f>
        <v>0</v>
      </c>
      <c r="AO547">
        <v>24.74161999703253</v>
      </c>
      <c r="AP547">
        <v>26.7526406060606</v>
      </c>
      <c r="AQ547">
        <v>-1.917442815728018E-05</v>
      </c>
      <c r="AR547">
        <v>96.62572355279771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1.65</v>
      </c>
      <c r="BC547">
        <v>0.5</v>
      </c>
      <c r="BD547" t="s">
        <v>355</v>
      </c>
      <c r="BE547">
        <v>2</v>
      </c>
      <c r="BF547" t="b">
        <v>1</v>
      </c>
      <c r="BG547">
        <v>1678299006.314285</v>
      </c>
      <c r="BH547">
        <v>477.0631428571429</v>
      </c>
      <c r="BI547">
        <v>507.9246785714286</v>
      </c>
      <c r="BJ547">
        <v>26.75703571428571</v>
      </c>
      <c r="BK547">
        <v>24.7392</v>
      </c>
      <c r="BL547">
        <v>473.3608571428572</v>
      </c>
      <c r="BM547">
        <v>26.42853571428571</v>
      </c>
      <c r="BN547">
        <v>500.0421071428572</v>
      </c>
      <c r="BO547">
        <v>90.83562142857144</v>
      </c>
      <c r="BP547">
        <v>0.1000242857142857</v>
      </c>
      <c r="BQ547">
        <v>34.32278928571428</v>
      </c>
      <c r="BR547">
        <v>35.02878571428572</v>
      </c>
      <c r="BS547">
        <v>999.9000000000002</v>
      </c>
      <c r="BT547">
        <v>0</v>
      </c>
      <c r="BU547">
        <v>0</v>
      </c>
      <c r="BV547">
        <v>10000.12571428572</v>
      </c>
      <c r="BW547">
        <v>0</v>
      </c>
      <c r="BX547">
        <v>4.809122857142857</v>
      </c>
      <c r="BY547">
        <v>-30.861625</v>
      </c>
      <c r="BZ547">
        <v>490.1788928571428</v>
      </c>
      <c r="CA547">
        <v>520.8092142857142</v>
      </c>
      <c r="CB547">
        <v>2.017831428571429</v>
      </c>
      <c r="CC547">
        <v>507.9246785714286</v>
      </c>
      <c r="CD547">
        <v>24.7392</v>
      </c>
      <c r="CE547">
        <v>2.430491785714286</v>
      </c>
      <c r="CF547">
        <v>2.247200714285714</v>
      </c>
      <c r="CG547">
        <v>20.56837857142857</v>
      </c>
      <c r="CH547">
        <v>19.30283214285715</v>
      </c>
      <c r="CI547">
        <v>1999.966428571428</v>
      </c>
      <c r="CJ547">
        <v>0.9800013571428571</v>
      </c>
      <c r="CK547">
        <v>0.01999885357142857</v>
      </c>
      <c r="CL547">
        <v>0</v>
      </c>
      <c r="CM547">
        <v>2.050375</v>
      </c>
      <c r="CN547">
        <v>0</v>
      </c>
      <c r="CO547">
        <v>2802.199642857143</v>
      </c>
      <c r="CP547">
        <v>17337.93214285715</v>
      </c>
      <c r="CQ547">
        <v>38.772</v>
      </c>
      <c r="CR547">
        <v>39.24775</v>
      </c>
      <c r="CS547">
        <v>38.08457142857143</v>
      </c>
      <c r="CT547">
        <v>37.63153571428571</v>
      </c>
      <c r="CU547">
        <v>38.455</v>
      </c>
      <c r="CV547">
        <v>1959.97</v>
      </c>
      <c r="CW547">
        <v>39.99571428571428</v>
      </c>
      <c r="CX547">
        <v>0</v>
      </c>
      <c r="CY547">
        <v>1678299024.4</v>
      </c>
      <c r="CZ547">
        <v>0</v>
      </c>
      <c r="DA547">
        <v>0</v>
      </c>
      <c r="DB547" t="s">
        <v>356</v>
      </c>
      <c r="DC547">
        <v>1664468064.5</v>
      </c>
      <c r="DD547">
        <v>1677795524</v>
      </c>
      <c r="DE547">
        <v>0</v>
      </c>
      <c r="DF547">
        <v>-0.419</v>
      </c>
      <c r="DG547">
        <v>-0.001</v>
      </c>
      <c r="DH547">
        <v>3.097</v>
      </c>
      <c r="DI547">
        <v>0.268</v>
      </c>
      <c r="DJ547">
        <v>400</v>
      </c>
      <c r="DK547">
        <v>24</v>
      </c>
      <c r="DL547">
        <v>0.15</v>
      </c>
      <c r="DM547">
        <v>0.13</v>
      </c>
      <c r="DN547">
        <v>-30.35611951219513</v>
      </c>
      <c r="DO547">
        <v>-9.474512195121957</v>
      </c>
      <c r="DP547">
        <v>0.9824042556760907</v>
      </c>
      <c r="DQ547">
        <v>0</v>
      </c>
      <c r="DR547">
        <v>2.019010975609756</v>
      </c>
      <c r="DS547">
        <v>-0.03514160278745287</v>
      </c>
      <c r="DT547">
        <v>0.003790958952546519</v>
      </c>
      <c r="DU547">
        <v>1</v>
      </c>
      <c r="DV547">
        <v>1</v>
      </c>
      <c r="DW547">
        <v>2</v>
      </c>
      <c r="DX547" t="s">
        <v>357</v>
      </c>
      <c r="DY547">
        <v>2.97798</v>
      </c>
      <c r="DZ547">
        <v>2.72831</v>
      </c>
      <c r="EA547">
        <v>0.0980615</v>
      </c>
      <c r="EB547">
        <v>0.10359</v>
      </c>
      <c r="EC547">
        <v>0.115763</v>
      </c>
      <c r="ED547">
        <v>0.110426</v>
      </c>
      <c r="EE547">
        <v>26953</v>
      </c>
      <c r="EF547">
        <v>26480.7</v>
      </c>
      <c r="EG547">
        <v>30419.6</v>
      </c>
      <c r="EH547">
        <v>29795.9</v>
      </c>
      <c r="EI547">
        <v>37114.4</v>
      </c>
      <c r="EJ547">
        <v>34891.5</v>
      </c>
      <c r="EK547">
        <v>46536.3</v>
      </c>
      <c r="EL547">
        <v>44305.5</v>
      </c>
      <c r="EM547">
        <v>1.86143</v>
      </c>
      <c r="EN547">
        <v>1.87135</v>
      </c>
      <c r="EO547">
        <v>0.202421</v>
      </c>
      <c r="EP547">
        <v>0</v>
      </c>
      <c r="EQ547">
        <v>31.7648</v>
      </c>
      <c r="ER547">
        <v>999.9</v>
      </c>
      <c r="ES547">
        <v>48.8</v>
      </c>
      <c r="ET547">
        <v>31.5</v>
      </c>
      <c r="EU547">
        <v>24.9379</v>
      </c>
      <c r="EV547">
        <v>63.1739</v>
      </c>
      <c r="EW547">
        <v>21.7869</v>
      </c>
      <c r="EX547">
        <v>1</v>
      </c>
      <c r="EY547">
        <v>0.0931987</v>
      </c>
      <c r="EZ547">
        <v>-2.48094</v>
      </c>
      <c r="FA547">
        <v>20.2315</v>
      </c>
      <c r="FB547">
        <v>5.23032</v>
      </c>
      <c r="FC547">
        <v>11.9713</v>
      </c>
      <c r="FD547">
        <v>4.9708</v>
      </c>
      <c r="FE547">
        <v>3.28955</v>
      </c>
      <c r="FF547">
        <v>9999</v>
      </c>
      <c r="FG547">
        <v>9999</v>
      </c>
      <c r="FH547">
        <v>9999</v>
      </c>
      <c r="FI547">
        <v>999.9</v>
      </c>
      <c r="FJ547">
        <v>4.97278</v>
      </c>
      <c r="FK547">
        <v>1.87686</v>
      </c>
      <c r="FL547">
        <v>1.875</v>
      </c>
      <c r="FM547">
        <v>1.87784</v>
      </c>
      <c r="FN547">
        <v>1.8745</v>
      </c>
      <c r="FO547">
        <v>1.87812</v>
      </c>
      <c r="FP547">
        <v>1.87516</v>
      </c>
      <c r="FQ547">
        <v>1.87633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3.779</v>
      </c>
      <c r="GF547">
        <v>0.3285</v>
      </c>
      <c r="GG547">
        <v>1.955544260391263</v>
      </c>
      <c r="GH547">
        <v>0.004448784868333973</v>
      </c>
      <c r="GI547">
        <v>-1.803656819089732E-06</v>
      </c>
      <c r="GJ547">
        <v>4.26395578146833E-10</v>
      </c>
      <c r="GK547">
        <v>0.3285026105281108</v>
      </c>
      <c r="GL547">
        <v>0</v>
      </c>
      <c r="GM547">
        <v>0</v>
      </c>
      <c r="GN547">
        <v>0</v>
      </c>
      <c r="GO547">
        <v>-1</v>
      </c>
      <c r="GP547">
        <v>2136</v>
      </c>
      <c r="GQ547">
        <v>1</v>
      </c>
      <c r="GR547">
        <v>23</v>
      </c>
      <c r="GS547">
        <v>230515.8</v>
      </c>
      <c r="GT547">
        <v>8391.5</v>
      </c>
      <c r="GU547">
        <v>1.39038</v>
      </c>
      <c r="GV547">
        <v>2.54395</v>
      </c>
      <c r="GW547">
        <v>1.39893</v>
      </c>
      <c r="GX547">
        <v>2.35229</v>
      </c>
      <c r="GY547">
        <v>1.44897</v>
      </c>
      <c r="GZ547">
        <v>2.46826</v>
      </c>
      <c r="HA547">
        <v>37.4338</v>
      </c>
      <c r="HB547">
        <v>14.1846</v>
      </c>
      <c r="HC547">
        <v>18</v>
      </c>
      <c r="HD547">
        <v>492.864</v>
      </c>
      <c r="HE547">
        <v>470.69</v>
      </c>
      <c r="HF547">
        <v>35.8556</v>
      </c>
      <c r="HG547">
        <v>28.355</v>
      </c>
      <c r="HH547">
        <v>30.0002</v>
      </c>
      <c r="HI547">
        <v>27.9093</v>
      </c>
      <c r="HJ547">
        <v>27.9282</v>
      </c>
      <c r="HK547">
        <v>27.8546</v>
      </c>
      <c r="HL547">
        <v>0</v>
      </c>
      <c r="HM547">
        <v>100</v>
      </c>
      <c r="HN547">
        <v>35.7797</v>
      </c>
      <c r="HO547">
        <v>560.25</v>
      </c>
      <c r="HP547">
        <v>25.8217</v>
      </c>
      <c r="HQ547">
        <v>100.567</v>
      </c>
      <c r="HR547">
        <v>101.882</v>
      </c>
    </row>
    <row r="548" spans="1:226">
      <c r="A548">
        <v>532</v>
      </c>
      <c r="B548">
        <v>1678299019.1</v>
      </c>
      <c r="C548">
        <v>7166</v>
      </c>
      <c r="D548" t="s">
        <v>1426</v>
      </c>
      <c r="E548" t="s">
        <v>1427</v>
      </c>
      <c r="F548">
        <v>5</v>
      </c>
      <c r="G548" t="s">
        <v>353</v>
      </c>
      <c r="H548" t="s">
        <v>1169</v>
      </c>
      <c r="I548">
        <v>1678299011.6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555.160400007064</v>
      </c>
      <c r="AK548">
        <v>531.7893272727272</v>
      </c>
      <c r="AL548">
        <v>3.409199757994581</v>
      </c>
      <c r="AM548">
        <v>64.29340212573759</v>
      </c>
      <c r="AN548">
        <f>(AP548 - AO548 + BO548*1E3/(8.314*(BQ548+273.15)) * AR548/BN548 * AQ548) * BN548/(100*BB548) * 1000/(1000 - AP548)</f>
        <v>0</v>
      </c>
      <c r="AO548">
        <v>24.74258338333918</v>
      </c>
      <c r="AP548">
        <v>26.74675151515152</v>
      </c>
      <c r="AQ548">
        <v>-2.386464265713501E-05</v>
      </c>
      <c r="AR548">
        <v>96.62572355279771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1.65</v>
      </c>
      <c r="BC548">
        <v>0.5</v>
      </c>
      <c r="BD548" t="s">
        <v>355</v>
      </c>
      <c r="BE548">
        <v>2</v>
      </c>
      <c r="BF548" t="b">
        <v>1</v>
      </c>
      <c r="BG548">
        <v>1678299011.6</v>
      </c>
      <c r="BH548">
        <v>494.3871851851852</v>
      </c>
      <c r="BI548">
        <v>525.7063703703703</v>
      </c>
      <c r="BJ548">
        <v>26.75408888888889</v>
      </c>
      <c r="BK548">
        <v>24.74114444444444</v>
      </c>
      <c r="BL548">
        <v>490.632925925926</v>
      </c>
      <c r="BM548">
        <v>26.42558888888889</v>
      </c>
      <c r="BN548">
        <v>500.0282962962963</v>
      </c>
      <c r="BO548">
        <v>90.83730000000003</v>
      </c>
      <c r="BP548">
        <v>0.1000183703703704</v>
      </c>
      <c r="BQ548">
        <v>34.33327777777778</v>
      </c>
      <c r="BR548">
        <v>35.04267777777778</v>
      </c>
      <c r="BS548">
        <v>999.9000000000001</v>
      </c>
      <c r="BT548">
        <v>0</v>
      </c>
      <c r="BU548">
        <v>0</v>
      </c>
      <c r="BV548">
        <v>9997.328148148148</v>
      </c>
      <c r="BW548">
        <v>0</v>
      </c>
      <c r="BX548">
        <v>4.469054444444445</v>
      </c>
      <c r="BY548">
        <v>-31.31926666666666</v>
      </c>
      <c r="BZ548">
        <v>507.9775925925926</v>
      </c>
      <c r="CA548">
        <v>539.0429999999999</v>
      </c>
      <c r="CB548">
        <v>2.012938148148148</v>
      </c>
      <c r="CC548">
        <v>525.7063703703703</v>
      </c>
      <c r="CD548">
        <v>24.74114444444444</v>
      </c>
      <c r="CE548">
        <v>2.43026962962963</v>
      </c>
      <c r="CF548">
        <v>2.247419259259259</v>
      </c>
      <c r="CG548">
        <v>20.56688888888889</v>
      </c>
      <c r="CH548">
        <v>19.30438888888889</v>
      </c>
      <c r="CI548">
        <v>1999.96074074074</v>
      </c>
      <c r="CJ548">
        <v>0.9800017407407408</v>
      </c>
      <c r="CK548">
        <v>0.01999853703703704</v>
      </c>
      <c r="CL548">
        <v>0</v>
      </c>
      <c r="CM548">
        <v>2.057144444444444</v>
      </c>
      <c r="CN548">
        <v>0</v>
      </c>
      <c r="CO548">
        <v>2805.186666666666</v>
      </c>
      <c r="CP548">
        <v>17337.89259259259</v>
      </c>
      <c r="CQ548">
        <v>38.74744444444445</v>
      </c>
      <c r="CR548">
        <v>39.24766666666666</v>
      </c>
      <c r="CS548">
        <v>38.09003703703704</v>
      </c>
      <c r="CT548">
        <v>37.64562962962963</v>
      </c>
      <c r="CU548">
        <v>38.46733333333333</v>
      </c>
      <c r="CV548">
        <v>1959.965925925925</v>
      </c>
      <c r="CW548">
        <v>39.99481481481481</v>
      </c>
      <c r="CX548">
        <v>0</v>
      </c>
      <c r="CY548">
        <v>1678299029.2</v>
      </c>
      <c r="CZ548">
        <v>0</v>
      </c>
      <c r="DA548">
        <v>0</v>
      </c>
      <c r="DB548" t="s">
        <v>356</v>
      </c>
      <c r="DC548">
        <v>1664468064.5</v>
      </c>
      <c r="DD548">
        <v>1677795524</v>
      </c>
      <c r="DE548">
        <v>0</v>
      </c>
      <c r="DF548">
        <v>-0.419</v>
      </c>
      <c r="DG548">
        <v>-0.001</v>
      </c>
      <c r="DH548">
        <v>3.097</v>
      </c>
      <c r="DI548">
        <v>0.268</v>
      </c>
      <c r="DJ548">
        <v>400</v>
      </c>
      <c r="DK548">
        <v>24</v>
      </c>
      <c r="DL548">
        <v>0.15</v>
      </c>
      <c r="DM548">
        <v>0.13</v>
      </c>
      <c r="DN548">
        <v>-31.01356341463415</v>
      </c>
      <c r="DO548">
        <v>-5.237991637630712</v>
      </c>
      <c r="DP548">
        <v>0.5397622781875314</v>
      </c>
      <c r="DQ548">
        <v>0</v>
      </c>
      <c r="DR548">
        <v>2.015350975609756</v>
      </c>
      <c r="DS548">
        <v>-0.05350996515679073</v>
      </c>
      <c r="DT548">
        <v>0.005473190893836998</v>
      </c>
      <c r="DU548">
        <v>1</v>
      </c>
      <c r="DV548">
        <v>1</v>
      </c>
      <c r="DW548">
        <v>2</v>
      </c>
      <c r="DX548" t="s">
        <v>357</v>
      </c>
      <c r="DY548">
        <v>2.97822</v>
      </c>
      <c r="DZ548">
        <v>2.72862</v>
      </c>
      <c r="EA548">
        <v>0.100415</v>
      </c>
      <c r="EB548">
        <v>0.105925</v>
      </c>
      <c r="EC548">
        <v>0.115749</v>
      </c>
      <c r="ED548">
        <v>0.110438</v>
      </c>
      <c r="EE548">
        <v>26881.8</v>
      </c>
      <c r="EF548">
        <v>26412</v>
      </c>
      <c r="EG548">
        <v>30418.6</v>
      </c>
      <c r="EH548">
        <v>29796.2</v>
      </c>
      <c r="EI548">
        <v>37114.2</v>
      </c>
      <c r="EJ548">
        <v>34891.8</v>
      </c>
      <c r="EK548">
        <v>46535.1</v>
      </c>
      <c r="EL548">
        <v>44306.2</v>
      </c>
      <c r="EM548">
        <v>1.86117</v>
      </c>
      <c r="EN548">
        <v>1.87105</v>
      </c>
      <c r="EO548">
        <v>0.20295</v>
      </c>
      <c r="EP548">
        <v>0</v>
      </c>
      <c r="EQ548">
        <v>31.7732</v>
      </c>
      <c r="ER548">
        <v>999.9</v>
      </c>
      <c r="ES548">
        <v>48.7</v>
      </c>
      <c r="ET548">
        <v>31.5</v>
      </c>
      <c r="EU548">
        <v>24.8812</v>
      </c>
      <c r="EV548">
        <v>63.2739</v>
      </c>
      <c r="EW548">
        <v>22.1835</v>
      </c>
      <c r="EX548">
        <v>1</v>
      </c>
      <c r="EY548">
        <v>0.09347560000000001</v>
      </c>
      <c r="EZ548">
        <v>-2.41539</v>
      </c>
      <c r="FA548">
        <v>20.2325</v>
      </c>
      <c r="FB548">
        <v>5.23107</v>
      </c>
      <c r="FC548">
        <v>11.97</v>
      </c>
      <c r="FD548">
        <v>4.9707</v>
      </c>
      <c r="FE548">
        <v>3.28953</v>
      </c>
      <c r="FF548">
        <v>9999</v>
      </c>
      <c r="FG548">
        <v>9999</v>
      </c>
      <c r="FH548">
        <v>9999</v>
      </c>
      <c r="FI548">
        <v>999.9</v>
      </c>
      <c r="FJ548">
        <v>4.97275</v>
      </c>
      <c r="FK548">
        <v>1.87687</v>
      </c>
      <c r="FL548">
        <v>1.875</v>
      </c>
      <c r="FM548">
        <v>1.87782</v>
      </c>
      <c r="FN548">
        <v>1.87451</v>
      </c>
      <c r="FO548">
        <v>1.87814</v>
      </c>
      <c r="FP548">
        <v>1.87515</v>
      </c>
      <c r="FQ548">
        <v>1.87633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3.827</v>
      </c>
      <c r="GF548">
        <v>0.3285</v>
      </c>
      <c r="GG548">
        <v>1.955544260391263</v>
      </c>
      <c r="GH548">
        <v>0.004448784868333973</v>
      </c>
      <c r="GI548">
        <v>-1.803656819089732E-06</v>
      </c>
      <c r="GJ548">
        <v>4.26395578146833E-10</v>
      </c>
      <c r="GK548">
        <v>0.3285026105281108</v>
      </c>
      <c r="GL548">
        <v>0</v>
      </c>
      <c r="GM548">
        <v>0</v>
      </c>
      <c r="GN548">
        <v>0</v>
      </c>
      <c r="GO548">
        <v>-1</v>
      </c>
      <c r="GP548">
        <v>2136</v>
      </c>
      <c r="GQ548">
        <v>1</v>
      </c>
      <c r="GR548">
        <v>23</v>
      </c>
      <c r="GS548">
        <v>230515.9</v>
      </c>
      <c r="GT548">
        <v>8391.6</v>
      </c>
      <c r="GU548">
        <v>1.42334</v>
      </c>
      <c r="GV548">
        <v>2.54028</v>
      </c>
      <c r="GW548">
        <v>1.39893</v>
      </c>
      <c r="GX548">
        <v>2.35229</v>
      </c>
      <c r="GY548">
        <v>1.44897</v>
      </c>
      <c r="GZ548">
        <v>2.48413</v>
      </c>
      <c r="HA548">
        <v>37.4578</v>
      </c>
      <c r="HB548">
        <v>14.1758</v>
      </c>
      <c r="HC548">
        <v>18</v>
      </c>
      <c r="HD548">
        <v>492.774</v>
      </c>
      <c r="HE548">
        <v>470.555</v>
      </c>
      <c r="HF548">
        <v>35.796</v>
      </c>
      <c r="HG548">
        <v>28.361</v>
      </c>
      <c r="HH548">
        <v>30.0001</v>
      </c>
      <c r="HI548">
        <v>27.9164</v>
      </c>
      <c r="HJ548">
        <v>27.9357</v>
      </c>
      <c r="HK548">
        <v>28.5729</v>
      </c>
      <c r="HL548">
        <v>0</v>
      </c>
      <c r="HM548">
        <v>100</v>
      </c>
      <c r="HN548">
        <v>35.7347</v>
      </c>
      <c r="HO548">
        <v>573.6079999999999</v>
      </c>
      <c r="HP548">
        <v>25.8217</v>
      </c>
      <c r="HQ548">
        <v>100.564</v>
      </c>
      <c r="HR548">
        <v>101.883</v>
      </c>
    </row>
    <row r="549" spans="1:226">
      <c r="A549">
        <v>533</v>
      </c>
      <c r="B549">
        <v>1678299024.1</v>
      </c>
      <c r="C549">
        <v>7171</v>
      </c>
      <c r="D549" t="s">
        <v>1428</v>
      </c>
      <c r="E549" t="s">
        <v>1429</v>
      </c>
      <c r="F549">
        <v>5</v>
      </c>
      <c r="G549" t="s">
        <v>353</v>
      </c>
      <c r="H549" t="s">
        <v>1169</v>
      </c>
      <c r="I549">
        <v>1678299016.314285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572.4083754292274</v>
      </c>
      <c r="AK549">
        <v>548.9255575757576</v>
      </c>
      <c r="AL549">
        <v>3.430678187955754</v>
      </c>
      <c r="AM549">
        <v>64.29340212573759</v>
      </c>
      <c r="AN549">
        <f>(AP549 - AO549 + BO549*1E3/(8.314*(BQ549+273.15)) * AR549/BN549 * AQ549) * BN549/(100*BB549) * 1000/(1000 - AP549)</f>
        <v>0</v>
      </c>
      <c r="AO549">
        <v>24.74476885731445</v>
      </c>
      <c r="AP549">
        <v>26.74121999999999</v>
      </c>
      <c r="AQ549">
        <v>-1.160581454126171E-05</v>
      </c>
      <c r="AR549">
        <v>96.62572355279771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1.65</v>
      </c>
      <c r="BC549">
        <v>0.5</v>
      </c>
      <c r="BD549" t="s">
        <v>355</v>
      </c>
      <c r="BE549">
        <v>2</v>
      </c>
      <c r="BF549" t="b">
        <v>1</v>
      </c>
      <c r="BG549">
        <v>1678299016.314285</v>
      </c>
      <c r="BH549">
        <v>510.00725</v>
      </c>
      <c r="BI549">
        <v>541.5567142857143</v>
      </c>
      <c r="BJ549">
        <v>26.74930357142857</v>
      </c>
      <c r="BK549">
        <v>24.74256785714286</v>
      </c>
      <c r="BL549">
        <v>506.2069285714285</v>
      </c>
      <c r="BM549">
        <v>26.42079999999999</v>
      </c>
      <c r="BN549">
        <v>500.0331785714286</v>
      </c>
      <c r="BO549">
        <v>90.83826071428574</v>
      </c>
      <c r="BP549">
        <v>0.1000753357142857</v>
      </c>
      <c r="BQ549">
        <v>34.33839642857144</v>
      </c>
      <c r="BR549">
        <v>35.05055357142857</v>
      </c>
      <c r="BS549">
        <v>999.9000000000002</v>
      </c>
      <c r="BT549">
        <v>0</v>
      </c>
      <c r="BU549">
        <v>0</v>
      </c>
      <c r="BV549">
        <v>9997.158571428572</v>
      </c>
      <c r="BW549">
        <v>0</v>
      </c>
      <c r="BX549">
        <v>4.439721428571429</v>
      </c>
      <c r="BY549">
        <v>-31.54946428571429</v>
      </c>
      <c r="BZ549">
        <v>524.0244285714286</v>
      </c>
      <c r="CA549">
        <v>555.29625</v>
      </c>
      <c r="CB549">
        <v>2.0067275</v>
      </c>
      <c r="CC549">
        <v>541.5567142857143</v>
      </c>
      <c r="CD549">
        <v>24.74256785714286</v>
      </c>
      <c r="CE549">
        <v>2.429860714285714</v>
      </c>
      <c r="CF549">
        <v>2.247572857142857</v>
      </c>
      <c r="CG549">
        <v>20.56416071428571</v>
      </c>
      <c r="CH549">
        <v>19.30548571428571</v>
      </c>
      <c r="CI549">
        <v>1999.969642857143</v>
      </c>
      <c r="CJ549">
        <v>0.9800003928571429</v>
      </c>
      <c r="CK549">
        <v>0.01999987857142857</v>
      </c>
      <c r="CL549">
        <v>0</v>
      </c>
      <c r="CM549">
        <v>2.091182142857143</v>
      </c>
      <c r="CN549">
        <v>0</v>
      </c>
      <c r="CO549">
        <v>2807.705357142856</v>
      </c>
      <c r="CP549">
        <v>17337.95714285714</v>
      </c>
      <c r="CQ549">
        <v>38.79221428571428</v>
      </c>
      <c r="CR549">
        <v>39.25</v>
      </c>
      <c r="CS549">
        <v>38.09346428571428</v>
      </c>
      <c r="CT549">
        <v>37.65817857142857</v>
      </c>
      <c r="CU549">
        <v>38.47974999999999</v>
      </c>
      <c r="CV549">
        <v>1959.971071428571</v>
      </c>
      <c r="CW549">
        <v>39.99857142857143</v>
      </c>
      <c r="CX549">
        <v>0</v>
      </c>
      <c r="CY549">
        <v>1678299034</v>
      </c>
      <c r="CZ549">
        <v>0</v>
      </c>
      <c r="DA549">
        <v>0</v>
      </c>
      <c r="DB549" t="s">
        <v>356</v>
      </c>
      <c r="DC549">
        <v>1664468064.5</v>
      </c>
      <c r="DD549">
        <v>1677795524</v>
      </c>
      <c r="DE549">
        <v>0</v>
      </c>
      <c r="DF549">
        <v>-0.419</v>
      </c>
      <c r="DG549">
        <v>-0.001</v>
      </c>
      <c r="DH549">
        <v>3.097</v>
      </c>
      <c r="DI549">
        <v>0.268</v>
      </c>
      <c r="DJ549">
        <v>400</v>
      </c>
      <c r="DK549">
        <v>24</v>
      </c>
      <c r="DL549">
        <v>0.15</v>
      </c>
      <c r="DM549">
        <v>0.13</v>
      </c>
      <c r="DN549">
        <v>-31.32766585365853</v>
      </c>
      <c r="DO549">
        <v>-3.499710104529673</v>
      </c>
      <c r="DP549">
        <v>0.3586707809090809</v>
      </c>
      <c r="DQ549">
        <v>0</v>
      </c>
      <c r="DR549">
        <v>2.011001219512195</v>
      </c>
      <c r="DS549">
        <v>-0.0715695470383219</v>
      </c>
      <c r="DT549">
        <v>0.007205101239999608</v>
      </c>
      <c r="DU549">
        <v>1</v>
      </c>
      <c r="DV549">
        <v>1</v>
      </c>
      <c r="DW549">
        <v>2</v>
      </c>
      <c r="DX549" t="s">
        <v>357</v>
      </c>
      <c r="DY549">
        <v>2.97811</v>
      </c>
      <c r="DZ549">
        <v>2.72831</v>
      </c>
      <c r="EA549">
        <v>0.102737</v>
      </c>
      <c r="EB549">
        <v>0.108219</v>
      </c>
      <c r="EC549">
        <v>0.115728</v>
      </c>
      <c r="ED549">
        <v>0.110435</v>
      </c>
      <c r="EE549">
        <v>26812.2</v>
      </c>
      <c r="EF549">
        <v>26343.6</v>
      </c>
      <c r="EG549">
        <v>30418.4</v>
      </c>
      <c r="EH549">
        <v>29795.6</v>
      </c>
      <c r="EI549">
        <v>37114.9</v>
      </c>
      <c r="EJ549">
        <v>34891.2</v>
      </c>
      <c r="EK549">
        <v>46534.7</v>
      </c>
      <c r="EL549">
        <v>44305.1</v>
      </c>
      <c r="EM549">
        <v>1.86127</v>
      </c>
      <c r="EN549">
        <v>1.87133</v>
      </c>
      <c r="EO549">
        <v>0.203032</v>
      </c>
      <c r="EP549">
        <v>0</v>
      </c>
      <c r="EQ549">
        <v>31.7836</v>
      </c>
      <c r="ER549">
        <v>999.9</v>
      </c>
      <c r="ES549">
        <v>48.8</v>
      </c>
      <c r="ET549">
        <v>31.5</v>
      </c>
      <c r="EU549">
        <v>24.9343</v>
      </c>
      <c r="EV549">
        <v>63.2239</v>
      </c>
      <c r="EW549">
        <v>22.1875</v>
      </c>
      <c r="EX549">
        <v>1</v>
      </c>
      <c r="EY549">
        <v>0.0939202</v>
      </c>
      <c r="EZ549">
        <v>-2.33377</v>
      </c>
      <c r="FA549">
        <v>20.2336</v>
      </c>
      <c r="FB549">
        <v>5.23092</v>
      </c>
      <c r="FC549">
        <v>11.9691</v>
      </c>
      <c r="FD549">
        <v>4.9708</v>
      </c>
      <c r="FE549">
        <v>3.2896</v>
      </c>
      <c r="FF549">
        <v>9999</v>
      </c>
      <c r="FG549">
        <v>9999</v>
      </c>
      <c r="FH549">
        <v>9999</v>
      </c>
      <c r="FI549">
        <v>999.9</v>
      </c>
      <c r="FJ549">
        <v>4.97275</v>
      </c>
      <c r="FK549">
        <v>1.87689</v>
      </c>
      <c r="FL549">
        <v>1.87499</v>
      </c>
      <c r="FM549">
        <v>1.87784</v>
      </c>
      <c r="FN549">
        <v>1.87452</v>
      </c>
      <c r="FO549">
        <v>1.87813</v>
      </c>
      <c r="FP549">
        <v>1.87516</v>
      </c>
      <c r="FQ549">
        <v>1.87634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3.876</v>
      </c>
      <c r="GF549">
        <v>0.3285</v>
      </c>
      <c r="GG549">
        <v>1.955544260391263</v>
      </c>
      <c r="GH549">
        <v>0.004448784868333973</v>
      </c>
      <c r="GI549">
        <v>-1.803656819089732E-06</v>
      </c>
      <c r="GJ549">
        <v>4.26395578146833E-10</v>
      </c>
      <c r="GK549">
        <v>0.3285026105281108</v>
      </c>
      <c r="GL549">
        <v>0</v>
      </c>
      <c r="GM549">
        <v>0</v>
      </c>
      <c r="GN549">
        <v>0</v>
      </c>
      <c r="GO549">
        <v>-1</v>
      </c>
      <c r="GP549">
        <v>2136</v>
      </c>
      <c r="GQ549">
        <v>1</v>
      </c>
      <c r="GR549">
        <v>23</v>
      </c>
      <c r="GS549">
        <v>230516</v>
      </c>
      <c r="GT549">
        <v>8391.700000000001</v>
      </c>
      <c r="GU549">
        <v>1.4563</v>
      </c>
      <c r="GV549">
        <v>2.54639</v>
      </c>
      <c r="GW549">
        <v>1.39893</v>
      </c>
      <c r="GX549">
        <v>2.35107</v>
      </c>
      <c r="GY549">
        <v>1.44897</v>
      </c>
      <c r="GZ549">
        <v>2.46216</v>
      </c>
      <c r="HA549">
        <v>37.4578</v>
      </c>
      <c r="HB549">
        <v>14.1846</v>
      </c>
      <c r="HC549">
        <v>18</v>
      </c>
      <c r="HD549">
        <v>492.878</v>
      </c>
      <c r="HE549">
        <v>470.791</v>
      </c>
      <c r="HF549">
        <v>35.7391</v>
      </c>
      <c r="HG549">
        <v>28.3671</v>
      </c>
      <c r="HH549">
        <v>30.0005</v>
      </c>
      <c r="HI549">
        <v>27.9236</v>
      </c>
      <c r="HJ549">
        <v>27.9428</v>
      </c>
      <c r="HK549">
        <v>29.2092</v>
      </c>
      <c r="HL549">
        <v>0</v>
      </c>
      <c r="HM549">
        <v>100</v>
      </c>
      <c r="HN549">
        <v>35.6702</v>
      </c>
      <c r="HO549">
        <v>586.9640000000001</v>
      </c>
      <c r="HP549">
        <v>25.8217</v>
      </c>
      <c r="HQ549">
        <v>100.564</v>
      </c>
      <c r="HR549">
        <v>101.881</v>
      </c>
    </row>
    <row r="550" spans="1:226">
      <c r="A550">
        <v>534</v>
      </c>
      <c r="B550">
        <v>1678299029.1</v>
      </c>
      <c r="C550">
        <v>7176</v>
      </c>
      <c r="D550" t="s">
        <v>1430</v>
      </c>
      <c r="E550" t="s">
        <v>1431</v>
      </c>
      <c r="F550">
        <v>5</v>
      </c>
      <c r="G550" t="s">
        <v>353</v>
      </c>
      <c r="H550" t="s">
        <v>1169</v>
      </c>
      <c r="I550">
        <v>1678299021.6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589.6049544742692</v>
      </c>
      <c r="AK550">
        <v>566.0244848484846</v>
      </c>
      <c r="AL550">
        <v>3.419413797534066</v>
      </c>
      <c r="AM550">
        <v>64.29340212573759</v>
      </c>
      <c r="AN550">
        <f>(AP550 - AO550 + BO550*1E3/(8.314*(BQ550+273.15)) * AR550/BN550 * AQ550) * BN550/(100*BB550) * 1000/(1000 - AP550)</f>
        <v>0</v>
      </c>
      <c r="AO550">
        <v>24.743712381051</v>
      </c>
      <c r="AP550">
        <v>26.73762303030302</v>
      </c>
      <c r="AQ550">
        <v>-1.058532257231941E-05</v>
      </c>
      <c r="AR550">
        <v>96.62572355279771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1.65</v>
      </c>
      <c r="BC550">
        <v>0.5</v>
      </c>
      <c r="BD550" t="s">
        <v>355</v>
      </c>
      <c r="BE550">
        <v>2</v>
      </c>
      <c r="BF550" t="b">
        <v>1</v>
      </c>
      <c r="BG550">
        <v>1678299021.6</v>
      </c>
      <c r="BH550">
        <v>527.5772592592592</v>
      </c>
      <c r="BI550">
        <v>559.3081851851852</v>
      </c>
      <c r="BJ550">
        <v>26.74374444444445</v>
      </c>
      <c r="BK550">
        <v>24.74344074074074</v>
      </c>
      <c r="BL550">
        <v>523.7255555555556</v>
      </c>
      <c r="BM550">
        <v>26.41524074074074</v>
      </c>
      <c r="BN550">
        <v>500.0332222222222</v>
      </c>
      <c r="BO550">
        <v>90.83906666666668</v>
      </c>
      <c r="BP550">
        <v>0.1001233740740741</v>
      </c>
      <c r="BQ550">
        <v>34.34213333333333</v>
      </c>
      <c r="BR550">
        <v>35.06080370370371</v>
      </c>
      <c r="BS550">
        <v>999.9000000000001</v>
      </c>
      <c r="BT550">
        <v>0</v>
      </c>
      <c r="BU550">
        <v>0</v>
      </c>
      <c r="BV550">
        <v>9999.957777777778</v>
      </c>
      <c r="BW550">
        <v>0</v>
      </c>
      <c r="BX550">
        <v>4.512726296296297</v>
      </c>
      <c r="BY550">
        <v>-31.73087037037037</v>
      </c>
      <c r="BZ550">
        <v>542.0742222222221</v>
      </c>
      <c r="CA550">
        <v>573.4985185185185</v>
      </c>
      <c r="CB550">
        <v>2.000305185185185</v>
      </c>
      <c r="CC550">
        <v>559.3081851851852</v>
      </c>
      <c r="CD550">
        <v>24.74344074074074</v>
      </c>
      <c r="CE550">
        <v>2.429377407407407</v>
      </c>
      <c r="CF550">
        <v>2.247671481481481</v>
      </c>
      <c r="CG550">
        <v>20.56093703703703</v>
      </c>
      <c r="CH550">
        <v>19.3061962962963</v>
      </c>
      <c r="CI550">
        <v>1999.951851851852</v>
      </c>
      <c r="CJ550">
        <v>0.9799995925925927</v>
      </c>
      <c r="CK550">
        <v>0.02000064444444444</v>
      </c>
      <c r="CL550">
        <v>0</v>
      </c>
      <c r="CM550">
        <v>2.098155555555556</v>
      </c>
      <c r="CN550">
        <v>0</v>
      </c>
      <c r="CO550">
        <v>2810.271111111111</v>
      </c>
      <c r="CP550">
        <v>17337.8</v>
      </c>
      <c r="CQ550">
        <v>38.82855555555555</v>
      </c>
      <c r="CR550">
        <v>39.26148148148148</v>
      </c>
      <c r="CS550">
        <v>38.11077777777778</v>
      </c>
      <c r="CT550">
        <v>37.6685925925926</v>
      </c>
      <c r="CU550">
        <v>38.48366666666666</v>
      </c>
      <c r="CV550">
        <v>1959.951851851852</v>
      </c>
      <c r="CW550">
        <v>40.00074074074074</v>
      </c>
      <c r="CX550">
        <v>0</v>
      </c>
      <c r="CY550">
        <v>1678299038.8</v>
      </c>
      <c r="CZ550">
        <v>0</v>
      </c>
      <c r="DA550">
        <v>0</v>
      </c>
      <c r="DB550" t="s">
        <v>356</v>
      </c>
      <c r="DC550">
        <v>1664468064.5</v>
      </c>
      <c r="DD550">
        <v>1677795524</v>
      </c>
      <c r="DE550">
        <v>0</v>
      </c>
      <c r="DF550">
        <v>-0.419</v>
      </c>
      <c r="DG550">
        <v>-0.001</v>
      </c>
      <c r="DH550">
        <v>3.097</v>
      </c>
      <c r="DI550">
        <v>0.268</v>
      </c>
      <c r="DJ550">
        <v>400</v>
      </c>
      <c r="DK550">
        <v>24</v>
      </c>
      <c r="DL550">
        <v>0.15</v>
      </c>
      <c r="DM550">
        <v>0.13</v>
      </c>
      <c r="DN550">
        <v>-31.61418292682927</v>
      </c>
      <c r="DO550">
        <v>-2.112340766550592</v>
      </c>
      <c r="DP550">
        <v>0.2145137370124426</v>
      </c>
      <c r="DQ550">
        <v>0</v>
      </c>
      <c r="DR550">
        <v>2.004147804878049</v>
      </c>
      <c r="DS550">
        <v>-0.07580759581881305</v>
      </c>
      <c r="DT550">
        <v>0.007562763242649267</v>
      </c>
      <c r="DU550">
        <v>1</v>
      </c>
      <c r="DV550">
        <v>1</v>
      </c>
      <c r="DW550">
        <v>2</v>
      </c>
      <c r="DX550" t="s">
        <v>357</v>
      </c>
      <c r="DY550">
        <v>2.97803</v>
      </c>
      <c r="DZ550">
        <v>2.72836</v>
      </c>
      <c r="EA550">
        <v>0.105015</v>
      </c>
      <c r="EB550">
        <v>0.110457</v>
      </c>
      <c r="EC550">
        <v>0.115713</v>
      </c>
      <c r="ED550">
        <v>0.110433</v>
      </c>
      <c r="EE550">
        <v>26743.7</v>
      </c>
      <c r="EF550">
        <v>26277.2</v>
      </c>
      <c r="EG550">
        <v>30417.9</v>
      </c>
      <c r="EH550">
        <v>29795.2</v>
      </c>
      <c r="EI550">
        <v>37115.5</v>
      </c>
      <c r="EJ550">
        <v>34891</v>
      </c>
      <c r="EK550">
        <v>46534.4</v>
      </c>
      <c r="EL550">
        <v>44304.5</v>
      </c>
      <c r="EM550">
        <v>1.86105</v>
      </c>
      <c r="EN550">
        <v>1.87125</v>
      </c>
      <c r="EO550">
        <v>0.202298</v>
      </c>
      <c r="EP550">
        <v>0</v>
      </c>
      <c r="EQ550">
        <v>31.7938</v>
      </c>
      <c r="ER550">
        <v>999.9</v>
      </c>
      <c r="ES550">
        <v>48.7</v>
      </c>
      <c r="ET550">
        <v>31.5</v>
      </c>
      <c r="EU550">
        <v>24.8842</v>
      </c>
      <c r="EV550">
        <v>63.0239</v>
      </c>
      <c r="EW550">
        <v>22.2436</v>
      </c>
      <c r="EX550">
        <v>1</v>
      </c>
      <c r="EY550">
        <v>0.0942149</v>
      </c>
      <c r="EZ550">
        <v>-2.26748</v>
      </c>
      <c r="FA550">
        <v>20.2342</v>
      </c>
      <c r="FB550">
        <v>5.23047</v>
      </c>
      <c r="FC550">
        <v>11.9709</v>
      </c>
      <c r="FD550">
        <v>4.9708</v>
      </c>
      <c r="FE550">
        <v>3.28958</v>
      </c>
      <c r="FF550">
        <v>9999</v>
      </c>
      <c r="FG550">
        <v>9999</v>
      </c>
      <c r="FH550">
        <v>9999</v>
      </c>
      <c r="FI550">
        <v>999.9</v>
      </c>
      <c r="FJ550">
        <v>4.97275</v>
      </c>
      <c r="FK550">
        <v>1.87687</v>
      </c>
      <c r="FL550">
        <v>1.87496</v>
      </c>
      <c r="FM550">
        <v>1.87778</v>
      </c>
      <c r="FN550">
        <v>1.87448</v>
      </c>
      <c r="FO550">
        <v>1.87811</v>
      </c>
      <c r="FP550">
        <v>1.87515</v>
      </c>
      <c r="FQ550">
        <v>1.87629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3.924</v>
      </c>
      <c r="GF550">
        <v>0.3285</v>
      </c>
      <c r="GG550">
        <v>1.955544260391263</v>
      </c>
      <c r="GH550">
        <v>0.004448784868333973</v>
      </c>
      <c r="GI550">
        <v>-1.803656819089732E-06</v>
      </c>
      <c r="GJ550">
        <v>4.26395578146833E-10</v>
      </c>
      <c r="GK550">
        <v>0.3285026105281108</v>
      </c>
      <c r="GL550">
        <v>0</v>
      </c>
      <c r="GM550">
        <v>0</v>
      </c>
      <c r="GN550">
        <v>0</v>
      </c>
      <c r="GO550">
        <v>-1</v>
      </c>
      <c r="GP550">
        <v>2136</v>
      </c>
      <c r="GQ550">
        <v>1</v>
      </c>
      <c r="GR550">
        <v>23</v>
      </c>
      <c r="GS550">
        <v>230516.1</v>
      </c>
      <c r="GT550">
        <v>8391.799999999999</v>
      </c>
      <c r="GU550">
        <v>1.4917</v>
      </c>
      <c r="GV550">
        <v>2.53906</v>
      </c>
      <c r="GW550">
        <v>1.39893</v>
      </c>
      <c r="GX550">
        <v>2.35229</v>
      </c>
      <c r="GY550">
        <v>1.44897</v>
      </c>
      <c r="GZ550">
        <v>2.48657</v>
      </c>
      <c r="HA550">
        <v>37.4578</v>
      </c>
      <c r="HB550">
        <v>14.1758</v>
      </c>
      <c r="HC550">
        <v>18</v>
      </c>
      <c r="HD550">
        <v>492.802</v>
      </c>
      <c r="HE550">
        <v>470.8</v>
      </c>
      <c r="HF550">
        <v>35.6678</v>
      </c>
      <c r="HG550">
        <v>28.3719</v>
      </c>
      <c r="HH550">
        <v>30.0004</v>
      </c>
      <c r="HI550">
        <v>27.9307</v>
      </c>
      <c r="HJ550">
        <v>27.9499</v>
      </c>
      <c r="HK550">
        <v>29.922</v>
      </c>
      <c r="HL550">
        <v>0</v>
      </c>
      <c r="HM550">
        <v>100</v>
      </c>
      <c r="HN550">
        <v>35.6013</v>
      </c>
      <c r="HO550">
        <v>607.022</v>
      </c>
      <c r="HP550">
        <v>25.8217</v>
      </c>
      <c r="HQ550">
        <v>100.563</v>
      </c>
      <c r="HR550">
        <v>101.88</v>
      </c>
    </row>
    <row r="551" spans="1:226">
      <c r="A551">
        <v>535</v>
      </c>
      <c r="B551">
        <v>1678299034.1</v>
      </c>
      <c r="C551">
        <v>7181</v>
      </c>
      <c r="D551" t="s">
        <v>1432</v>
      </c>
      <c r="E551" t="s">
        <v>1433</v>
      </c>
      <c r="F551">
        <v>5</v>
      </c>
      <c r="G551" t="s">
        <v>353</v>
      </c>
      <c r="H551" t="s">
        <v>1169</v>
      </c>
      <c r="I551">
        <v>1678299026.314285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606.8858722459929</v>
      </c>
      <c r="AK551">
        <v>583.1226181818187</v>
      </c>
      <c r="AL551">
        <v>3.421291912139552</v>
      </c>
      <c r="AM551">
        <v>64.29340212573759</v>
      </c>
      <c r="AN551">
        <f>(AP551 - AO551 + BO551*1E3/(8.314*(BQ551+273.15)) * AR551/BN551 * AQ551) * BN551/(100*BB551) * 1000/(1000 - AP551)</f>
        <v>0</v>
      </c>
      <c r="AO551">
        <v>24.74646490808199</v>
      </c>
      <c r="AP551">
        <v>26.72959151515151</v>
      </c>
      <c r="AQ551">
        <v>-2.210529269323802E-05</v>
      </c>
      <c r="AR551">
        <v>96.62572355279771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1.65</v>
      </c>
      <c r="BC551">
        <v>0.5</v>
      </c>
      <c r="BD551" t="s">
        <v>355</v>
      </c>
      <c r="BE551">
        <v>2</v>
      </c>
      <c r="BF551" t="b">
        <v>1</v>
      </c>
      <c r="BG551">
        <v>1678299026.314285</v>
      </c>
      <c r="BH551">
        <v>543.2737142857143</v>
      </c>
      <c r="BI551">
        <v>575.1628928571429</v>
      </c>
      <c r="BJ551">
        <v>26.73841428571428</v>
      </c>
      <c r="BK551">
        <v>24.74463928571429</v>
      </c>
      <c r="BL551">
        <v>539.3767857142858</v>
      </c>
      <c r="BM551">
        <v>26.40991071428571</v>
      </c>
      <c r="BN551">
        <v>500.0372142857142</v>
      </c>
      <c r="BO551">
        <v>90.83813214285713</v>
      </c>
      <c r="BP551">
        <v>0.1000240964285714</v>
      </c>
      <c r="BQ551">
        <v>34.34444642857143</v>
      </c>
      <c r="BR551">
        <v>35.06458214285715</v>
      </c>
      <c r="BS551">
        <v>999.9000000000002</v>
      </c>
      <c r="BT551">
        <v>0</v>
      </c>
      <c r="BU551">
        <v>0</v>
      </c>
      <c r="BV551">
        <v>10002.68571428572</v>
      </c>
      <c r="BW551">
        <v>0</v>
      </c>
      <c r="BX551">
        <v>4.815280357142858</v>
      </c>
      <c r="BY551">
        <v>-31.88918571428572</v>
      </c>
      <c r="BZ551">
        <v>558.1989642857144</v>
      </c>
      <c r="CA551">
        <v>589.7563571428572</v>
      </c>
      <c r="CB551">
        <v>1.993775714285714</v>
      </c>
      <c r="CC551">
        <v>575.1628928571429</v>
      </c>
      <c r="CD551">
        <v>24.74463928571429</v>
      </c>
      <c r="CE551">
        <v>2.428867857142857</v>
      </c>
      <c r="CF551">
        <v>2.2477575</v>
      </c>
      <c r="CG551">
        <v>20.55753928571429</v>
      </c>
      <c r="CH551">
        <v>19.30681428571429</v>
      </c>
      <c r="CI551">
        <v>1999.985714285714</v>
      </c>
      <c r="CJ551">
        <v>0.9799971785714287</v>
      </c>
      <c r="CK551">
        <v>0.02000305714285714</v>
      </c>
      <c r="CL551">
        <v>0</v>
      </c>
      <c r="CM551">
        <v>2.087242857142857</v>
      </c>
      <c r="CN551">
        <v>0</v>
      </c>
      <c r="CO551">
        <v>2812.545357142857</v>
      </c>
      <c r="CP551">
        <v>17338.07857142857</v>
      </c>
      <c r="CQ551">
        <v>38.92835714285714</v>
      </c>
      <c r="CR551">
        <v>39.27657142857142</v>
      </c>
      <c r="CS551">
        <v>38.10010714285714</v>
      </c>
      <c r="CT551">
        <v>37.66703571428572</v>
      </c>
      <c r="CU551">
        <v>38.49542857142858</v>
      </c>
      <c r="CV551">
        <v>1959.980714285715</v>
      </c>
      <c r="CW551">
        <v>40.00714285714286</v>
      </c>
      <c r="CX551">
        <v>0</v>
      </c>
      <c r="CY551">
        <v>1678299044.2</v>
      </c>
      <c r="CZ551">
        <v>0</v>
      </c>
      <c r="DA551">
        <v>0</v>
      </c>
      <c r="DB551" t="s">
        <v>356</v>
      </c>
      <c r="DC551">
        <v>1664468064.5</v>
      </c>
      <c r="DD551">
        <v>1677795524</v>
      </c>
      <c r="DE551">
        <v>0</v>
      </c>
      <c r="DF551">
        <v>-0.419</v>
      </c>
      <c r="DG551">
        <v>-0.001</v>
      </c>
      <c r="DH551">
        <v>3.097</v>
      </c>
      <c r="DI551">
        <v>0.268</v>
      </c>
      <c r="DJ551">
        <v>400</v>
      </c>
      <c r="DK551">
        <v>24</v>
      </c>
      <c r="DL551">
        <v>0.15</v>
      </c>
      <c r="DM551">
        <v>0.13</v>
      </c>
      <c r="DN551">
        <v>-31.788525</v>
      </c>
      <c r="DO551">
        <v>-1.921150469043031</v>
      </c>
      <c r="DP551">
        <v>0.19199069866793</v>
      </c>
      <c r="DQ551">
        <v>0</v>
      </c>
      <c r="DR551">
        <v>1.99790225</v>
      </c>
      <c r="DS551">
        <v>-0.07844183864916264</v>
      </c>
      <c r="DT551">
        <v>0.007656240097952806</v>
      </c>
      <c r="DU551">
        <v>1</v>
      </c>
      <c r="DV551">
        <v>1</v>
      </c>
      <c r="DW551">
        <v>2</v>
      </c>
      <c r="DX551" t="s">
        <v>357</v>
      </c>
      <c r="DY551">
        <v>2.97796</v>
      </c>
      <c r="DZ551">
        <v>2.72824</v>
      </c>
      <c r="EA551">
        <v>0.107259</v>
      </c>
      <c r="EB551">
        <v>0.112693</v>
      </c>
      <c r="EC551">
        <v>0.115683</v>
      </c>
      <c r="ED551">
        <v>0.110432</v>
      </c>
      <c r="EE551">
        <v>26676.2</v>
      </c>
      <c r="EF551">
        <v>26211</v>
      </c>
      <c r="EG551">
        <v>30417.5</v>
      </c>
      <c r="EH551">
        <v>29795.1</v>
      </c>
      <c r="EI551">
        <v>37116.5</v>
      </c>
      <c r="EJ551">
        <v>34891.3</v>
      </c>
      <c r="EK551">
        <v>46533.8</v>
      </c>
      <c r="EL551">
        <v>44304.6</v>
      </c>
      <c r="EM551">
        <v>1.86085</v>
      </c>
      <c r="EN551">
        <v>1.87127</v>
      </c>
      <c r="EO551">
        <v>0.20105</v>
      </c>
      <c r="EP551">
        <v>0</v>
      </c>
      <c r="EQ551">
        <v>31.8046</v>
      </c>
      <c r="ER551">
        <v>999.9</v>
      </c>
      <c r="ES551">
        <v>48.7</v>
      </c>
      <c r="ET551">
        <v>31.5</v>
      </c>
      <c r="EU551">
        <v>24.8874</v>
      </c>
      <c r="EV551">
        <v>63.2139</v>
      </c>
      <c r="EW551">
        <v>22.1875</v>
      </c>
      <c r="EX551">
        <v>1</v>
      </c>
      <c r="EY551">
        <v>0.0945249</v>
      </c>
      <c r="EZ551">
        <v>-2.22694</v>
      </c>
      <c r="FA551">
        <v>20.2349</v>
      </c>
      <c r="FB551">
        <v>5.23032</v>
      </c>
      <c r="FC551">
        <v>11.9725</v>
      </c>
      <c r="FD551">
        <v>4.97065</v>
      </c>
      <c r="FE551">
        <v>3.28963</v>
      </c>
      <c r="FF551">
        <v>9999</v>
      </c>
      <c r="FG551">
        <v>9999</v>
      </c>
      <c r="FH551">
        <v>9999</v>
      </c>
      <c r="FI551">
        <v>999.9</v>
      </c>
      <c r="FJ551">
        <v>4.97275</v>
      </c>
      <c r="FK551">
        <v>1.87685</v>
      </c>
      <c r="FL551">
        <v>1.875</v>
      </c>
      <c r="FM551">
        <v>1.87779</v>
      </c>
      <c r="FN551">
        <v>1.87451</v>
      </c>
      <c r="FO551">
        <v>1.87811</v>
      </c>
      <c r="FP551">
        <v>1.87515</v>
      </c>
      <c r="FQ551">
        <v>1.87632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3.971</v>
      </c>
      <c r="GF551">
        <v>0.3285</v>
      </c>
      <c r="GG551">
        <v>1.955544260391263</v>
      </c>
      <c r="GH551">
        <v>0.004448784868333973</v>
      </c>
      <c r="GI551">
        <v>-1.803656819089732E-06</v>
      </c>
      <c r="GJ551">
        <v>4.26395578146833E-10</v>
      </c>
      <c r="GK551">
        <v>0.3285026105281108</v>
      </c>
      <c r="GL551">
        <v>0</v>
      </c>
      <c r="GM551">
        <v>0</v>
      </c>
      <c r="GN551">
        <v>0</v>
      </c>
      <c r="GO551">
        <v>-1</v>
      </c>
      <c r="GP551">
        <v>2136</v>
      </c>
      <c r="GQ551">
        <v>1</v>
      </c>
      <c r="GR551">
        <v>23</v>
      </c>
      <c r="GS551">
        <v>230516.2</v>
      </c>
      <c r="GT551">
        <v>8391.799999999999</v>
      </c>
      <c r="GU551">
        <v>1.52344</v>
      </c>
      <c r="GV551">
        <v>2.53784</v>
      </c>
      <c r="GW551">
        <v>1.39893</v>
      </c>
      <c r="GX551">
        <v>2.35229</v>
      </c>
      <c r="GY551">
        <v>1.44897</v>
      </c>
      <c r="GZ551">
        <v>2.49512</v>
      </c>
      <c r="HA551">
        <v>37.4578</v>
      </c>
      <c r="HB551">
        <v>14.1758</v>
      </c>
      <c r="HC551">
        <v>18</v>
      </c>
      <c r="HD551">
        <v>492.735</v>
      </c>
      <c r="HE551">
        <v>470.879</v>
      </c>
      <c r="HF551">
        <v>35.5943</v>
      </c>
      <c r="HG551">
        <v>28.378</v>
      </c>
      <c r="HH551">
        <v>30.0004</v>
      </c>
      <c r="HI551">
        <v>27.9373</v>
      </c>
      <c r="HJ551">
        <v>27.9576</v>
      </c>
      <c r="HK551">
        <v>30.5502</v>
      </c>
      <c r="HL551">
        <v>0</v>
      </c>
      <c r="HM551">
        <v>100</v>
      </c>
      <c r="HN551">
        <v>35.5405</v>
      </c>
      <c r="HO551">
        <v>620.379</v>
      </c>
      <c r="HP551">
        <v>25.8217</v>
      </c>
      <c r="HQ551">
        <v>100.561</v>
      </c>
      <c r="HR551">
        <v>101.88</v>
      </c>
    </row>
    <row r="552" spans="1:226">
      <c r="A552">
        <v>536</v>
      </c>
      <c r="B552">
        <v>1678299039.1</v>
      </c>
      <c r="C552">
        <v>7186</v>
      </c>
      <c r="D552" t="s">
        <v>1434</v>
      </c>
      <c r="E552" t="s">
        <v>1435</v>
      </c>
      <c r="F552">
        <v>5</v>
      </c>
      <c r="G552" t="s">
        <v>353</v>
      </c>
      <c r="H552" t="s">
        <v>1169</v>
      </c>
      <c r="I552">
        <v>1678299031.6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624.0236166921828</v>
      </c>
      <c r="AK552">
        <v>600.2629757575756</v>
      </c>
      <c r="AL552">
        <v>3.419639367893233</v>
      </c>
      <c r="AM552">
        <v>64.29340212573759</v>
      </c>
      <c r="AN552">
        <f>(AP552 - AO552 + BO552*1E3/(8.314*(BQ552+273.15)) * AR552/BN552 * AQ552) * BN552/(100*BB552) * 1000/(1000 - AP552)</f>
        <v>0</v>
      </c>
      <c r="AO552">
        <v>24.74735556553831</v>
      </c>
      <c r="AP552">
        <v>26.72071696969697</v>
      </c>
      <c r="AQ552">
        <v>-2.71034607557459E-05</v>
      </c>
      <c r="AR552">
        <v>96.62572355279771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1.65</v>
      </c>
      <c r="BC552">
        <v>0.5</v>
      </c>
      <c r="BD552" t="s">
        <v>355</v>
      </c>
      <c r="BE552">
        <v>2</v>
      </c>
      <c r="BF552" t="b">
        <v>1</v>
      </c>
      <c r="BG552">
        <v>1678299031.6</v>
      </c>
      <c r="BH552">
        <v>560.8962962962963</v>
      </c>
      <c r="BI552">
        <v>592.9012592592593</v>
      </c>
      <c r="BJ552">
        <v>26.7320037037037</v>
      </c>
      <c r="BK552">
        <v>24.74576296296296</v>
      </c>
      <c r="BL552">
        <v>556.949037037037</v>
      </c>
      <c r="BM552">
        <v>26.4035037037037</v>
      </c>
      <c r="BN552">
        <v>500.0381481481482</v>
      </c>
      <c r="BO552">
        <v>90.8355111111111</v>
      </c>
      <c r="BP552">
        <v>0.09988655925925924</v>
      </c>
      <c r="BQ552">
        <v>34.34557777777778</v>
      </c>
      <c r="BR552">
        <v>35.05894444444444</v>
      </c>
      <c r="BS552">
        <v>999.9000000000001</v>
      </c>
      <c r="BT552">
        <v>0</v>
      </c>
      <c r="BU552">
        <v>0</v>
      </c>
      <c r="BV552">
        <v>10002.9462962963</v>
      </c>
      <c r="BW552">
        <v>0</v>
      </c>
      <c r="BX552">
        <v>4.881253703703703</v>
      </c>
      <c r="BY552">
        <v>-32.00504814814815</v>
      </c>
      <c r="BZ552">
        <v>576.3018148148147</v>
      </c>
      <c r="CA552">
        <v>607.9455555555555</v>
      </c>
      <c r="CB552">
        <v>1.986244814814815</v>
      </c>
      <c r="CC552">
        <v>592.9012592592593</v>
      </c>
      <c r="CD552">
        <v>24.74576296296296</v>
      </c>
      <c r="CE552">
        <v>2.428214814814815</v>
      </c>
      <c r="CF552">
        <v>2.247794074074074</v>
      </c>
      <c r="CG552">
        <v>20.55318888888889</v>
      </c>
      <c r="CH552">
        <v>19.30707777777778</v>
      </c>
      <c r="CI552">
        <v>2000.010740740741</v>
      </c>
      <c r="CJ552">
        <v>0.9799953333333334</v>
      </c>
      <c r="CK552">
        <v>0.02000488888888889</v>
      </c>
      <c r="CL552">
        <v>0</v>
      </c>
      <c r="CM552">
        <v>2.063137037037037</v>
      </c>
      <c r="CN552">
        <v>0</v>
      </c>
      <c r="CO552">
        <v>2814.827037037036</v>
      </c>
      <c r="CP552">
        <v>17338.29259259259</v>
      </c>
      <c r="CQ552">
        <v>38.93037037037037</v>
      </c>
      <c r="CR552">
        <v>39.29822222222222</v>
      </c>
      <c r="CS552">
        <v>38.10385185185185</v>
      </c>
      <c r="CT552">
        <v>37.66633333333333</v>
      </c>
      <c r="CU552">
        <v>38.50222222222222</v>
      </c>
      <c r="CV552">
        <v>1960.002592592593</v>
      </c>
      <c r="CW552">
        <v>40.0125925925926</v>
      </c>
      <c r="CX552">
        <v>0</v>
      </c>
      <c r="CY552">
        <v>1678299049</v>
      </c>
      <c r="CZ552">
        <v>0</v>
      </c>
      <c r="DA552">
        <v>0</v>
      </c>
      <c r="DB552" t="s">
        <v>356</v>
      </c>
      <c r="DC552">
        <v>1664468064.5</v>
      </c>
      <c r="DD552">
        <v>1677795524</v>
      </c>
      <c r="DE552">
        <v>0</v>
      </c>
      <c r="DF552">
        <v>-0.419</v>
      </c>
      <c r="DG552">
        <v>-0.001</v>
      </c>
      <c r="DH552">
        <v>3.097</v>
      </c>
      <c r="DI552">
        <v>0.268</v>
      </c>
      <c r="DJ552">
        <v>400</v>
      </c>
      <c r="DK552">
        <v>24</v>
      </c>
      <c r="DL552">
        <v>0.15</v>
      </c>
      <c r="DM552">
        <v>0.13</v>
      </c>
      <c r="DN552">
        <v>-31.93446829268293</v>
      </c>
      <c r="DO552">
        <v>-1.486158188153355</v>
      </c>
      <c r="DP552">
        <v>0.1619766295082139</v>
      </c>
      <c r="DQ552">
        <v>0</v>
      </c>
      <c r="DR552">
        <v>1.990090731707317</v>
      </c>
      <c r="DS552">
        <v>-0.08652501742160269</v>
      </c>
      <c r="DT552">
        <v>0.008688718895784939</v>
      </c>
      <c r="DU552">
        <v>1</v>
      </c>
      <c r="DV552">
        <v>1</v>
      </c>
      <c r="DW552">
        <v>2</v>
      </c>
      <c r="DX552" t="s">
        <v>357</v>
      </c>
      <c r="DY552">
        <v>2.97813</v>
      </c>
      <c r="DZ552">
        <v>2.72814</v>
      </c>
      <c r="EA552">
        <v>0.109481</v>
      </c>
      <c r="EB552">
        <v>0.114867</v>
      </c>
      <c r="EC552">
        <v>0.115651</v>
      </c>
      <c r="ED552">
        <v>0.110431</v>
      </c>
      <c r="EE552">
        <v>26609.8</v>
      </c>
      <c r="EF552">
        <v>26146.6</v>
      </c>
      <c r="EG552">
        <v>30417.5</v>
      </c>
      <c r="EH552">
        <v>29794.9</v>
      </c>
      <c r="EI552">
        <v>37117.9</v>
      </c>
      <c r="EJ552">
        <v>34891.3</v>
      </c>
      <c r="EK552">
        <v>46533.6</v>
      </c>
      <c r="EL552">
        <v>44304.4</v>
      </c>
      <c r="EM552">
        <v>1.86098</v>
      </c>
      <c r="EN552">
        <v>1.87115</v>
      </c>
      <c r="EO552">
        <v>0.199538</v>
      </c>
      <c r="EP552">
        <v>0</v>
      </c>
      <c r="EQ552">
        <v>31.8159</v>
      </c>
      <c r="ER552">
        <v>999.9</v>
      </c>
      <c r="ES552">
        <v>48.7</v>
      </c>
      <c r="ET552">
        <v>31.5</v>
      </c>
      <c r="EU552">
        <v>24.884</v>
      </c>
      <c r="EV552">
        <v>63.0439</v>
      </c>
      <c r="EW552">
        <v>22.2035</v>
      </c>
      <c r="EX552">
        <v>1</v>
      </c>
      <c r="EY552">
        <v>0.09501519999999999</v>
      </c>
      <c r="EZ552">
        <v>-2.22422</v>
      </c>
      <c r="FA552">
        <v>20.2349</v>
      </c>
      <c r="FB552">
        <v>5.23062</v>
      </c>
      <c r="FC552">
        <v>11.9718</v>
      </c>
      <c r="FD552">
        <v>4.971</v>
      </c>
      <c r="FE552">
        <v>3.28958</v>
      </c>
      <c r="FF552">
        <v>9999</v>
      </c>
      <c r="FG552">
        <v>9999</v>
      </c>
      <c r="FH552">
        <v>9999</v>
      </c>
      <c r="FI552">
        <v>999.9</v>
      </c>
      <c r="FJ552">
        <v>4.97278</v>
      </c>
      <c r="FK552">
        <v>1.87683</v>
      </c>
      <c r="FL552">
        <v>1.87499</v>
      </c>
      <c r="FM552">
        <v>1.87779</v>
      </c>
      <c r="FN552">
        <v>1.87446</v>
      </c>
      <c r="FO552">
        <v>1.87809</v>
      </c>
      <c r="FP552">
        <v>1.87515</v>
      </c>
      <c r="FQ552">
        <v>1.87629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4.018</v>
      </c>
      <c r="GF552">
        <v>0.3285</v>
      </c>
      <c r="GG552">
        <v>1.955544260391263</v>
      </c>
      <c r="GH552">
        <v>0.004448784868333973</v>
      </c>
      <c r="GI552">
        <v>-1.803656819089732E-06</v>
      </c>
      <c r="GJ552">
        <v>4.26395578146833E-10</v>
      </c>
      <c r="GK552">
        <v>0.3285026105281108</v>
      </c>
      <c r="GL552">
        <v>0</v>
      </c>
      <c r="GM552">
        <v>0</v>
      </c>
      <c r="GN552">
        <v>0</v>
      </c>
      <c r="GO552">
        <v>-1</v>
      </c>
      <c r="GP552">
        <v>2136</v>
      </c>
      <c r="GQ552">
        <v>1</v>
      </c>
      <c r="GR552">
        <v>23</v>
      </c>
      <c r="GS552">
        <v>230516.2</v>
      </c>
      <c r="GT552">
        <v>8391.9</v>
      </c>
      <c r="GU552">
        <v>1.55762</v>
      </c>
      <c r="GV552">
        <v>2.54639</v>
      </c>
      <c r="GW552">
        <v>1.39893</v>
      </c>
      <c r="GX552">
        <v>2.35229</v>
      </c>
      <c r="GY552">
        <v>1.44897</v>
      </c>
      <c r="GZ552">
        <v>2.48657</v>
      </c>
      <c r="HA552">
        <v>37.4338</v>
      </c>
      <c r="HB552">
        <v>14.1758</v>
      </c>
      <c r="HC552">
        <v>18</v>
      </c>
      <c r="HD552">
        <v>492.853</v>
      </c>
      <c r="HE552">
        <v>470.855</v>
      </c>
      <c r="HF552">
        <v>35.5282</v>
      </c>
      <c r="HG552">
        <v>28.384</v>
      </c>
      <c r="HH552">
        <v>30.0005</v>
      </c>
      <c r="HI552">
        <v>27.9444</v>
      </c>
      <c r="HJ552">
        <v>27.9647</v>
      </c>
      <c r="HK552">
        <v>31.2562</v>
      </c>
      <c r="HL552">
        <v>0</v>
      </c>
      <c r="HM552">
        <v>100</v>
      </c>
      <c r="HN552">
        <v>35.4892</v>
      </c>
      <c r="HO552">
        <v>640.417</v>
      </c>
      <c r="HP552">
        <v>25.8217</v>
      </c>
      <c r="HQ552">
        <v>100.561</v>
      </c>
      <c r="HR552">
        <v>101.879</v>
      </c>
    </row>
    <row r="553" spans="1:226">
      <c r="A553">
        <v>537</v>
      </c>
      <c r="B553">
        <v>1678299044.1</v>
      </c>
      <c r="C553">
        <v>7191</v>
      </c>
      <c r="D553" t="s">
        <v>1436</v>
      </c>
      <c r="E553" t="s">
        <v>1437</v>
      </c>
      <c r="F553">
        <v>5</v>
      </c>
      <c r="G553" t="s">
        <v>353</v>
      </c>
      <c r="H553" t="s">
        <v>1169</v>
      </c>
      <c r="I553">
        <v>1678299036.314285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641.3135692092119</v>
      </c>
      <c r="AK553">
        <v>617.3909515151516</v>
      </c>
      <c r="AL553">
        <v>3.436074886506732</v>
      </c>
      <c r="AM553">
        <v>64.29340212573759</v>
      </c>
      <c r="AN553">
        <f>(AP553 - AO553 + BO553*1E3/(8.314*(BQ553+273.15)) * AR553/BN553 * AQ553) * BN553/(100*BB553) * 1000/(1000 - AP553)</f>
        <v>0</v>
      </c>
      <c r="AO553">
        <v>24.74969401656877</v>
      </c>
      <c r="AP553">
        <v>26.71021818181818</v>
      </c>
      <c r="AQ553">
        <v>-2.755343688632862E-05</v>
      </c>
      <c r="AR553">
        <v>96.62572355279771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1.65</v>
      </c>
      <c r="BC553">
        <v>0.5</v>
      </c>
      <c r="BD553" t="s">
        <v>355</v>
      </c>
      <c r="BE553">
        <v>2</v>
      </c>
      <c r="BF553" t="b">
        <v>1</v>
      </c>
      <c r="BG553">
        <v>1678299036.314285</v>
      </c>
      <c r="BH553">
        <v>576.5977142857142</v>
      </c>
      <c r="BI553">
        <v>608.7465</v>
      </c>
      <c r="BJ553">
        <v>26.72423928571428</v>
      </c>
      <c r="BK553">
        <v>24.74739642857143</v>
      </c>
      <c r="BL553">
        <v>572.6064285714285</v>
      </c>
      <c r="BM553">
        <v>26.39573928571428</v>
      </c>
      <c r="BN553">
        <v>500.0365357142857</v>
      </c>
      <c r="BO553">
        <v>90.83332142857144</v>
      </c>
      <c r="BP553">
        <v>0.09990682857142856</v>
      </c>
      <c r="BQ553">
        <v>34.34320357142857</v>
      </c>
      <c r="BR553">
        <v>35.0542</v>
      </c>
      <c r="BS553">
        <v>999.9000000000002</v>
      </c>
      <c r="BT553">
        <v>0</v>
      </c>
      <c r="BU553">
        <v>0</v>
      </c>
      <c r="BV553">
        <v>9999.728571428572</v>
      </c>
      <c r="BW553">
        <v>0</v>
      </c>
      <c r="BX553">
        <v>4.88202</v>
      </c>
      <c r="BY553">
        <v>-32.14873214285715</v>
      </c>
      <c r="BZ553">
        <v>592.4298571428571</v>
      </c>
      <c r="CA553">
        <v>624.1937857142857</v>
      </c>
      <c r="CB553">
        <v>1.976846071428571</v>
      </c>
      <c r="CC553">
        <v>608.7465</v>
      </c>
      <c r="CD553">
        <v>24.74739642857143</v>
      </c>
      <c r="CE553">
        <v>2.427451071428571</v>
      </c>
      <c r="CF553">
        <v>2.247888928571429</v>
      </c>
      <c r="CG553">
        <v>20.54808571428572</v>
      </c>
      <c r="CH553">
        <v>19.30774642857143</v>
      </c>
      <c r="CI553">
        <v>1999.991071428571</v>
      </c>
      <c r="CJ553">
        <v>0.9799969642857145</v>
      </c>
      <c r="CK553">
        <v>0.02000331428571429</v>
      </c>
      <c r="CL553">
        <v>0</v>
      </c>
      <c r="CM553">
        <v>2.032639285714286</v>
      </c>
      <c r="CN553">
        <v>0</v>
      </c>
      <c r="CO553">
        <v>2816.402857142857</v>
      </c>
      <c r="CP553">
        <v>17338.14285714286</v>
      </c>
      <c r="CQ553">
        <v>38.92392857142857</v>
      </c>
      <c r="CR553">
        <v>39.30757142857142</v>
      </c>
      <c r="CS553">
        <v>38.10457142857143</v>
      </c>
      <c r="CT553">
        <v>37.66271428571429</v>
      </c>
      <c r="CU553">
        <v>38.51550000000001</v>
      </c>
      <c r="CV553">
        <v>1959.9875</v>
      </c>
      <c r="CW553">
        <v>40.00857142857143</v>
      </c>
      <c r="CX553">
        <v>0</v>
      </c>
      <c r="CY553">
        <v>1678299053.8</v>
      </c>
      <c r="CZ553">
        <v>0</v>
      </c>
      <c r="DA553">
        <v>0</v>
      </c>
      <c r="DB553" t="s">
        <v>356</v>
      </c>
      <c r="DC553">
        <v>1664468064.5</v>
      </c>
      <c r="DD553">
        <v>1677795524</v>
      </c>
      <c r="DE553">
        <v>0</v>
      </c>
      <c r="DF553">
        <v>-0.419</v>
      </c>
      <c r="DG553">
        <v>-0.001</v>
      </c>
      <c r="DH553">
        <v>3.097</v>
      </c>
      <c r="DI553">
        <v>0.268</v>
      </c>
      <c r="DJ553">
        <v>400</v>
      </c>
      <c r="DK553">
        <v>24</v>
      </c>
      <c r="DL553">
        <v>0.15</v>
      </c>
      <c r="DM553">
        <v>0.13</v>
      </c>
      <c r="DN553">
        <v>-32.04438780487804</v>
      </c>
      <c r="DO553">
        <v>-1.586268292682909</v>
      </c>
      <c r="DP553">
        <v>0.172374561242296</v>
      </c>
      <c r="DQ553">
        <v>0</v>
      </c>
      <c r="DR553">
        <v>1.983604634146342</v>
      </c>
      <c r="DS553">
        <v>-0.1077811149825728</v>
      </c>
      <c r="DT553">
        <v>0.01077790130653775</v>
      </c>
      <c r="DU553">
        <v>0</v>
      </c>
      <c r="DV553">
        <v>0</v>
      </c>
      <c r="DW553">
        <v>2</v>
      </c>
      <c r="DX553" t="s">
        <v>369</v>
      </c>
      <c r="DY553">
        <v>2.97807</v>
      </c>
      <c r="DZ553">
        <v>2.72844</v>
      </c>
      <c r="EA553">
        <v>0.111668</v>
      </c>
      <c r="EB553">
        <v>0.117033</v>
      </c>
      <c r="EC553">
        <v>0.115619</v>
      </c>
      <c r="ED553">
        <v>0.110439</v>
      </c>
      <c r="EE553">
        <v>26543.7</v>
      </c>
      <c r="EF553">
        <v>26082.4</v>
      </c>
      <c r="EG553">
        <v>30416.7</v>
      </c>
      <c r="EH553">
        <v>29794.7</v>
      </c>
      <c r="EI553">
        <v>37118.6</v>
      </c>
      <c r="EJ553">
        <v>34890.9</v>
      </c>
      <c r="EK553">
        <v>46532.5</v>
      </c>
      <c r="EL553">
        <v>44304</v>
      </c>
      <c r="EM553">
        <v>1.86103</v>
      </c>
      <c r="EN553">
        <v>1.871</v>
      </c>
      <c r="EO553">
        <v>0.199717</v>
      </c>
      <c r="EP553">
        <v>0</v>
      </c>
      <c r="EQ553">
        <v>31.8271</v>
      </c>
      <c r="ER553">
        <v>999.9</v>
      </c>
      <c r="ES553">
        <v>48.7</v>
      </c>
      <c r="ET553">
        <v>31.5</v>
      </c>
      <c r="EU553">
        <v>24.8846</v>
      </c>
      <c r="EV553">
        <v>63.1739</v>
      </c>
      <c r="EW553">
        <v>22.0954</v>
      </c>
      <c r="EX553">
        <v>1</v>
      </c>
      <c r="EY553">
        <v>0.0953963</v>
      </c>
      <c r="EZ553">
        <v>-2.22917</v>
      </c>
      <c r="FA553">
        <v>20.2348</v>
      </c>
      <c r="FB553">
        <v>5.23092</v>
      </c>
      <c r="FC553">
        <v>11.9722</v>
      </c>
      <c r="FD553">
        <v>4.971</v>
      </c>
      <c r="FE553">
        <v>3.28975</v>
      </c>
      <c r="FF553">
        <v>9999</v>
      </c>
      <c r="FG553">
        <v>9999</v>
      </c>
      <c r="FH553">
        <v>9999</v>
      </c>
      <c r="FI553">
        <v>999.9</v>
      </c>
      <c r="FJ553">
        <v>4.97278</v>
      </c>
      <c r="FK553">
        <v>1.87684</v>
      </c>
      <c r="FL553">
        <v>1.87497</v>
      </c>
      <c r="FM553">
        <v>1.87777</v>
      </c>
      <c r="FN553">
        <v>1.87447</v>
      </c>
      <c r="FO553">
        <v>1.87806</v>
      </c>
      <c r="FP553">
        <v>1.87515</v>
      </c>
      <c r="FQ553">
        <v>1.87628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4.063</v>
      </c>
      <c r="GF553">
        <v>0.3285</v>
      </c>
      <c r="GG553">
        <v>1.955544260391263</v>
      </c>
      <c r="GH553">
        <v>0.004448784868333973</v>
      </c>
      <c r="GI553">
        <v>-1.803656819089732E-06</v>
      </c>
      <c r="GJ553">
        <v>4.26395578146833E-10</v>
      </c>
      <c r="GK553">
        <v>0.3285026105281108</v>
      </c>
      <c r="GL553">
        <v>0</v>
      </c>
      <c r="GM553">
        <v>0</v>
      </c>
      <c r="GN553">
        <v>0</v>
      </c>
      <c r="GO553">
        <v>-1</v>
      </c>
      <c r="GP553">
        <v>2136</v>
      </c>
      <c r="GQ553">
        <v>1</v>
      </c>
      <c r="GR553">
        <v>23</v>
      </c>
      <c r="GS553">
        <v>230516.3</v>
      </c>
      <c r="GT553">
        <v>8392</v>
      </c>
      <c r="GU553">
        <v>1.58936</v>
      </c>
      <c r="GV553">
        <v>2.53906</v>
      </c>
      <c r="GW553">
        <v>1.39893</v>
      </c>
      <c r="GX553">
        <v>2.35229</v>
      </c>
      <c r="GY553">
        <v>1.44897</v>
      </c>
      <c r="GZ553">
        <v>2.50732</v>
      </c>
      <c r="HA553">
        <v>37.4578</v>
      </c>
      <c r="HB553">
        <v>14.1758</v>
      </c>
      <c r="HC553">
        <v>18</v>
      </c>
      <c r="HD553">
        <v>492.927</v>
      </c>
      <c r="HE553">
        <v>470.815</v>
      </c>
      <c r="HF553">
        <v>35.4743</v>
      </c>
      <c r="HG553">
        <v>28.3889</v>
      </c>
      <c r="HH553">
        <v>30.0006</v>
      </c>
      <c r="HI553">
        <v>27.9511</v>
      </c>
      <c r="HJ553">
        <v>27.9719</v>
      </c>
      <c r="HK553">
        <v>31.8821</v>
      </c>
      <c r="HL553">
        <v>0</v>
      </c>
      <c r="HM553">
        <v>100</v>
      </c>
      <c r="HN553">
        <v>35.4385</v>
      </c>
      <c r="HO553">
        <v>653.885</v>
      </c>
      <c r="HP553">
        <v>25.8217</v>
      </c>
      <c r="HQ553">
        <v>100.559</v>
      </c>
      <c r="HR553">
        <v>101.878</v>
      </c>
    </row>
    <row r="554" spans="1:226">
      <c r="A554">
        <v>538</v>
      </c>
      <c r="B554">
        <v>1678299049.1</v>
      </c>
      <c r="C554">
        <v>7196</v>
      </c>
      <c r="D554" t="s">
        <v>1438</v>
      </c>
      <c r="E554" t="s">
        <v>1439</v>
      </c>
      <c r="F554">
        <v>5</v>
      </c>
      <c r="G554" t="s">
        <v>353</v>
      </c>
      <c r="H554" t="s">
        <v>1169</v>
      </c>
      <c r="I554">
        <v>1678299041.6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658.3970805499989</v>
      </c>
      <c r="AK554">
        <v>634.4031575757573</v>
      </c>
      <c r="AL554">
        <v>3.39398413010429</v>
      </c>
      <c r="AM554">
        <v>64.29340212573759</v>
      </c>
      <c r="AN554">
        <f>(AP554 - AO554 + BO554*1E3/(8.314*(BQ554+273.15)) * AR554/BN554 * AQ554) * BN554/(100*BB554) * 1000/(1000 - AP554)</f>
        <v>0</v>
      </c>
      <c r="AO554">
        <v>24.75027848414851</v>
      </c>
      <c r="AP554">
        <v>26.69785333333332</v>
      </c>
      <c r="AQ554">
        <v>-3.37358813734754E-05</v>
      </c>
      <c r="AR554">
        <v>96.62572355279771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1.65</v>
      </c>
      <c r="BC554">
        <v>0.5</v>
      </c>
      <c r="BD554" t="s">
        <v>355</v>
      </c>
      <c r="BE554">
        <v>2</v>
      </c>
      <c r="BF554" t="b">
        <v>1</v>
      </c>
      <c r="BG554">
        <v>1678299041.6</v>
      </c>
      <c r="BH554">
        <v>594.2163333333334</v>
      </c>
      <c r="BI554">
        <v>626.4221481481482</v>
      </c>
      <c r="BJ554">
        <v>26.71387777777778</v>
      </c>
      <c r="BK554">
        <v>24.74891111111111</v>
      </c>
      <c r="BL554">
        <v>590.1760370370371</v>
      </c>
      <c r="BM554">
        <v>26.38537777777778</v>
      </c>
      <c r="BN554">
        <v>500.0381851851852</v>
      </c>
      <c r="BO554">
        <v>90.83254814814815</v>
      </c>
      <c r="BP554">
        <v>0.100019762962963</v>
      </c>
      <c r="BQ554">
        <v>34.33909259259259</v>
      </c>
      <c r="BR554">
        <v>35.04985555555555</v>
      </c>
      <c r="BS554">
        <v>999.9000000000001</v>
      </c>
      <c r="BT554">
        <v>0</v>
      </c>
      <c r="BU554">
        <v>0</v>
      </c>
      <c r="BV554">
        <v>9998.181481481482</v>
      </c>
      <c r="BW554">
        <v>0</v>
      </c>
      <c r="BX554">
        <v>4.886616666666667</v>
      </c>
      <c r="BY554">
        <v>-32.20572592592593</v>
      </c>
      <c r="BZ554">
        <v>610.5257407407408</v>
      </c>
      <c r="CA554">
        <v>642.3188148148149</v>
      </c>
      <c r="CB554">
        <v>1.964976666666667</v>
      </c>
      <c r="CC554">
        <v>626.4221481481482</v>
      </c>
      <c r="CD554">
        <v>24.74891111111111</v>
      </c>
      <c r="CE554">
        <v>2.426488888888889</v>
      </c>
      <c r="CF554">
        <v>2.248005925925926</v>
      </c>
      <c r="CG554">
        <v>20.54165185185185</v>
      </c>
      <c r="CH554">
        <v>19.30859259259259</v>
      </c>
      <c r="CI554">
        <v>1999.953703703704</v>
      </c>
      <c r="CJ554">
        <v>0.9799983703703705</v>
      </c>
      <c r="CK554">
        <v>0.02000189629629629</v>
      </c>
      <c r="CL554">
        <v>0</v>
      </c>
      <c r="CM554">
        <v>2.038255555555555</v>
      </c>
      <c r="CN554">
        <v>0</v>
      </c>
      <c r="CO554">
        <v>2818.065185185185</v>
      </c>
      <c r="CP554">
        <v>17337.82222222222</v>
      </c>
      <c r="CQ554">
        <v>38.9372962962963</v>
      </c>
      <c r="CR554">
        <v>39.31433333333334</v>
      </c>
      <c r="CS554">
        <v>38.11081481481482</v>
      </c>
      <c r="CT554">
        <v>37.66411111111111</v>
      </c>
      <c r="CU554">
        <v>38.51837037037036</v>
      </c>
      <c r="CV554">
        <v>1959.953703703704</v>
      </c>
      <c r="CW554">
        <v>40.00518518518518</v>
      </c>
      <c r="CX554">
        <v>0</v>
      </c>
      <c r="CY554">
        <v>1678299059.2</v>
      </c>
      <c r="CZ554">
        <v>0</v>
      </c>
      <c r="DA554">
        <v>0</v>
      </c>
      <c r="DB554" t="s">
        <v>356</v>
      </c>
      <c r="DC554">
        <v>1664468064.5</v>
      </c>
      <c r="DD554">
        <v>1677795524</v>
      </c>
      <c r="DE554">
        <v>0</v>
      </c>
      <c r="DF554">
        <v>-0.419</v>
      </c>
      <c r="DG554">
        <v>-0.001</v>
      </c>
      <c r="DH554">
        <v>3.097</v>
      </c>
      <c r="DI554">
        <v>0.268</v>
      </c>
      <c r="DJ554">
        <v>400</v>
      </c>
      <c r="DK554">
        <v>24</v>
      </c>
      <c r="DL554">
        <v>0.15</v>
      </c>
      <c r="DM554">
        <v>0.13</v>
      </c>
      <c r="DN554">
        <v>-32.16961999999999</v>
      </c>
      <c r="DO554">
        <v>-1.024818011257073</v>
      </c>
      <c r="DP554">
        <v>0.1362565066336283</v>
      </c>
      <c r="DQ554">
        <v>0</v>
      </c>
      <c r="DR554">
        <v>1.972111</v>
      </c>
      <c r="DS554">
        <v>-0.134578086303944</v>
      </c>
      <c r="DT554">
        <v>0.01299025534775972</v>
      </c>
      <c r="DU554">
        <v>0</v>
      </c>
      <c r="DV554">
        <v>0</v>
      </c>
      <c r="DW554">
        <v>2</v>
      </c>
      <c r="DX554" t="s">
        <v>369</v>
      </c>
      <c r="DY554">
        <v>2.97807</v>
      </c>
      <c r="DZ554">
        <v>2.72842</v>
      </c>
      <c r="EA554">
        <v>0.113815</v>
      </c>
      <c r="EB554">
        <v>0.119085</v>
      </c>
      <c r="EC554">
        <v>0.115583</v>
      </c>
      <c r="ED554">
        <v>0.110444</v>
      </c>
      <c r="EE554">
        <v>26479.2</v>
      </c>
      <c r="EF554">
        <v>26021</v>
      </c>
      <c r="EG554">
        <v>30416.3</v>
      </c>
      <c r="EH554">
        <v>29793.8</v>
      </c>
      <c r="EI554">
        <v>37119.9</v>
      </c>
      <c r="EJ554">
        <v>34889.8</v>
      </c>
      <c r="EK554">
        <v>46532.1</v>
      </c>
      <c r="EL554">
        <v>44302.7</v>
      </c>
      <c r="EM554">
        <v>1.86042</v>
      </c>
      <c r="EN554">
        <v>1.8711</v>
      </c>
      <c r="EO554">
        <v>0.197403</v>
      </c>
      <c r="EP554">
        <v>0</v>
      </c>
      <c r="EQ554">
        <v>31.8376</v>
      </c>
      <c r="ER554">
        <v>999.9</v>
      </c>
      <c r="ES554">
        <v>48.7</v>
      </c>
      <c r="ET554">
        <v>31.5</v>
      </c>
      <c r="EU554">
        <v>24.8831</v>
      </c>
      <c r="EV554">
        <v>63.1539</v>
      </c>
      <c r="EW554">
        <v>22.0673</v>
      </c>
      <c r="EX554">
        <v>1</v>
      </c>
      <c r="EY554">
        <v>0.0958765</v>
      </c>
      <c r="EZ554">
        <v>-2.22459</v>
      </c>
      <c r="FA554">
        <v>20.2349</v>
      </c>
      <c r="FB554">
        <v>5.23032</v>
      </c>
      <c r="FC554">
        <v>11.9721</v>
      </c>
      <c r="FD554">
        <v>4.97075</v>
      </c>
      <c r="FE554">
        <v>3.28958</v>
      </c>
      <c r="FF554">
        <v>9999</v>
      </c>
      <c r="FG554">
        <v>9999</v>
      </c>
      <c r="FH554">
        <v>9999</v>
      </c>
      <c r="FI554">
        <v>999.9</v>
      </c>
      <c r="FJ554">
        <v>4.97277</v>
      </c>
      <c r="FK554">
        <v>1.87683</v>
      </c>
      <c r="FL554">
        <v>1.875</v>
      </c>
      <c r="FM554">
        <v>1.87777</v>
      </c>
      <c r="FN554">
        <v>1.87447</v>
      </c>
      <c r="FO554">
        <v>1.87808</v>
      </c>
      <c r="FP554">
        <v>1.87515</v>
      </c>
      <c r="FQ554">
        <v>1.87632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4.108</v>
      </c>
      <c r="GF554">
        <v>0.3285</v>
      </c>
      <c r="GG554">
        <v>1.955544260391263</v>
      </c>
      <c r="GH554">
        <v>0.004448784868333973</v>
      </c>
      <c r="GI554">
        <v>-1.803656819089732E-06</v>
      </c>
      <c r="GJ554">
        <v>4.26395578146833E-10</v>
      </c>
      <c r="GK554">
        <v>0.3285026105281108</v>
      </c>
      <c r="GL554">
        <v>0</v>
      </c>
      <c r="GM554">
        <v>0</v>
      </c>
      <c r="GN554">
        <v>0</v>
      </c>
      <c r="GO554">
        <v>-1</v>
      </c>
      <c r="GP554">
        <v>2136</v>
      </c>
      <c r="GQ554">
        <v>1</v>
      </c>
      <c r="GR554">
        <v>23</v>
      </c>
      <c r="GS554">
        <v>230516.4</v>
      </c>
      <c r="GT554">
        <v>8392.1</v>
      </c>
      <c r="GU554">
        <v>1.61987</v>
      </c>
      <c r="GV554">
        <v>2.5415</v>
      </c>
      <c r="GW554">
        <v>1.39893</v>
      </c>
      <c r="GX554">
        <v>2.35229</v>
      </c>
      <c r="GY554">
        <v>1.44897</v>
      </c>
      <c r="GZ554">
        <v>2.49512</v>
      </c>
      <c r="HA554">
        <v>37.4578</v>
      </c>
      <c r="HB554">
        <v>14.1671</v>
      </c>
      <c r="HC554">
        <v>18</v>
      </c>
      <c r="HD554">
        <v>492.642</v>
      </c>
      <c r="HE554">
        <v>470.938</v>
      </c>
      <c r="HF554">
        <v>35.4238</v>
      </c>
      <c r="HG554">
        <v>28.3949</v>
      </c>
      <c r="HH554">
        <v>30.0005</v>
      </c>
      <c r="HI554">
        <v>27.9583</v>
      </c>
      <c r="HJ554">
        <v>27.979</v>
      </c>
      <c r="HK554">
        <v>32.5495</v>
      </c>
      <c r="HL554">
        <v>0</v>
      </c>
      <c r="HM554">
        <v>100</v>
      </c>
      <c r="HN554">
        <v>35.387</v>
      </c>
      <c r="HO554">
        <v>674.5410000000001</v>
      </c>
      <c r="HP554">
        <v>25.8217</v>
      </c>
      <c r="HQ554">
        <v>100.557</v>
      </c>
      <c r="HR554">
        <v>101.875</v>
      </c>
    </row>
    <row r="555" spans="1:226">
      <c r="A555">
        <v>539</v>
      </c>
      <c r="B555">
        <v>1678299054.1</v>
      </c>
      <c r="C555">
        <v>7201</v>
      </c>
      <c r="D555" t="s">
        <v>1440</v>
      </c>
      <c r="E555" t="s">
        <v>1441</v>
      </c>
      <c r="F555">
        <v>5</v>
      </c>
      <c r="G555" t="s">
        <v>353</v>
      </c>
      <c r="H555" t="s">
        <v>1169</v>
      </c>
      <c r="I555">
        <v>1678299046.314285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674.7770388627329</v>
      </c>
      <c r="AK555">
        <v>651.1915454545455</v>
      </c>
      <c r="AL555">
        <v>3.352254725186977</v>
      </c>
      <c r="AM555">
        <v>64.29340212573759</v>
      </c>
      <c r="AN555">
        <f>(AP555 - AO555 + BO555*1E3/(8.314*(BQ555+273.15)) * AR555/BN555 * AQ555) * BN555/(100*BB555) * 1000/(1000 - AP555)</f>
        <v>0</v>
      </c>
      <c r="AO555">
        <v>24.75247086799321</v>
      </c>
      <c r="AP555">
        <v>26.68799878787877</v>
      </c>
      <c r="AQ555">
        <v>-3.13266671035759E-05</v>
      </c>
      <c r="AR555">
        <v>96.62572355279771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1.65</v>
      </c>
      <c r="BC555">
        <v>0.5</v>
      </c>
      <c r="BD555" t="s">
        <v>355</v>
      </c>
      <c r="BE555">
        <v>2</v>
      </c>
      <c r="BF555" t="b">
        <v>1</v>
      </c>
      <c r="BG555">
        <v>1678299046.314285</v>
      </c>
      <c r="BH555">
        <v>609.8351428571428</v>
      </c>
      <c r="BI555">
        <v>641.9786785714285</v>
      </c>
      <c r="BJ555">
        <v>26.70395357142857</v>
      </c>
      <c r="BK555">
        <v>24.75046071428572</v>
      </c>
      <c r="BL555">
        <v>605.7520357142857</v>
      </c>
      <c r="BM555">
        <v>26.37545357142857</v>
      </c>
      <c r="BN555">
        <v>500.0323214285714</v>
      </c>
      <c r="BO555">
        <v>90.83328214285714</v>
      </c>
      <c r="BP555">
        <v>0.1000295</v>
      </c>
      <c r="BQ555">
        <v>34.33473928571429</v>
      </c>
      <c r="BR555">
        <v>35.04319999999999</v>
      </c>
      <c r="BS555">
        <v>999.9000000000002</v>
      </c>
      <c r="BT555">
        <v>0</v>
      </c>
      <c r="BU555">
        <v>0</v>
      </c>
      <c r="BV555">
        <v>10004.46964285714</v>
      </c>
      <c r="BW555">
        <v>0</v>
      </c>
      <c r="BX555">
        <v>4.894480000000001</v>
      </c>
      <c r="BY555">
        <v>-32.14343571428572</v>
      </c>
      <c r="BZ555">
        <v>626.5668214285715</v>
      </c>
      <c r="CA555">
        <v>658.2711428571429</v>
      </c>
      <c r="CB555">
        <v>1.953500357142857</v>
      </c>
      <c r="CC555">
        <v>641.9786785714285</v>
      </c>
      <c r="CD555">
        <v>24.75046071428572</v>
      </c>
      <c r="CE555">
        <v>2.425606785714286</v>
      </c>
      <c r="CF555">
        <v>2.248164285714286</v>
      </c>
      <c r="CG555">
        <v>20.53575357142857</v>
      </c>
      <c r="CH555">
        <v>19.30972142857143</v>
      </c>
      <c r="CI555">
        <v>1999.953571428571</v>
      </c>
      <c r="CJ555">
        <v>0.9799976071428572</v>
      </c>
      <c r="CK555">
        <v>0.02000264285714285</v>
      </c>
      <c r="CL555">
        <v>0</v>
      </c>
      <c r="CM555">
        <v>2.043</v>
      </c>
      <c r="CN555">
        <v>0</v>
      </c>
      <c r="CO555">
        <v>2819.402142857143</v>
      </c>
      <c r="CP555">
        <v>17337.80357142857</v>
      </c>
      <c r="CQ555">
        <v>39.002</v>
      </c>
      <c r="CR555">
        <v>39.31424999999999</v>
      </c>
      <c r="CS555">
        <v>38.12692857142856</v>
      </c>
      <c r="CT555">
        <v>37.67828571428571</v>
      </c>
      <c r="CU555">
        <v>38.52435714285713</v>
      </c>
      <c r="CV555">
        <v>1959.951785714285</v>
      </c>
      <c r="CW555">
        <v>40.00464285714286</v>
      </c>
      <c r="CX555">
        <v>0</v>
      </c>
      <c r="CY555">
        <v>1678299064</v>
      </c>
      <c r="CZ555">
        <v>0</v>
      </c>
      <c r="DA555">
        <v>0</v>
      </c>
      <c r="DB555" t="s">
        <v>356</v>
      </c>
      <c r="DC555">
        <v>1664468064.5</v>
      </c>
      <c r="DD555">
        <v>1677795524</v>
      </c>
      <c r="DE555">
        <v>0</v>
      </c>
      <c r="DF555">
        <v>-0.419</v>
      </c>
      <c r="DG555">
        <v>-0.001</v>
      </c>
      <c r="DH555">
        <v>3.097</v>
      </c>
      <c r="DI555">
        <v>0.268</v>
      </c>
      <c r="DJ555">
        <v>400</v>
      </c>
      <c r="DK555">
        <v>24</v>
      </c>
      <c r="DL555">
        <v>0.15</v>
      </c>
      <c r="DM555">
        <v>0.13</v>
      </c>
      <c r="DN555">
        <v>-32.13376585365853</v>
      </c>
      <c r="DO555">
        <v>0.7178174216026878</v>
      </c>
      <c r="DP555">
        <v>0.17228013150702</v>
      </c>
      <c r="DQ555">
        <v>0</v>
      </c>
      <c r="DR555">
        <v>1.960025365853658</v>
      </c>
      <c r="DS555">
        <v>-0.1465515679442452</v>
      </c>
      <c r="DT555">
        <v>0.01446813809680095</v>
      </c>
      <c r="DU555">
        <v>0</v>
      </c>
      <c r="DV555">
        <v>0</v>
      </c>
      <c r="DW555">
        <v>2</v>
      </c>
      <c r="DX555" t="s">
        <v>369</v>
      </c>
      <c r="DY555">
        <v>2.978</v>
      </c>
      <c r="DZ555">
        <v>2.72851</v>
      </c>
      <c r="EA555">
        <v>0.115897</v>
      </c>
      <c r="EB555">
        <v>0.121159</v>
      </c>
      <c r="EC555">
        <v>0.115552</v>
      </c>
      <c r="ED555">
        <v>0.110443</v>
      </c>
      <c r="EE555">
        <v>26416.7</v>
      </c>
      <c r="EF555">
        <v>25959.7</v>
      </c>
      <c r="EG555">
        <v>30416.1</v>
      </c>
      <c r="EH555">
        <v>29793.8</v>
      </c>
      <c r="EI555">
        <v>37121.1</v>
      </c>
      <c r="EJ555">
        <v>34890</v>
      </c>
      <c r="EK555">
        <v>46531.7</v>
      </c>
      <c r="EL555">
        <v>44302.7</v>
      </c>
      <c r="EM555">
        <v>1.8605</v>
      </c>
      <c r="EN555">
        <v>1.871</v>
      </c>
      <c r="EO555">
        <v>0.19706</v>
      </c>
      <c r="EP555">
        <v>0</v>
      </c>
      <c r="EQ555">
        <v>31.846</v>
      </c>
      <c r="ER555">
        <v>999.9</v>
      </c>
      <c r="ES555">
        <v>48.7</v>
      </c>
      <c r="ET555">
        <v>31.5</v>
      </c>
      <c r="EU555">
        <v>24.8838</v>
      </c>
      <c r="EV555">
        <v>63.2539</v>
      </c>
      <c r="EW555">
        <v>22.0633</v>
      </c>
      <c r="EX555">
        <v>1</v>
      </c>
      <c r="EY555">
        <v>0.0961941</v>
      </c>
      <c r="EZ555">
        <v>-2.22339</v>
      </c>
      <c r="FA555">
        <v>20.2348</v>
      </c>
      <c r="FB555">
        <v>5.23032</v>
      </c>
      <c r="FC555">
        <v>11.9731</v>
      </c>
      <c r="FD555">
        <v>4.97075</v>
      </c>
      <c r="FE555">
        <v>3.28968</v>
      </c>
      <c r="FF555">
        <v>9999</v>
      </c>
      <c r="FG555">
        <v>9999</v>
      </c>
      <c r="FH555">
        <v>9999</v>
      </c>
      <c r="FI555">
        <v>999.9</v>
      </c>
      <c r="FJ555">
        <v>4.97275</v>
      </c>
      <c r="FK555">
        <v>1.87683</v>
      </c>
      <c r="FL555">
        <v>1.87497</v>
      </c>
      <c r="FM555">
        <v>1.87775</v>
      </c>
      <c r="FN555">
        <v>1.87442</v>
      </c>
      <c r="FO555">
        <v>1.87806</v>
      </c>
      <c r="FP555">
        <v>1.87514</v>
      </c>
      <c r="FQ555">
        <v>1.87624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4.152</v>
      </c>
      <c r="GF555">
        <v>0.3285</v>
      </c>
      <c r="GG555">
        <v>1.955544260391263</v>
      </c>
      <c r="GH555">
        <v>0.004448784868333973</v>
      </c>
      <c r="GI555">
        <v>-1.803656819089732E-06</v>
      </c>
      <c r="GJ555">
        <v>4.26395578146833E-10</v>
      </c>
      <c r="GK555">
        <v>0.3285026105281108</v>
      </c>
      <c r="GL555">
        <v>0</v>
      </c>
      <c r="GM555">
        <v>0</v>
      </c>
      <c r="GN555">
        <v>0</v>
      </c>
      <c r="GO555">
        <v>-1</v>
      </c>
      <c r="GP555">
        <v>2136</v>
      </c>
      <c r="GQ555">
        <v>1</v>
      </c>
      <c r="GR555">
        <v>23</v>
      </c>
      <c r="GS555">
        <v>230516.5</v>
      </c>
      <c r="GT555">
        <v>8392.200000000001</v>
      </c>
      <c r="GU555">
        <v>1.65405</v>
      </c>
      <c r="GV555">
        <v>2.54395</v>
      </c>
      <c r="GW555">
        <v>1.39893</v>
      </c>
      <c r="GX555">
        <v>2.35229</v>
      </c>
      <c r="GY555">
        <v>1.44897</v>
      </c>
      <c r="GZ555">
        <v>2.50122</v>
      </c>
      <c r="HA555">
        <v>37.4578</v>
      </c>
      <c r="HB555">
        <v>14.1758</v>
      </c>
      <c r="HC555">
        <v>18</v>
      </c>
      <c r="HD555">
        <v>492.729</v>
      </c>
      <c r="HE555">
        <v>470.931</v>
      </c>
      <c r="HF555">
        <v>35.3756</v>
      </c>
      <c r="HG555">
        <v>28.3998</v>
      </c>
      <c r="HH555">
        <v>30.0004</v>
      </c>
      <c r="HI555">
        <v>27.9649</v>
      </c>
      <c r="HJ555">
        <v>27.9861</v>
      </c>
      <c r="HK555">
        <v>33.1746</v>
      </c>
      <c r="HL555">
        <v>0</v>
      </c>
      <c r="HM555">
        <v>100</v>
      </c>
      <c r="HN555">
        <v>35.3579</v>
      </c>
      <c r="HO555">
        <v>687.897</v>
      </c>
      <c r="HP555">
        <v>25.8217</v>
      </c>
      <c r="HQ555">
        <v>100.557</v>
      </c>
      <c r="HR555">
        <v>101.875</v>
      </c>
    </row>
    <row r="556" spans="1:226">
      <c r="A556">
        <v>540</v>
      </c>
      <c r="B556">
        <v>1678299059.1</v>
      </c>
      <c r="C556">
        <v>7206</v>
      </c>
      <c r="D556" t="s">
        <v>1442</v>
      </c>
      <c r="E556" t="s">
        <v>1443</v>
      </c>
      <c r="F556">
        <v>5</v>
      </c>
      <c r="G556" t="s">
        <v>353</v>
      </c>
      <c r="H556" t="s">
        <v>1169</v>
      </c>
      <c r="I556">
        <v>1678299051.6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691.9578477844206</v>
      </c>
      <c r="AK556">
        <v>668.061909090909</v>
      </c>
      <c r="AL556">
        <v>3.383763522895501</v>
      </c>
      <c r="AM556">
        <v>64.29340212573759</v>
      </c>
      <c r="AN556">
        <f>(AP556 - AO556 + BO556*1E3/(8.314*(BQ556+273.15)) * AR556/BN556 * AQ556) * BN556/(100*BB556) * 1000/(1000 - AP556)</f>
        <v>0</v>
      </c>
      <c r="AO556">
        <v>24.75285087643237</v>
      </c>
      <c r="AP556">
        <v>26.67485636363635</v>
      </c>
      <c r="AQ556">
        <v>-3.29444420723918E-05</v>
      </c>
      <c r="AR556">
        <v>96.62572355279771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1.65</v>
      </c>
      <c r="BC556">
        <v>0.5</v>
      </c>
      <c r="BD556" t="s">
        <v>355</v>
      </c>
      <c r="BE556">
        <v>2</v>
      </c>
      <c r="BF556" t="b">
        <v>1</v>
      </c>
      <c r="BG556">
        <v>1678299051.6</v>
      </c>
      <c r="BH556">
        <v>627.2667407407408</v>
      </c>
      <c r="BI556">
        <v>659.3916666666667</v>
      </c>
      <c r="BJ556">
        <v>26.69196666666667</v>
      </c>
      <c r="BK556">
        <v>24.75179259259259</v>
      </c>
      <c r="BL556">
        <v>623.1364444444445</v>
      </c>
      <c r="BM556">
        <v>26.36346296296296</v>
      </c>
      <c r="BN556">
        <v>500.0310370370371</v>
      </c>
      <c r="BO556">
        <v>90.83419999999998</v>
      </c>
      <c r="BP556">
        <v>0.1000761666666667</v>
      </c>
      <c r="BQ556">
        <v>34.33035925925925</v>
      </c>
      <c r="BR556">
        <v>35.03833703703704</v>
      </c>
      <c r="BS556">
        <v>999.9000000000001</v>
      </c>
      <c r="BT556">
        <v>0</v>
      </c>
      <c r="BU556">
        <v>0</v>
      </c>
      <c r="BV556">
        <v>10009.5537037037</v>
      </c>
      <c r="BW556">
        <v>0</v>
      </c>
      <c r="BX556">
        <v>4.90347074074074</v>
      </c>
      <c r="BY556">
        <v>-32.12484074074074</v>
      </c>
      <c r="BZ556">
        <v>644.4687777777779</v>
      </c>
      <c r="CA556">
        <v>676.1269629629629</v>
      </c>
      <c r="CB556">
        <v>1.940178888888889</v>
      </c>
      <c r="CC556">
        <v>659.3916666666667</v>
      </c>
      <c r="CD556">
        <v>24.75179259259259</v>
      </c>
      <c r="CE556">
        <v>2.424542592592593</v>
      </c>
      <c r="CF556">
        <v>2.248307407407407</v>
      </c>
      <c r="CG556">
        <v>20.52863333333333</v>
      </c>
      <c r="CH556">
        <v>19.31075185185185</v>
      </c>
      <c r="CI556">
        <v>1999.992222222222</v>
      </c>
      <c r="CJ556">
        <v>0.979995814814815</v>
      </c>
      <c r="CK556">
        <v>0.02000443703703703</v>
      </c>
      <c r="CL556">
        <v>0</v>
      </c>
      <c r="CM556">
        <v>2.064259259259259</v>
      </c>
      <c r="CN556">
        <v>0</v>
      </c>
      <c r="CO556">
        <v>2820.845185185185</v>
      </c>
      <c r="CP556">
        <v>17338.12962962963</v>
      </c>
      <c r="CQ556">
        <v>38.98585185185185</v>
      </c>
      <c r="CR556">
        <v>39.31433333333333</v>
      </c>
      <c r="CS556">
        <v>38.14788888888889</v>
      </c>
      <c r="CT556">
        <v>37.69874074074074</v>
      </c>
      <c r="CU556">
        <v>38.53214814814815</v>
      </c>
      <c r="CV556">
        <v>1959.986296296296</v>
      </c>
      <c r="CW556">
        <v>40.00703703703704</v>
      </c>
      <c r="CX556">
        <v>0</v>
      </c>
      <c r="CY556">
        <v>1678299068.8</v>
      </c>
      <c r="CZ556">
        <v>0</v>
      </c>
      <c r="DA556">
        <v>0</v>
      </c>
      <c r="DB556" t="s">
        <v>356</v>
      </c>
      <c r="DC556">
        <v>1664468064.5</v>
      </c>
      <c r="DD556">
        <v>1677795524</v>
      </c>
      <c r="DE556">
        <v>0</v>
      </c>
      <c r="DF556">
        <v>-0.419</v>
      </c>
      <c r="DG556">
        <v>-0.001</v>
      </c>
      <c r="DH556">
        <v>3.097</v>
      </c>
      <c r="DI556">
        <v>0.268</v>
      </c>
      <c r="DJ556">
        <v>400</v>
      </c>
      <c r="DK556">
        <v>24</v>
      </c>
      <c r="DL556">
        <v>0.15</v>
      </c>
      <c r="DM556">
        <v>0.13</v>
      </c>
      <c r="DN556">
        <v>-32.16739756097561</v>
      </c>
      <c r="DO556">
        <v>0.4571811846690066</v>
      </c>
      <c r="DP556">
        <v>0.1759739538485043</v>
      </c>
      <c r="DQ556">
        <v>0</v>
      </c>
      <c r="DR556">
        <v>1.947736585365853</v>
      </c>
      <c r="DS556">
        <v>-0.1512363763066209</v>
      </c>
      <c r="DT556">
        <v>0.01492387163030541</v>
      </c>
      <c r="DU556">
        <v>0</v>
      </c>
      <c r="DV556">
        <v>0</v>
      </c>
      <c r="DW556">
        <v>2</v>
      </c>
      <c r="DX556" t="s">
        <v>369</v>
      </c>
      <c r="DY556">
        <v>2.97806</v>
      </c>
      <c r="DZ556">
        <v>2.72849</v>
      </c>
      <c r="EA556">
        <v>0.117973</v>
      </c>
      <c r="EB556">
        <v>0.12322</v>
      </c>
      <c r="EC556">
        <v>0.115508</v>
      </c>
      <c r="ED556">
        <v>0.110444</v>
      </c>
      <c r="EE556">
        <v>26354.1</v>
      </c>
      <c r="EF556">
        <v>25898.6</v>
      </c>
      <c r="EG556">
        <v>30415.4</v>
      </c>
      <c r="EH556">
        <v>29793.7</v>
      </c>
      <c r="EI556">
        <v>37122.7</v>
      </c>
      <c r="EJ556">
        <v>34890.1</v>
      </c>
      <c r="EK556">
        <v>46531.1</v>
      </c>
      <c r="EL556">
        <v>44302.6</v>
      </c>
      <c r="EM556">
        <v>1.8605</v>
      </c>
      <c r="EN556">
        <v>1.87083</v>
      </c>
      <c r="EO556">
        <v>0.196047</v>
      </c>
      <c r="EP556">
        <v>0</v>
      </c>
      <c r="EQ556">
        <v>31.8544</v>
      </c>
      <c r="ER556">
        <v>999.9</v>
      </c>
      <c r="ES556">
        <v>48.7</v>
      </c>
      <c r="ET556">
        <v>31.5</v>
      </c>
      <c r="EU556">
        <v>24.8858</v>
      </c>
      <c r="EV556">
        <v>63.2339</v>
      </c>
      <c r="EW556">
        <v>22.0232</v>
      </c>
      <c r="EX556">
        <v>1</v>
      </c>
      <c r="EY556">
        <v>0.0967734</v>
      </c>
      <c r="EZ556">
        <v>-2.24427</v>
      </c>
      <c r="FA556">
        <v>20.2345</v>
      </c>
      <c r="FB556">
        <v>5.23092</v>
      </c>
      <c r="FC556">
        <v>11.9733</v>
      </c>
      <c r="FD556">
        <v>4.97095</v>
      </c>
      <c r="FE556">
        <v>3.2896</v>
      </c>
      <c r="FF556">
        <v>9999</v>
      </c>
      <c r="FG556">
        <v>9999</v>
      </c>
      <c r="FH556">
        <v>9999</v>
      </c>
      <c r="FI556">
        <v>999.9</v>
      </c>
      <c r="FJ556">
        <v>4.97275</v>
      </c>
      <c r="FK556">
        <v>1.87683</v>
      </c>
      <c r="FL556">
        <v>1.87498</v>
      </c>
      <c r="FM556">
        <v>1.87777</v>
      </c>
      <c r="FN556">
        <v>1.87443</v>
      </c>
      <c r="FO556">
        <v>1.87807</v>
      </c>
      <c r="FP556">
        <v>1.87515</v>
      </c>
      <c r="FQ556">
        <v>1.87624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4.196</v>
      </c>
      <c r="GF556">
        <v>0.3285</v>
      </c>
      <c r="GG556">
        <v>1.955544260391263</v>
      </c>
      <c r="GH556">
        <v>0.004448784868333973</v>
      </c>
      <c r="GI556">
        <v>-1.803656819089732E-06</v>
      </c>
      <c r="GJ556">
        <v>4.26395578146833E-10</v>
      </c>
      <c r="GK556">
        <v>0.3285026105281108</v>
      </c>
      <c r="GL556">
        <v>0</v>
      </c>
      <c r="GM556">
        <v>0</v>
      </c>
      <c r="GN556">
        <v>0</v>
      </c>
      <c r="GO556">
        <v>-1</v>
      </c>
      <c r="GP556">
        <v>2136</v>
      </c>
      <c r="GQ556">
        <v>1</v>
      </c>
      <c r="GR556">
        <v>23</v>
      </c>
      <c r="GS556">
        <v>230516.6</v>
      </c>
      <c r="GT556">
        <v>8392.299999999999</v>
      </c>
      <c r="GU556">
        <v>1.68457</v>
      </c>
      <c r="GV556">
        <v>2.54639</v>
      </c>
      <c r="GW556">
        <v>1.39893</v>
      </c>
      <c r="GX556">
        <v>2.35229</v>
      </c>
      <c r="GY556">
        <v>1.44897</v>
      </c>
      <c r="GZ556">
        <v>2.5</v>
      </c>
      <c r="HA556">
        <v>37.4578</v>
      </c>
      <c r="HB556">
        <v>14.1671</v>
      </c>
      <c r="HC556">
        <v>18</v>
      </c>
      <c r="HD556">
        <v>492.773</v>
      </c>
      <c r="HE556">
        <v>470.87</v>
      </c>
      <c r="HF556">
        <v>35.3441</v>
      </c>
      <c r="HG556">
        <v>28.4058</v>
      </c>
      <c r="HH556">
        <v>30.0005</v>
      </c>
      <c r="HI556">
        <v>27.9714</v>
      </c>
      <c r="HJ556">
        <v>27.9927</v>
      </c>
      <c r="HK556">
        <v>33.8557</v>
      </c>
      <c r="HL556">
        <v>0</v>
      </c>
      <c r="HM556">
        <v>100</v>
      </c>
      <c r="HN556">
        <v>35.3194</v>
      </c>
      <c r="HO556">
        <v>707.932</v>
      </c>
      <c r="HP556">
        <v>25.8217</v>
      </c>
      <c r="HQ556">
        <v>100.555</v>
      </c>
      <c r="HR556">
        <v>101.875</v>
      </c>
    </row>
    <row r="557" spans="1:226">
      <c r="A557">
        <v>541</v>
      </c>
      <c r="B557">
        <v>1678299064.1</v>
      </c>
      <c r="C557">
        <v>7211</v>
      </c>
      <c r="D557" t="s">
        <v>1444</v>
      </c>
      <c r="E557" t="s">
        <v>1445</v>
      </c>
      <c r="F557">
        <v>5</v>
      </c>
      <c r="G557" t="s">
        <v>353</v>
      </c>
      <c r="H557" t="s">
        <v>1169</v>
      </c>
      <c r="I557">
        <v>1678299056.314285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709.1484603388609</v>
      </c>
      <c r="AK557">
        <v>685.1786727272729</v>
      </c>
      <c r="AL557">
        <v>3.426059977994794</v>
      </c>
      <c r="AM557">
        <v>64.29340212573759</v>
      </c>
      <c r="AN557">
        <f>(AP557 - AO557 + BO557*1E3/(8.314*(BQ557+273.15)) * AR557/BN557 * AQ557) * BN557/(100*BB557) * 1000/(1000 - AP557)</f>
        <v>0</v>
      </c>
      <c r="AO557">
        <v>24.7547004041891</v>
      </c>
      <c r="AP557">
        <v>26.66208848484847</v>
      </c>
      <c r="AQ557">
        <v>-3.702032974394068E-05</v>
      </c>
      <c r="AR557">
        <v>96.62572355279771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1.65</v>
      </c>
      <c r="BC557">
        <v>0.5</v>
      </c>
      <c r="BD557" t="s">
        <v>355</v>
      </c>
      <c r="BE557">
        <v>2</v>
      </c>
      <c r="BF557" t="b">
        <v>1</v>
      </c>
      <c r="BG557">
        <v>1678299056.314285</v>
      </c>
      <c r="BH557">
        <v>642.7842857142858</v>
      </c>
      <c r="BI557">
        <v>674.9756071428571</v>
      </c>
      <c r="BJ557">
        <v>26.680975</v>
      </c>
      <c r="BK557">
        <v>24.75308214285715</v>
      </c>
      <c r="BL557">
        <v>638.6125357142856</v>
      </c>
      <c r="BM557">
        <v>26.35247142857143</v>
      </c>
      <c r="BN557">
        <v>500.0327142857143</v>
      </c>
      <c r="BO557">
        <v>90.83340357142858</v>
      </c>
      <c r="BP557">
        <v>0.09998794285714285</v>
      </c>
      <c r="BQ557">
        <v>34.32593928571428</v>
      </c>
      <c r="BR557">
        <v>35.02951071428571</v>
      </c>
      <c r="BS557">
        <v>999.9000000000002</v>
      </c>
      <c r="BT557">
        <v>0</v>
      </c>
      <c r="BU557">
        <v>0</v>
      </c>
      <c r="BV557">
        <v>10009.34642857143</v>
      </c>
      <c r="BW557">
        <v>0</v>
      </c>
      <c r="BX557">
        <v>4.901226785714287</v>
      </c>
      <c r="BY557">
        <v>-32.19126785714285</v>
      </c>
      <c r="BZ557">
        <v>660.4043928571429</v>
      </c>
      <c r="CA557">
        <v>692.1073928571429</v>
      </c>
      <c r="CB557">
        <v>1.927898214285714</v>
      </c>
      <c r="CC557">
        <v>674.9756071428571</v>
      </c>
      <c r="CD557">
        <v>24.75308214285715</v>
      </c>
      <c r="CE557">
        <v>2.423523214285714</v>
      </c>
      <c r="CF557">
        <v>2.248406071428572</v>
      </c>
      <c r="CG557">
        <v>20.52182142857143</v>
      </c>
      <c r="CH557">
        <v>19.31144642857143</v>
      </c>
      <c r="CI557">
        <v>2000.006428571428</v>
      </c>
      <c r="CJ557">
        <v>0.9799934642857144</v>
      </c>
      <c r="CK557">
        <v>0.02000672857142857</v>
      </c>
      <c r="CL557">
        <v>0</v>
      </c>
      <c r="CM557">
        <v>2.039725</v>
      </c>
      <c r="CN557">
        <v>0</v>
      </c>
      <c r="CO557">
        <v>2821.824642857143</v>
      </c>
      <c r="CP557">
        <v>17338.24642857143</v>
      </c>
      <c r="CQ557">
        <v>39.00210714285715</v>
      </c>
      <c r="CR557">
        <v>39.31424999999999</v>
      </c>
      <c r="CS557">
        <v>38.14921428571428</v>
      </c>
      <c r="CT557">
        <v>37.7095</v>
      </c>
      <c r="CU557">
        <v>38.54432142857143</v>
      </c>
      <c r="CV557">
        <v>1959.995</v>
      </c>
      <c r="CW557">
        <v>40.01</v>
      </c>
      <c r="CX557">
        <v>0</v>
      </c>
      <c r="CY557">
        <v>1678299074.2</v>
      </c>
      <c r="CZ557">
        <v>0</v>
      </c>
      <c r="DA557">
        <v>0</v>
      </c>
      <c r="DB557" t="s">
        <v>356</v>
      </c>
      <c r="DC557">
        <v>1664468064.5</v>
      </c>
      <c r="DD557">
        <v>1677795524</v>
      </c>
      <c r="DE557">
        <v>0</v>
      </c>
      <c r="DF557">
        <v>-0.419</v>
      </c>
      <c r="DG557">
        <v>-0.001</v>
      </c>
      <c r="DH557">
        <v>3.097</v>
      </c>
      <c r="DI557">
        <v>0.268</v>
      </c>
      <c r="DJ557">
        <v>400</v>
      </c>
      <c r="DK557">
        <v>24</v>
      </c>
      <c r="DL557">
        <v>0.15</v>
      </c>
      <c r="DM557">
        <v>0.13</v>
      </c>
      <c r="DN557">
        <v>-32.1976025</v>
      </c>
      <c r="DO557">
        <v>-0.8859028142588282</v>
      </c>
      <c r="DP557">
        <v>0.2040015900520141</v>
      </c>
      <c r="DQ557">
        <v>0</v>
      </c>
      <c r="DR557">
        <v>1.93551925</v>
      </c>
      <c r="DS557">
        <v>-0.1545999624765559</v>
      </c>
      <c r="DT557">
        <v>0.01488949082196901</v>
      </c>
      <c r="DU557">
        <v>0</v>
      </c>
      <c r="DV557">
        <v>0</v>
      </c>
      <c r="DW557">
        <v>2</v>
      </c>
      <c r="DX557" t="s">
        <v>369</v>
      </c>
      <c r="DY557">
        <v>2.97794</v>
      </c>
      <c r="DZ557">
        <v>2.72823</v>
      </c>
      <c r="EA557">
        <v>0.120042</v>
      </c>
      <c r="EB557">
        <v>0.125275</v>
      </c>
      <c r="EC557">
        <v>0.115462</v>
      </c>
      <c r="ED557">
        <v>0.110446</v>
      </c>
      <c r="EE557">
        <v>26291.6</v>
      </c>
      <c r="EF557">
        <v>25837.5</v>
      </c>
      <c r="EG557">
        <v>30414.7</v>
      </c>
      <c r="EH557">
        <v>29793.2</v>
      </c>
      <c r="EI557">
        <v>37123.6</v>
      </c>
      <c r="EJ557">
        <v>34889.5</v>
      </c>
      <c r="EK557">
        <v>46529.7</v>
      </c>
      <c r="EL557">
        <v>44301.8</v>
      </c>
      <c r="EM557">
        <v>1.86042</v>
      </c>
      <c r="EN557">
        <v>1.87085</v>
      </c>
      <c r="EO557">
        <v>0.194907</v>
      </c>
      <c r="EP557">
        <v>0</v>
      </c>
      <c r="EQ557">
        <v>31.8621</v>
      </c>
      <c r="ER557">
        <v>999.9</v>
      </c>
      <c r="ES557">
        <v>48.7</v>
      </c>
      <c r="ET557">
        <v>31.5</v>
      </c>
      <c r="EU557">
        <v>24.8868</v>
      </c>
      <c r="EV557">
        <v>63.3039</v>
      </c>
      <c r="EW557">
        <v>22.0473</v>
      </c>
      <c r="EX557">
        <v>1</v>
      </c>
      <c r="EY557">
        <v>0.0970757</v>
      </c>
      <c r="EZ557">
        <v>-2.2471</v>
      </c>
      <c r="FA557">
        <v>20.2343</v>
      </c>
      <c r="FB557">
        <v>5.22852</v>
      </c>
      <c r="FC557">
        <v>11.9713</v>
      </c>
      <c r="FD557">
        <v>4.97015</v>
      </c>
      <c r="FE557">
        <v>3.28925</v>
      </c>
      <c r="FF557">
        <v>9999</v>
      </c>
      <c r="FG557">
        <v>9999</v>
      </c>
      <c r="FH557">
        <v>9999</v>
      </c>
      <c r="FI557">
        <v>999.9</v>
      </c>
      <c r="FJ557">
        <v>4.97276</v>
      </c>
      <c r="FK557">
        <v>1.87686</v>
      </c>
      <c r="FL557">
        <v>1.875</v>
      </c>
      <c r="FM557">
        <v>1.87779</v>
      </c>
      <c r="FN557">
        <v>1.87449</v>
      </c>
      <c r="FO557">
        <v>1.87806</v>
      </c>
      <c r="FP557">
        <v>1.87515</v>
      </c>
      <c r="FQ557">
        <v>1.87629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4.24</v>
      </c>
      <c r="GF557">
        <v>0.3285</v>
      </c>
      <c r="GG557">
        <v>1.955544260391263</v>
      </c>
      <c r="GH557">
        <v>0.004448784868333973</v>
      </c>
      <c r="GI557">
        <v>-1.803656819089732E-06</v>
      </c>
      <c r="GJ557">
        <v>4.26395578146833E-10</v>
      </c>
      <c r="GK557">
        <v>0.3285026105281108</v>
      </c>
      <c r="GL557">
        <v>0</v>
      </c>
      <c r="GM557">
        <v>0</v>
      </c>
      <c r="GN557">
        <v>0</v>
      </c>
      <c r="GO557">
        <v>-1</v>
      </c>
      <c r="GP557">
        <v>2136</v>
      </c>
      <c r="GQ557">
        <v>1</v>
      </c>
      <c r="GR557">
        <v>23</v>
      </c>
      <c r="GS557">
        <v>230516.7</v>
      </c>
      <c r="GT557">
        <v>8392.299999999999</v>
      </c>
      <c r="GU557">
        <v>1.71875</v>
      </c>
      <c r="GV557">
        <v>2.54028</v>
      </c>
      <c r="GW557">
        <v>1.39893</v>
      </c>
      <c r="GX557">
        <v>2.35229</v>
      </c>
      <c r="GY557">
        <v>1.44897</v>
      </c>
      <c r="GZ557">
        <v>2.49878</v>
      </c>
      <c r="HA557">
        <v>37.4578</v>
      </c>
      <c r="HB557">
        <v>14.1758</v>
      </c>
      <c r="HC557">
        <v>18</v>
      </c>
      <c r="HD557">
        <v>492.779</v>
      </c>
      <c r="HE557">
        <v>470.942</v>
      </c>
      <c r="HF557">
        <v>35.3088</v>
      </c>
      <c r="HG557">
        <v>28.4109</v>
      </c>
      <c r="HH557">
        <v>30.0005</v>
      </c>
      <c r="HI557">
        <v>27.9784</v>
      </c>
      <c r="HJ557">
        <v>27.9995</v>
      </c>
      <c r="HK557">
        <v>34.4756</v>
      </c>
      <c r="HL557">
        <v>0</v>
      </c>
      <c r="HM557">
        <v>100</v>
      </c>
      <c r="HN557">
        <v>35.2965</v>
      </c>
      <c r="HO557">
        <v>721.288</v>
      </c>
      <c r="HP557">
        <v>25.8217</v>
      </c>
      <c r="HQ557">
        <v>100.552</v>
      </c>
      <c r="HR557">
        <v>101.873</v>
      </c>
    </row>
    <row r="558" spans="1:226">
      <c r="A558">
        <v>542</v>
      </c>
      <c r="B558">
        <v>1678299069.1</v>
      </c>
      <c r="C558">
        <v>7216</v>
      </c>
      <c r="D558" t="s">
        <v>1446</v>
      </c>
      <c r="E558" t="s">
        <v>1447</v>
      </c>
      <c r="F558">
        <v>5</v>
      </c>
      <c r="G558" t="s">
        <v>353</v>
      </c>
      <c r="H558" t="s">
        <v>1169</v>
      </c>
      <c r="I558">
        <v>1678299061.6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726.3898797768323</v>
      </c>
      <c r="AK558">
        <v>702.3032727272727</v>
      </c>
      <c r="AL558">
        <v>3.431262142767598</v>
      </c>
      <c r="AM558">
        <v>64.29340212573759</v>
      </c>
      <c r="AN558">
        <f>(AP558 - AO558 + BO558*1E3/(8.314*(BQ558+273.15)) * AR558/BN558 * AQ558) * BN558/(100*BB558) * 1000/(1000 - AP558)</f>
        <v>0</v>
      </c>
      <c r="AO558">
        <v>24.75742452675843</v>
      </c>
      <c r="AP558">
        <v>26.64794181818182</v>
      </c>
      <c r="AQ558">
        <v>-3.764257567765359E-05</v>
      </c>
      <c r="AR558">
        <v>96.62572355279771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1.65</v>
      </c>
      <c r="BC558">
        <v>0.5</v>
      </c>
      <c r="BD558" t="s">
        <v>355</v>
      </c>
      <c r="BE558">
        <v>2</v>
      </c>
      <c r="BF558" t="b">
        <v>1</v>
      </c>
      <c r="BG558">
        <v>1678299061.6</v>
      </c>
      <c r="BH558">
        <v>660.2584444444444</v>
      </c>
      <c r="BI558">
        <v>692.6812592592593</v>
      </c>
      <c r="BJ558">
        <v>26.66747037037037</v>
      </c>
      <c r="BK558">
        <v>24.75474444444444</v>
      </c>
      <c r="BL558">
        <v>656.0404814814814</v>
      </c>
      <c r="BM558">
        <v>26.33896666666666</v>
      </c>
      <c r="BN558">
        <v>500.0404814814815</v>
      </c>
      <c r="BO558">
        <v>90.83212592592594</v>
      </c>
      <c r="BP558">
        <v>0.1000774888888889</v>
      </c>
      <c r="BQ558">
        <v>34.32105185185186</v>
      </c>
      <c r="BR558">
        <v>35.02595555555556</v>
      </c>
      <c r="BS558">
        <v>999.9000000000001</v>
      </c>
      <c r="BT558">
        <v>0</v>
      </c>
      <c r="BU558">
        <v>0</v>
      </c>
      <c r="BV558">
        <v>10003.78888888889</v>
      </c>
      <c r="BW558">
        <v>0</v>
      </c>
      <c r="BX558">
        <v>4.898362962962962</v>
      </c>
      <c r="BY558">
        <v>-32.42275555555555</v>
      </c>
      <c r="BZ558">
        <v>678.3482222222221</v>
      </c>
      <c r="CA558">
        <v>710.2637037037038</v>
      </c>
      <c r="CB558">
        <v>1.912726296296296</v>
      </c>
      <c r="CC558">
        <v>692.6812592592593</v>
      </c>
      <c r="CD558">
        <v>24.75474444444444</v>
      </c>
      <c r="CE558">
        <v>2.422263333333333</v>
      </c>
      <c r="CF558">
        <v>2.248526296296296</v>
      </c>
      <c r="CG558">
        <v>20.51338518518519</v>
      </c>
      <c r="CH558">
        <v>19.31231111111111</v>
      </c>
      <c r="CI558">
        <v>1999.994814814815</v>
      </c>
      <c r="CJ558">
        <v>0.9799950370370371</v>
      </c>
      <c r="CK558">
        <v>0.02000517037037038</v>
      </c>
      <c r="CL558">
        <v>0</v>
      </c>
      <c r="CM558">
        <v>2.048840740740741</v>
      </c>
      <c r="CN558">
        <v>0</v>
      </c>
      <c r="CO558">
        <v>2822.745555555555</v>
      </c>
      <c r="CP558">
        <v>17338.15925925926</v>
      </c>
      <c r="CQ558">
        <v>38.97674074074074</v>
      </c>
      <c r="CR558">
        <v>39.32366666666667</v>
      </c>
      <c r="CS558">
        <v>38.1547037037037</v>
      </c>
      <c r="CT558">
        <v>37.7127037037037</v>
      </c>
      <c r="CU558">
        <v>38.55977777777778</v>
      </c>
      <c r="CV558">
        <v>1959.987037037037</v>
      </c>
      <c r="CW558">
        <v>40.0062962962963</v>
      </c>
      <c r="CX558">
        <v>0</v>
      </c>
      <c r="CY558">
        <v>1678299079</v>
      </c>
      <c r="CZ558">
        <v>0</v>
      </c>
      <c r="DA558">
        <v>0</v>
      </c>
      <c r="DB558" t="s">
        <v>356</v>
      </c>
      <c r="DC558">
        <v>1664468064.5</v>
      </c>
      <c r="DD558">
        <v>1677795524</v>
      </c>
      <c r="DE558">
        <v>0</v>
      </c>
      <c r="DF558">
        <v>-0.419</v>
      </c>
      <c r="DG558">
        <v>-0.001</v>
      </c>
      <c r="DH558">
        <v>3.097</v>
      </c>
      <c r="DI558">
        <v>0.268</v>
      </c>
      <c r="DJ558">
        <v>400</v>
      </c>
      <c r="DK558">
        <v>24</v>
      </c>
      <c r="DL558">
        <v>0.15</v>
      </c>
      <c r="DM558">
        <v>0.13</v>
      </c>
      <c r="DN558">
        <v>-32.270465</v>
      </c>
      <c r="DO558">
        <v>-2.587956472795379</v>
      </c>
      <c r="DP558">
        <v>0.2578013252002399</v>
      </c>
      <c r="DQ558">
        <v>0</v>
      </c>
      <c r="DR558">
        <v>1.92174925</v>
      </c>
      <c r="DS558">
        <v>-0.1700770356472816</v>
      </c>
      <c r="DT558">
        <v>0.01640539657970814</v>
      </c>
      <c r="DU558">
        <v>0</v>
      </c>
      <c r="DV558">
        <v>0</v>
      </c>
      <c r="DW558">
        <v>2</v>
      </c>
      <c r="DX558" t="s">
        <v>369</v>
      </c>
      <c r="DY558">
        <v>2.9781</v>
      </c>
      <c r="DZ558">
        <v>2.72838</v>
      </c>
      <c r="EA558">
        <v>0.122093</v>
      </c>
      <c r="EB558">
        <v>0.127299</v>
      </c>
      <c r="EC558">
        <v>0.115416</v>
      </c>
      <c r="ED558">
        <v>0.110448</v>
      </c>
      <c r="EE558">
        <v>26230.1</v>
      </c>
      <c r="EF558">
        <v>25777.2</v>
      </c>
      <c r="EG558">
        <v>30414.5</v>
      </c>
      <c r="EH558">
        <v>29792.7</v>
      </c>
      <c r="EI558">
        <v>37125.5</v>
      </c>
      <c r="EJ558">
        <v>34888.9</v>
      </c>
      <c r="EK558">
        <v>46529.3</v>
      </c>
      <c r="EL558">
        <v>44300.9</v>
      </c>
      <c r="EM558">
        <v>1.86033</v>
      </c>
      <c r="EN558">
        <v>1.87073</v>
      </c>
      <c r="EO558">
        <v>0.194531</v>
      </c>
      <c r="EP558">
        <v>0</v>
      </c>
      <c r="EQ558">
        <v>31.8695</v>
      </c>
      <c r="ER558">
        <v>999.9</v>
      </c>
      <c r="ES558">
        <v>48.7</v>
      </c>
      <c r="ET558">
        <v>31.5</v>
      </c>
      <c r="EU558">
        <v>24.8855</v>
      </c>
      <c r="EV558">
        <v>63.1639</v>
      </c>
      <c r="EW558">
        <v>21.9551</v>
      </c>
      <c r="EX558">
        <v>1</v>
      </c>
      <c r="EY558">
        <v>0.0975203</v>
      </c>
      <c r="EZ558">
        <v>-2.26627</v>
      </c>
      <c r="FA558">
        <v>20.2343</v>
      </c>
      <c r="FB558">
        <v>5.23152</v>
      </c>
      <c r="FC558">
        <v>11.9727</v>
      </c>
      <c r="FD558">
        <v>4.97085</v>
      </c>
      <c r="FE558">
        <v>3.2898</v>
      </c>
      <c r="FF558">
        <v>9999</v>
      </c>
      <c r="FG558">
        <v>9999</v>
      </c>
      <c r="FH558">
        <v>9999</v>
      </c>
      <c r="FI558">
        <v>999.9</v>
      </c>
      <c r="FJ558">
        <v>4.97275</v>
      </c>
      <c r="FK558">
        <v>1.87694</v>
      </c>
      <c r="FL558">
        <v>1.875</v>
      </c>
      <c r="FM558">
        <v>1.87787</v>
      </c>
      <c r="FN558">
        <v>1.87453</v>
      </c>
      <c r="FO558">
        <v>1.87812</v>
      </c>
      <c r="FP558">
        <v>1.87516</v>
      </c>
      <c r="FQ558">
        <v>1.87636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4.284</v>
      </c>
      <c r="GF558">
        <v>0.3285</v>
      </c>
      <c r="GG558">
        <v>1.955544260391263</v>
      </c>
      <c r="GH558">
        <v>0.004448784868333973</v>
      </c>
      <c r="GI558">
        <v>-1.803656819089732E-06</v>
      </c>
      <c r="GJ558">
        <v>4.26395578146833E-10</v>
      </c>
      <c r="GK558">
        <v>0.3285026105281108</v>
      </c>
      <c r="GL558">
        <v>0</v>
      </c>
      <c r="GM558">
        <v>0</v>
      </c>
      <c r="GN558">
        <v>0</v>
      </c>
      <c r="GO558">
        <v>-1</v>
      </c>
      <c r="GP558">
        <v>2136</v>
      </c>
      <c r="GQ558">
        <v>1</v>
      </c>
      <c r="GR558">
        <v>23</v>
      </c>
      <c r="GS558">
        <v>230516.7</v>
      </c>
      <c r="GT558">
        <v>8392.4</v>
      </c>
      <c r="GU558">
        <v>1.74927</v>
      </c>
      <c r="GV558">
        <v>2.54639</v>
      </c>
      <c r="GW558">
        <v>1.39893</v>
      </c>
      <c r="GX558">
        <v>2.35229</v>
      </c>
      <c r="GY558">
        <v>1.44897</v>
      </c>
      <c r="GZ558">
        <v>2.51343</v>
      </c>
      <c r="HA558">
        <v>37.4578</v>
      </c>
      <c r="HB558">
        <v>14.1583</v>
      </c>
      <c r="HC558">
        <v>18</v>
      </c>
      <c r="HD558">
        <v>492.766</v>
      </c>
      <c r="HE558">
        <v>470.918</v>
      </c>
      <c r="HF558">
        <v>35.2865</v>
      </c>
      <c r="HG558">
        <v>28.4168</v>
      </c>
      <c r="HH558">
        <v>30.0004</v>
      </c>
      <c r="HI558">
        <v>27.9846</v>
      </c>
      <c r="HJ558">
        <v>28.0066</v>
      </c>
      <c r="HK558">
        <v>35.1488</v>
      </c>
      <c r="HL558">
        <v>0</v>
      </c>
      <c r="HM558">
        <v>100</v>
      </c>
      <c r="HN558">
        <v>35.2785</v>
      </c>
      <c r="HO558">
        <v>741.362</v>
      </c>
      <c r="HP558">
        <v>25.8217</v>
      </c>
      <c r="HQ558">
        <v>100.551</v>
      </c>
      <c r="HR558">
        <v>101.871</v>
      </c>
    </row>
    <row r="559" spans="1:226">
      <c r="A559">
        <v>543</v>
      </c>
      <c r="B559">
        <v>1678299074.1</v>
      </c>
      <c r="C559">
        <v>7221</v>
      </c>
      <c r="D559" t="s">
        <v>1448</v>
      </c>
      <c r="E559" t="s">
        <v>1449</v>
      </c>
      <c r="F559">
        <v>5</v>
      </c>
      <c r="G559" t="s">
        <v>353</v>
      </c>
      <c r="H559" t="s">
        <v>1169</v>
      </c>
      <c r="I559">
        <v>1678299066.314285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743.4857574699464</v>
      </c>
      <c r="AK559">
        <v>719.3242121212119</v>
      </c>
      <c r="AL559">
        <v>3.395952924868466</v>
      </c>
      <c r="AM559">
        <v>64.29340212573759</v>
      </c>
      <c r="AN559">
        <f>(AP559 - AO559 + BO559*1E3/(8.314*(BQ559+273.15)) * AR559/BN559 * AQ559) * BN559/(100*BB559) * 1000/(1000 - AP559)</f>
        <v>0</v>
      </c>
      <c r="AO559">
        <v>24.75800824370773</v>
      </c>
      <c r="AP559">
        <v>26.63150969696969</v>
      </c>
      <c r="AQ559">
        <v>-2.985525503490806E-05</v>
      </c>
      <c r="AR559">
        <v>96.62572355279771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1.65</v>
      </c>
      <c r="BC559">
        <v>0.5</v>
      </c>
      <c r="BD559" t="s">
        <v>355</v>
      </c>
      <c r="BE559">
        <v>2</v>
      </c>
      <c r="BF559" t="b">
        <v>1</v>
      </c>
      <c r="BG559">
        <v>1678299066.314285</v>
      </c>
      <c r="BH559">
        <v>675.9405357142858</v>
      </c>
      <c r="BI559">
        <v>708.4788214285716</v>
      </c>
      <c r="BJ559">
        <v>26.65386071428572</v>
      </c>
      <c r="BK559">
        <v>24.75625</v>
      </c>
      <c r="BL559">
        <v>671.6816071428572</v>
      </c>
      <c r="BM559">
        <v>26.32536071428571</v>
      </c>
      <c r="BN559">
        <v>500.0453214285714</v>
      </c>
      <c r="BO559">
        <v>90.83122142857142</v>
      </c>
      <c r="BP559">
        <v>0.1000402928571429</v>
      </c>
      <c r="BQ559">
        <v>34.31615714285714</v>
      </c>
      <c r="BR559">
        <v>35.01698928571428</v>
      </c>
      <c r="BS559">
        <v>999.9000000000002</v>
      </c>
      <c r="BT559">
        <v>0</v>
      </c>
      <c r="BU559">
        <v>0</v>
      </c>
      <c r="BV559">
        <v>9998.019642857142</v>
      </c>
      <c r="BW559">
        <v>0</v>
      </c>
      <c r="BX559">
        <v>4.899010714285715</v>
      </c>
      <c r="BY559">
        <v>-32.53824642857142</v>
      </c>
      <c r="BZ559">
        <v>694.4502857142859</v>
      </c>
      <c r="CA559">
        <v>726.4635</v>
      </c>
      <c r="CB559">
        <v>1.897611785714286</v>
      </c>
      <c r="CC559">
        <v>708.4788214285716</v>
      </c>
      <c r="CD559">
        <v>24.75625</v>
      </c>
      <c r="CE559">
        <v>2.421002857142857</v>
      </c>
      <c r="CF559">
        <v>2.248641071428571</v>
      </c>
      <c r="CG559">
        <v>20.50495357142858</v>
      </c>
      <c r="CH559">
        <v>19.31312857142857</v>
      </c>
      <c r="CI559">
        <v>1999.9925</v>
      </c>
      <c r="CJ559">
        <v>0.9799950000000003</v>
      </c>
      <c r="CK559">
        <v>0.02000521428571428</v>
      </c>
      <c r="CL559">
        <v>0</v>
      </c>
      <c r="CM559">
        <v>2.030757142857143</v>
      </c>
      <c r="CN559">
        <v>0</v>
      </c>
      <c r="CO559">
        <v>2823.461428571429</v>
      </c>
      <c r="CP559">
        <v>17338.13928571429</v>
      </c>
      <c r="CQ559">
        <v>39.05117857142857</v>
      </c>
      <c r="CR559">
        <v>39.3435</v>
      </c>
      <c r="CS559">
        <v>38.14032142857143</v>
      </c>
      <c r="CT559">
        <v>37.71625</v>
      </c>
      <c r="CU559">
        <v>38.56432142857143</v>
      </c>
      <c r="CV559">
        <v>1959.984642857142</v>
      </c>
      <c r="CW559">
        <v>40.00642857142857</v>
      </c>
      <c r="CX559">
        <v>0</v>
      </c>
      <c r="CY559">
        <v>1678299083.8</v>
      </c>
      <c r="CZ559">
        <v>0</v>
      </c>
      <c r="DA559">
        <v>0</v>
      </c>
      <c r="DB559" t="s">
        <v>356</v>
      </c>
      <c r="DC559">
        <v>1664468064.5</v>
      </c>
      <c r="DD559">
        <v>1677795524</v>
      </c>
      <c r="DE559">
        <v>0</v>
      </c>
      <c r="DF559">
        <v>-0.419</v>
      </c>
      <c r="DG559">
        <v>-0.001</v>
      </c>
      <c r="DH559">
        <v>3.097</v>
      </c>
      <c r="DI559">
        <v>0.268</v>
      </c>
      <c r="DJ559">
        <v>400</v>
      </c>
      <c r="DK559">
        <v>24</v>
      </c>
      <c r="DL559">
        <v>0.15</v>
      </c>
      <c r="DM559">
        <v>0.13</v>
      </c>
      <c r="DN559">
        <v>-32.4474375</v>
      </c>
      <c r="DO559">
        <v>-1.58772045028137</v>
      </c>
      <c r="DP559">
        <v>0.1608211128669053</v>
      </c>
      <c r="DQ559">
        <v>0</v>
      </c>
      <c r="DR559">
        <v>1.90678175</v>
      </c>
      <c r="DS559">
        <v>-0.1905909568480379</v>
      </c>
      <c r="DT559">
        <v>0.01837114842456779</v>
      </c>
      <c r="DU559">
        <v>0</v>
      </c>
      <c r="DV559">
        <v>0</v>
      </c>
      <c r="DW559">
        <v>2</v>
      </c>
      <c r="DX559" t="s">
        <v>369</v>
      </c>
      <c r="DY559">
        <v>2.97802</v>
      </c>
      <c r="DZ559">
        <v>2.72824</v>
      </c>
      <c r="EA559">
        <v>0.124109</v>
      </c>
      <c r="EB559">
        <v>0.129298</v>
      </c>
      <c r="EC559">
        <v>0.115369</v>
      </c>
      <c r="ED559">
        <v>0.110452</v>
      </c>
      <c r="EE559">
        <v>26169.8</v>
      </c>
      <c r="EF559">
        <v>25718</v>
      </c>
      <c r="EG559">
        <v>30414.4</v>
      </c>
      <c r="EH559">
        <v>29792.5</v>
      </c>
      <c r="EI559">
        <v>37127.8</v>
      </c>
      <c r="EJ559">
        <v>34888.8</v>
      </c>
      <c r="EK559">
        <v>46529.6</v>
      </c>
      <c r="EL559">
        <v>44300.8</v>
      </c>
      <c r="EM559">
        <v>1.86038</v>
      </c>
      <c r="EN559">
        <v>1.87073</v>
      </c>
      <c r="EO559">
        <v>0.193816</v>
      </c>
      <c r="EP559">
        <v>0</v>
      </c>
      <c r="EQ559">
        <v>31.8751</v>
      </c>
      <c r="ER559">
        <v>999.9</v>
      </c>
      <c r="ES559">
        <v>48.7</v>
      </c>
      <c r="ET559">
        <v>31.5</v>
      </c>
      <c r="EU559">
        <v>24.8865</v>
      </c>
      <c r="EV559">
        <v>63.1739</v>
      </c>
      <c r="EW559">
        <v>21.899</v>
      </c>
      <c r="EX559">
        <v>1</v>
      </c>
      <c r="EY559">
        <v>0.0980056</v>
      </c>
      <c r="EZ559">
        <v>-2.29215</v>
      </c>
      <c r="FA559">
        <v>20.234</v>
      </c>
      <c r="FB559">
        <v>5.23092</v>
      </c>
      <c r="FC559">
        <v>11.9731</v>
      </c>
      <c r="FD559">
        <v>4.97105</v>
      </c>
      <c r="FE559">
        <v>3.28968</v>
      </c>
      <c r="FF559">
        <v>9999</v>
      </c>
      <c r="FG559">
        <v>9999</v>
      </c>
      <c r="FH559">
        <v>9999</v>
      </c>
      <c r="FI559">
        <v>999.9</v>
      </c>
      <c r="FJ559">
        <v>4.97277</v>
      </c>
      <c r="FK559">
        <v>1.87685</v>
      </c>
      <c r="FL559">
        <v>1.875</v>
      </c>
      <c r="FM559">
        <v>1.87782</v>
      </c>
      <c r="FN559">
        <v>1.8745</v>
      </c>
      <c r="FO559">
        <v>1.87808</v>
      </c>
      <c r="FP559">
        <v>1.87515</v>
      </c>
      <c r="FQ559">
        <v>1.87632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4.326</v>
      </c>
      <c r="GF559">
        <v>0.3285</v>
      </c>
      <c r="GG559">
        <v>1.955544260391263</v>
      </c>
      <c r="GH559">
        <v>0.004448784868333973</v>
      </c>
      <c r="GI559">
        <v>-1.803656819089732E-06</v>
      </c>
      <c r="GJ559">
        <v>4.26395578146833E-10</v>
      </c>
      <c r="GK559">
        <v>0.3285026105281108</v>
      </c>
      <c r="GL559">
        <v>0</v>
      </c>
      <c r="GM559">
        <v>0</v>
      </c>
      <c r="GN559">
        <v>0</v>
      </c>
      <c r="GO559">
        <v>-1</v>
      </c>
      <c r="GP559">
        <v>2136</v>
      </c>
      <c r="GQ559">
        <v>1</v>
      </c>
      <c r="GR559">
        <v>23</v>
      </c>
      <c r="GS559">
        <v>230516.8</v>
      </c>
      <c r="GT559">
        <v>8392.5</v>
      </c>
      <c r="GU559">
        <v>1.78345</v>
      </c>
      <c r="GV559">
        <v>2.54517</v>
      </c>
      <c r="GW559">
        <v>1.39893</v>
      </c>
      <c r="GX559">
        <v>2.35107</v>
      </c>
      <c r="GY559">
        <v>1.44897</v>
      </c>
      <c r="GZ559">
        <v>2.48535</v>
      </c>
      <c r="HA559">
        <v>37.4578</v>
      </c>
      <c r="HB559">
        <v>14.1671</v>
      </c>
      <c r="HC559">
        <v>18</v>
      </c>
      <c r="HD559">
        <v>492.838</v>
      </c>
      <c r="HE559">
        <v>470.966</v>
      </c>
      <c r="HF559">
        <v>35.2688</v>
      </c>
      <c r="HG559">
        <v>28.4216</v>
      </c>
      <c r="HH559">
        <v>30.0004</v>
      </c>
      <c r="HI559">
        <v>27.9911</v>
      </c>
      <c r="HJ559">
        <v>28.0126</v>
      </c>
      <c r="HK559">
        <v>35.7679</v>
      </c>
      <c r="HL559">
        <v>0</v>
      </c>
      <c r="HM559">
        <v>100</v>
      </c>
      <c r="HN559">
        <v>35.2668</v>
      </c>
      <c r="HO559">
        <v>754.766</v>
      </c>
      <c r="HP559">
        <v>25.8217</v>
      </c>
      <c r="HQ559">
        <v>100.552</v>
      </c>
      <c r="HR559">
        <v>101.871</v>
      </c>
    </row>
    <row r="560" spans="1:226">
      <c r="A560">
        <v>544</v>
      </c>
      <c r="B560">
        <v>1678299079.1</v>
      </c>
      <c r="C560">
        <v>7226</v>
      </c>
      <c r="D560" t="s">
        <v>1450</v>
      </c>
      <c r="E560" t="s">
        <v>1451</v>
      </c>
      <c r="F560">
        <v>5</v>
      </c>
      <c r="G560" t="s">
        <v>353</v>
      </c>
      <c r="H560" t="s">
        <v>1169</v>
      </c>
      <c r="I560">
        <v>1678299071.6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760.7249415425099</v>
      </c>
      <c r="AK560">
        <v>736.5097393939392</v>
      </c>
      <c r="AL560">
        <v>3.420167085410688</v>
      </c>
      <c r="AM560">
        <v>64.29340212573759</v>
      </c>
      <c r="AN560">
        <f>(AP560 - AO560 + BO560*1E3/(8.314*(BQ560+273.15)) * AR560/BN560 * AQ560) * BN560/(100*BB560) * 1000/(1000 - AP560)</f>
        <v>0</v>
      </c>
      <c r="AO560">
        <v>24.759669777579</v>
      </c>
      <c r="AP560">
        <v>26.61631575757575</v>
      </c>
      <c r="AQ560">
        <v>-4.234314320184587E-05</v>
      </c>
      <c r="AR560">
        <v>96.62572355279771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1.65</v>
      </c>
      <c r="BC560">
        <v>0.5</v>
      </c>
      <c r="BD560" t="s">
        <v>355</v>
      </c>
      <c r="BE560">
        <v>2</v>
      </c>
      <c r="BF560" t="b">
        <v>1</v>
      </c>
      <c r="BG560">
        <v>1678299071.6</v>
      </c>
      <c r="BH560">
        <v>693.567037037037</v>
      </c>
      <c r="BI560">
        <v>726.204074074074</v>
      </c>
      <c r="BJ560">
        <v>26.6382962962963</v>
      </c>
      <c r="BK560">
        <v>24.75803333333334</v>
      </c>
      <c r="BL560">
        <v>689.2625555555555</v>
      </c>
      <c r="BM560">
        <v>26.30979629629629</v>
      </c>
      <c r="BN560">
        <v>500.0352962962963</v>
      </c>
      <c r="BO560">
        <v>90.83183333333334</v>
      </c>
      <c r="BP560">
        <v>0.1001013925925926</v>
      </c>
      <c r="BQ560">
        <v>34.31069259259259</v>
      </c>
      <c r="BR560">
        <v>35.01198518518519</v>
      </c>
      <c r="BS560">
        <v>999.9000000000001</v>
      </c>
      <c r="BT560">
        <v>0</v>
      </c>
      <c r="BU560">
        <v>0</v>
      </c>
      <c r="BV560">
        <v>9997.693703703702</v>
      </c>
      <c r="BW560">
        <v>0</v>
      </c>
      <c r="BX560">
        <v>4.905667037037038</v>
      </c>
      <c r="BY560">
        <v>-32.63703703703703</v>
      </c>
      <c r="BZ560">
        <v>712.5480740740742</v>
      </c>
      <c r="CA560">
        <v>744.64</v>
      </c>
      <c r="CB560">
        <v>1.880261111111111</v>
      </c>
      <c r="CC560">
        <v>726.204074074074</v>
      </c>
      <c r="CD560">
        <v>24.75803333333334</v>
      </c>
      <c r="CE560">
        <v>2.419605925925926</v>
      </c>
      <c r="CF560">
        <v>2.248818518518519</v>
      </c>
      <c r="CG560">
        <v>20.49559629629629</v>
      </c>
      <c r="CH560">
        <v>19.31439259259259</v>
      </c>
      <c r="CI560">
        <v>1999.99</v>
      </c>
      <c r="CJ560">
        <v>0.9799956666666667</v>
      </c>
      <c r="CK560">
        <v>0.02000456296296296</v>
      </c>
      <c r="CL560">
        <v>0</v>
      </c>
      <c r="CM560">
        <v>2.053162962962963</v>
      </c>
      <c r="CN560">
        <v>0</v>
      </c>
      <c r="CO560">
        <v>2824.031111111111</v>
      </c>
      <c r="CP560">
        <v>17338.11481481482</v>
      </c>
      <c r="CQ560">
        <v>39.00211111111111</v>
      </c>
      <c r="CR560">
        <v>39.36566666666667</v>
      </c>
      <c r="CS560">
        <v>38.17566666666666</v>
      </c>
      <c r="CT560">
        <v>37.72196296296296</v>
      </c>
      <c r="CU560">
        <v>38.58066666666667</v>
      </c>
      <c r="CV560">
        <v>1959.983703703704</v>
      </c>
      <c r="CW560">
        <v>40.00555555555556</v>
      </c>
      <c r="CX560">
        <v>0</v>
      </c>
      <c r="CY560">
        <v>1678299089.2</v>
      </c>
      <c r="CZ560">
        <v>0</v>
      </c>
      <c r="DA560">
        <v>0</v>
      </c>
      <c r="DB560" t="s">
        <v>356</v>
      </c>
      <c r="DC560">
        <v>1664468064.5</v>
      </c>
      <c r="DD560">
        <v>1677795524</v>
      </c>
      <c r="DE560">
        <v>0</v>
      </c>
      <c r="DF560">
        <v>-0.419</v>
      </c>
      <c r="DG560">
        <v>-0.001</v>
      </c>
      <c r="DH560">
        <v>3.097</v>
      </c>
      <c r="DI560">
        <v>0.268</v>
      </c>
      <c r="DJ560">
        <v>400</v>
      </c>
      <c r="DK560">
        <v>24</v>
      </c>
      <c r="DL560">
        <v>0.15</v>
      </c>
      <c r="DM560">
        <v>0.13</v>
      </c>
      <c r="DN560">
        <v>-32.5704025</v>
      </c>
      <c r="DO560">
        <v>-1.149907317073124</v>
      </c>
      <c r="DP560">
        <v>0.1186411026741998</v>
      </c>
      <c r="DQ560">
        <v>0</v>
      </c>
      <c r="DR560">
        <v>1.89107225</v>
      </c>
      <c r="DS560">
        <v>-0.1975027767354622</v>
      </c>
      <c r="DT560">
        <v>0.01901704176357354</v>
      </c>
      <c r="DU560">
        <v>0</v>
      </c>
      <c r="DV560">
        <v>0</v>
      </c>
      <c r="DW560">
        <v>2</v>
      </c>
      <c r="DX560" t="s">
        <v>369</v>
      </c>
      <c r="DY560">
        <v>2.9779</v>
      </c>
      <c r="DZ560">
        <v>2.72865</v>
      </c>
      <c r="EA560">
        <v>0.126114</v>
      </c>
      <c r="EB560">
        <v>0.131286</v>
      </c>
      <c r="EC560">
        <v>0.115325</v>
      </c>
      <c r="ED560">
        <v>0.110457</v>
      </c>
      <c r="EE560">
        <v>26109.3</v>
      </c>
      <c r="EF560">
        <v>25659</v>
      </c>
      <c r="EG560">
        <v>30413.8</v>
      </c>
      <c r="EH560">
        <v>29792.2</v>
      </c>
      <c r="EI560">
        <v>37129</v>
      </c>
      <c r="EJ560">
        <v>34888.6</v>
      </c>
      <c r="EK560">
        <v>46528.4</v>
      </c>
      <c r="EL560">
        <v>44300.5</v>
      </c>
      <c r="EM560">
        <v>1.8602</v>
      </c>
      <c r="EN560">
        <v>1.8708</v>
      </c>
      <c r="EO560">
        <v>0.192922</v>
      </c>
      <c r="EP560">
        <v>0</v>
      </c>
      <c r="EQ560">
        <v>31.8807</v>
      </c>
      <c r="ER560">
        <v>999.9</v>
      </c>
      <c r="ES560">
        <v>48.7</v>
      </c>
      <c r="ET560">
        <v>31.5</v>
      </c>
      <c r="EU560">
        <v>24.8849</v>
      </c>
      <c r="EV560">
        <v>62.9439</v>
      </c>
      <c r="EW560">
        <v>21.9832</v>
      </c>
      <c r="EX560">
        <v>1</v>
      </c>
      <c r="EY560">
        <v>0.09836640000000001</v>
      </c>
      <c r="EZ560">
        <v>-2.31299</v>
      </c>
      <c r="FA560">
        <v>20.2337</v>
      </c>
      <c r="FB560">
        <v>5.23032</v>
      </c>
      <c r="FC560">
        <v>11.9716</v>
      </c>
      <c r="FD560">
        <v>4.97075</v>
      </c>
      <c r="FE560">
        <v>3.2896</v>
      </c>
      <c r="FF560">
        <v>9999</v>
      </c>
      <c r="FG560">
        <v>9999</v>
      </c>
      <c r="FH560">
        <v>9999</v>
      </c>
      <c r="FI560">
        <v>999.9</v>
      </c>
      <c r="FJ560">
        <v>4.97276</v>
      </c>
      <c r="FK560">
        <v>1.87685</v>
      </c>
      <c r="FL560">
        <v>1.875</v>
      </c>
      <c r="FM560">
        <v>1.87783</v>
      </c>
      <c r="FN560">
        <v>1.87451</v>
      </c>
      <c r="FO560">
        <v>1.87806</v>
      </c>
      <c r="FP560">
        <v>1.87516</v>
      </c>
      <c r="FQ560">
        <v>1.87631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4.369</v>
      </c>
      <c r="GF560">
        <v>0.3286</v>
      </c>
      <c r="GG560">
        <v>1.955544260391263</v>
      </c>
      <c r="GH560">
        <v>0.004448784868333973</v>
      </c>
      <c r="GI560">
        <v>-1.803656819089732E-06</v>
      </c>
      <c r="GJ560">
        <v>4.26395578146833E-10</v>
      </c>
      <c r="GK560">
        <v>0.3285026105281108</v>
      </c>
      <c r="GL560">
        <v>0</v>
      </c>
      <c r="GM560">
        <v>0</v>
      </c>
      <c r="GN560">
        <v>0</v>
      </c>
      <c r="GO560">
        <v>-1</v>
      </c>
      <c r="GP560">
        <v>2136</v>
      </c>
      <c r="GQ560">
        <v>1</v>
      </c>
      <c r="GR560">
        <v>23</v>
      </c>
      <c r="GS560">
        <v>230516.9</v>
      </c>
      <c r="GT560">
        <v>8392.6</v>
      </c>
      <c r="GU560">
        <v>1.81396</v>
      </c>
      <c r="GV560">
        <v>2.55127</v>
      </c>
      <c r="GW560">
        <v>1.39893</v>
      </c>
      <c r="GX560">
        <v>2.35229</v>
      </c>
      <c r="GY560">
        <v>1.44897</v>
      </c>
      <c r="GZ560">
        <v>2.44751</v>
      </c>
      <c r="HA560">
        <v>37.4578</v>
      </c>
      <c r="HB560">
        <v>14.1408</v>
      </c>
      <c r="HC560">
        <v>18</v>
      </c>
      <c r="HD560">
        <v>492.785</v>
      </c>
      <c r="HE560">
        <v>471.073</v>
      </c>
      <c r="HF560">
        <v>35.2587</v>
      </c>
      <c r="HG560">
        <v>28.4277</v>
      </c>
      <c r="HH560">
        <v>30.0005</v>
      </c>
      <c r="HI560">
        <v>27.9977</v>
      </c>
      <c r="HJ560">
        <v>28.0197</v>
      </c>
      <c r="HK560">
        <v>36.4407</v>
      </c>
      <c r="HL560">
        <v>0</v>
      </c>
      <c r="HM560">
        <v>100</v>
      </c>
      <c r="HN560">
        <v>35.2586</v>
      </c>
      <c r="HO560">
        <v>774.802</v>
      </c>
      <c r="HP560">
        <v>25.8217</v>
      </c>
      <c r="HQ560">
        <v>100.549</v>
      </c>
      <c r="HR560">
        <v>101.87</v>
      </c>
    </row>
    <row r="561" spans="1:226">
      <c r="A561">
        <v>545</v>
      </c>
      <c r="B561">
        <v>1678299084.1</v>
      </c>
      <c r="C561">
        <v>7231</v>
      </c>
      <c r="D561" t="s">
        <v>1452</v>
      </c>
      <c r="E561" t="s">
        <v>1453</v>
      </c>
      <c r="F561">
        <v>5</v>
      </c>
      <c r="G561" t="s">
        <v>353</v>
      </c>
      <c r="H561" t="s">
        <v>1169</v>
      </c>
      <c r="I561">
        <v>1678299076.314285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777.9916329925085</v>
      </c>
      <c r="AK561">
        <v>753.6970909090907</v>
      </c>
      <c r="AL561">
        <v>3.454033688257274</v>
      </c>
      <c r="AM561">
        <v>64.29340212573759</v>
      </c>
      <c r="AN561">
        <f>(AP561 - AO561 + BO561*1E3/(8.314*(BQ561+273.15)) * AR561/BN561 * AQ561) * BN561/(100*BB561) * 1000/(1000 - AP561)</f>
        <v>0</v>
      </c>
      <c r="AO561">
        <v>24.75909157313129</v>
      </c>
      <c r="AP561">
        <v>26.60265454545454</v>
      </c>
      <c r="AQ561">
        <v>-2.788277819920077E-05</v>
      </c>
      <c r="AR561">
        <v>96.62572355279771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1.65</v>
      </c>
      <c r="BC561">
        <v>0.5</v>
      </c>
      <c r="BD561" t="s">
        <v>355</v>
      </c>
      <c r="BE561">
        <v>2</v>
      </c>
      <c r="BF561" t="b">
        <v>1</v>
      </c>
      <c r="BG561">
        <v>1678299076.314285</v>
      </c>
      <c r="BH561">
        <v>709.2879999999999</v>
      </c>
      <c r="BI561">
        <v>742.0200000000001</v>
      </c>
      <c r="BJ561">
        <v>26.62376071428571</v>
      </c>
      <c r="BK561">
        <v>24.75865357142857</v>
      </c>
      <c r="BL561">
        <v>704.9434642857143</v>
      </c>
      <c r="BM561">
        <v>26.29526071428572</v>
      </c>
      <c r="BN561">
        <v>500.0435714285715</v>
      </c>
      <c r="BO561">
        <v>90.83359642857144</v>
      </c>
      <c r="BP561">
        <v>0.1000472892857143</v>
      </c>
      <c r="BQ561">
        <v>34.30663214285714</v>
      </c>
      <c r="BR561">
        <v>35.0067</v>
      </c>
      <c r="BS561">
        <v>999.9000000000002</v>
      </c>
      <c r="BT561">
        <v>0</v>
      </c>
      <c r="BU561">
        <v>0</v>
      </c>
      <c r="BV561">
        <v>10001.30464285714</v>
      </c>
      <c r="BW561">
        <v>0</v>
      </c>
      <c r="BX561">
        <v>4.90950142857143</v>
      </c>
      <c r="BY561">
        <v>-32.731975</v>
      </c>
      <c r="BZ561">
        <v>728.6883214285714</v>
      </c>
      <c r="CA561">
        <v>760.8578571428571</v>
      </c>
      <c r="CB561">
        <v>1.865113214285714</v>
      </c>
      <c r="CC561">
        <v>742.0200000000001</v>
      </c>
      <c r="CD561">
        <v>24.75865357142857</v>
      </c>
      <c r="CE561">
        <v>2.418332142857143</v>
      </c>
      <c r="CF561">
        <v>2.2489175</v>
      </c>
      <c r="CG561">
        <v>20.48706428571429</v>
      </c>
      <c r="CH561">
        <v>19.3151</v>
      </c>
      <c r="CI561">
        <v>2000.006785714285</v>
      </c>
      <c r="CJ561">
        <v>0.9799955714285716</v>
      </c>
      <c r="CK561">
        <v>0.02000474285714286</v>
      </c>
      <c r="CL561">
        <v>0</v>
      </c>
      <c r="CM561">
        <v>2.052682142857143</v>
      </c>
      <c r="CN561">
        <v>0</v>
      </c>
      <c r="CO561">
        <v>2824.5</v>
      </c>
      <c r="CP561">
        <v>17338.26071428572</v>
      </c>
      <c r="CQ561">
        <v>39.0935</v>
      </c>
      <c r="CR561">
        <v>39.37275</v>
      </c>
      <c r="CS561">
        <v>38.17842857142857</v>
      </c>
      <c r="CT561">
        <v>37.73857142857143</v>
      </c>
      <c r="CU561">
        <v>38.57999999999999</v>
      </c>
      <c r="CV561">
        <v>1960.000357142857</v>
      </c>
      <c r="CW561">
        <v>40.00607142857143</v>
      </c>
      <c r="CX561">
        <v>0</v>
      </c>
      <c r="CY561">
        <v>1678299094</v>
      </c>
      <c r="CZ561">
        <v>0</v>
      </c>
      <c r="DA561">
        <v>0</v>
      </c>
      <c r="DB561" t="s">
        <v>356</v>
      </c>
      <c r="DC561">
        <v>1664468064.5</v>
      </c>
      <c r="DD561">
        <v>1677795524</v>
      </c>
      <c r="DE561">
        <v>0</v>
      </c>
      <c r="DF561">
        <v>-0.419</v>
      </c>
      <c r="DG561">
        <v>-0.001</v>
      </c>
      <c r="DH561">
        <v>3.097</v>
      </c>
      <c r="DI561">
        <v>0.268</v>
      </c>
      <c r="DJ561">
        <v>400</v>
      </c>
      <c r="DK561">
        <v>24</v>
      </c>
      <c r="DL561">
        <v>0.15</v>
      </c>
      <c r="DM561">
        <v>0.13</v>
      </c>
      <c r="DN561">
        <v>-32.68748780487805</v>
      </c>
      <c r="DO561">
        <v>-1.19892543554016</v>
      </c>
      <c r="DP561">
        <v>0.1271770404097237</v>
      </c>
      <c r="DQ561">
        <v>0</v>
      </c>
      <c r="DR561">
        <v>1.874022195121951</v>
      </c>
      <c r="DS561">
        <v>-0.1934249477351926</v>
      </c>
      <c r="DT561">
        <v>0.01909365959277722</v>
      </c>
      <c r="DU561">
        <v>0</v>
      </c>
      <c r="DV561">
        <v>0</v>
      </c>
      <c r="DW561">
        <v>2</v>
      </c>
      <c r="DX561" t="s">
        <v>369</v>
      </c>
      <c r="DY561">
        <v>2.97798</v>
      </c>
      <c r="DZ561">
        <v>2.72843</v>
      </c>
      <c r="EA561">
        <v>0.128098</v>
      </c>
      <c r="EB561">
        <v>0.13324</v>
      </c>
      <c r="EC561">
        <v>0.115282</v>
      </c>
      <c r="ED561">
        <v>0.110458</v>
      </c>
      <c r="EE561">
        <v>26049.1</v>
      </c>
      <c r="EF561">
        <v>25600.3</v>
      </c>
      <c r="EG561">
        <v>30412.7</v>
      </c>
      <c r="EH561">
        <v>29791.1</v>
      </c>
      <c r="EI561">
        <v>37130.1</v>
      </c>
      <c r="EJ561">
        <v>34887.4</v>
      </c>
      <c r="EK561">
        <v>46527.3</v>
      </c>
      <c r="EL561">
        <v>44299</v>
      </c>
      <c r="EM561">
        <v>1.86003</v>
      </c>
      <c r="EN561">
        <v>1.87083</v>
      </c>
      <c r="EO561">
        <v>0.192534</v>
      </c>
      <c r="EP561">
        <v>0</v>
      </c>
      <c r="EQ561">
        <v>31.8864</v>
      </c>
      <c r="ER561">
        <v>999.9</v>
      </c>
      <c r="ES561">
        <v>48.7</v>
      </c>
      <c r="ET561">
        <v>31.5</v>
      </c>
      <c r="EU561">
        <v>24.8872</v>
      </c>
      <c r="EV561">
        <v>63.1039</v>
      </c>
      <c r="EW561">
        <v>21.8229</v>
      </c>
      <c r="EX561">
        <v>1</v>
      </c>
      <c r="EY561">
        <v>0.0988821</v>
      </c>
      <c r="EZ561">
        <v>-2.3332</v>
      </c>
      <c r="FA561">
        <v>20.2335</v>
      </c>
      <c r="FB561">
        <v>5.23107</v>
      </c>
      <c r="FC561">
        <v>11.9718</v>
      </c>
      <c r="FD561">
        <v>4.971</v>
      </c>
      <c r="FE561">
        <v>3.28963</v>
      </c>
      <c r="FF561">
        <v>9999</v>
      </c>
      <c r="FG561">
        <v>9999</v>
      </c>
      <c r="FH561">
        <v>9999</v>
      </c>
      <c r="FI561">
        <v>999.9</v>
      </c>
      <c r="FJ561">
        <v>4.97277</v>
      </c>
      <c r="FK561">
        <v>1.87686</v>
      </c>
      <c r="FL561">
        <v>1.875</v>
      </c>
      <c r="FM561">
        <v>1.87784</v>
      </c>
      <c r="FN561">
        <v>1.8745</v>
      </c>
      <c r="FO561">
        <v>1.87805</v>
      </c>
      <c r="FP561">
        <v>1.87515</v>
      </c>
      <c r="FQ561">
        <v>1.87629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4.41</v>
      </c>
      <c r="GF561">
        <v>0.3285</v>
      </c>
      <c r="GG561">
        <v>1.955544260391263</v>
      </c>
      <c r="GH561">
        <v>0.004448784868333973</v>
      </c>
      <c r="GI561">
        <v>-1.803656819089732E-06</v>
      </c>
      <c r="GJ561">
        <v>4.26395578146833E-10</v>
      </c>
      <c r="GK561">
        <v>0.3285026105281108</v>
      </c>
      <c r="GL561">
        <v>0</v>
      </c>
      <c r="GM561">
        <v>0</v>
      </c>
      <c r="GN561">
        <v>0</v>
      </c>
      <c r="GO561">
        <v>-1</v>
      </c>
      <c r="GP561">
        <v>2136</v>
      </c>
      <c r="GQ561">
        <v>1</v>
      </c>
      <c r="GR561">
        <v>23</v>
      </c>
      <c r="GS561">
        <v>230517</v>
      </c>
      <c r="GT561">
        <v>8392.700000000001</v>
      </c>
      <c r="GU561">
        <v>1.84814</v>
      </c>
      <c r="GV561">
        <v>2.54272</v>
      </c>
      <c r="GW561">
        <v>1.39893</v>
      </c>
      <c r="GX561">
        <v>2.35107</v>
      </c>
      <c r="GY561">
        <v>1.44897</v>
      </c>
      <c r="GZ561">
        <v>2.47681</v>
      </c>
      <c r="HA561">
        <v>37.4338</v>
      </c>
      <c r="HB561">
        <v>14.1583</v>
      </c>
      <c r="HC561">
        <v>18</v>
      </c>
      <c r="HD561">
        <v>492.729</v>
      </c>
      <c r="HE561">
        <v>471.147</v>
      </c>
      <c r="HF561">
        <v>35.2522</v>
      </c>
      <c r="HG561">
        <v>28.4325</v>
      </c>
      <c r="HH561">
        <v>30.0005</v>
      </c>
      <c r="HI561">
        <v>28.0037</v>
      </c>
      <c r="HJ561">
        <v>28.0269</v>
      </c>
      <c r="HK561">
        <v>37.0505</v>
      </c>
      <c r="HL561">
        <v>0</v>
      </c>
      <c r="HM561">
        <v>100</v>
      </c>
      <c r="HN561">
        <v>35.257</v>
      </c>
      <c r="HO561">
        <v>788.168</v>
      </c>
      <c r="HP561">
        <v>25.8217</v>
      </c>
      <c r="HQ561">
        <v>100.546</v>
      </c>
      <c r="HR561">
        <v>101.866</v>
      </c>
    </row>
    <row r="562" spans="1:226">
      <c r="A562">
        <v>546</v>
      </c>
      <c r="B562">
        <v>1678299089.1</v>
      </c>
      <c r="C562">
        <v>7236</v>
      </c>
      <c r="D562" t="s">
        <v>1454</v>
      </c>
      <c r="E562" t="s">
        <v>1455</v>
      </c>
      <c r="F562">
        <v>5</v>
      </c>
      <c r="G562" t="s">
        <v>353</v>
      </c>
      <c r="H562" t="s">
        <v>1169</v>
      </c>
      <c r="I562">
        <v>1678299081.6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795.1270948719886</v>
      </c>
      <c r="AK562">
        <v>770.9120606060605</v>
      </c>
      <c r="AL562">
        <v>3.441447234255711</v>
      </c>
      <c r="AM562">
        <v>64.29340212573759</v>
      </c>
      <c r="AN562">
        <f>(AP562 - AO562 + BO562*1E3/(8.314*(BQ562+273.15)) * AR562/BN562 * AQ562) * BN562/(100*BB562) * 1000/(1000 - AP562)</f>
        <v>0</v>
      </c>
      <c r="AO562">
        <v>24.76137479300369</v>
      </c>
      <c r="AP562">
        <v>26.58380484848484</v>
      </c>
      <c r="AQ562">
        <v>-4.557210909102981E-05</v>
      </c>
      <c r="AR562">
        <v>96.62572355279771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1.65</v>
      </c>
      <c r="BC562">
        <v>0.5</v>
      </c>
      <c r="BD562" t="s">
        <v>355</v>
      </c>
      <c r="BE562">
        <v>2</v>
      </c>
      <c r="BF562" t="b">
        <v>1</v>
      </c>
      <c r="BG562">
        <v>1678299081.6</v>
      </c>
      <c r="BH562">
        <v>726.9590000000002</v>
      </c>
      <c r="BI562">
        <v>759.7527407407407</v>
      </c>
      <c r="BJ562">
        <v>26.60797407407407</v>
      </c>
      <c r="BK562">
        <v>24.75994074074074</v>
      </c>
      <c r="BL562">
        <v>722.5698148148148</v>
      </c>
      <c r="BM562">
        <v>26.27947407407407</v>
      </c>
      <c r="BN562">
        <v>500.043962962963</v>
      </c>
      <c r="BO562">
        <v>90.8345037037037</v>
      </c>
      <c r="BP562">
        <v>0.1000647666666667</v>
      </c>
      <c r="BQ562">
        <v>34.30258888888889</v>
      </c>
      <c r="BR562">
        <v>34.99942962962962</v>
      </c>
      <c r="BS562">
        <v>999.9000000000001</v>
      </c>
      <c r="BT562">
        <v>0</v>
      </c>
      <c r="BU562">
        <v>0</v>
      </c>
      <c r="BV562">
        <v>10002.92333333333</v>
      </c>
      <c r="BW562">
        <v>0</v>
      </c>
      <c r="BX562">
        <v>4.906126666666666</v>
      </c>
      <c r="BY562">
        <v>-32.79378888888888</v>
      </c>
      <c r="BZ562">
        <v>746.8304074074074</v>
      </c>
      <c r="CA562">
        <v>779.0417407407408</v>
      </c>
      <c r="CB562">
        <v>1.848037407407407</v>
      </c>
      <c r="CC562">
        <v>759.7527407407407</v>
      </c>
      <c r="CD562">
        <v>24.75994074074074</v>
      </c>
      <c r="CE562">
        <v>2.416922592592593</v>
      </c>
      <c r="CF562">
        <v>2.249057037037037</v>
      </c>
      <c r="CG562">
        <v>20.4776037037037</v>
      </c>
      <c r="CH562">
        <v>19.31609259259259</v>
      </c>
      <c r="CI562">
        <v>2000.008518518519</v>
      </c>
      <c r="CJ562">
        <v>0.9799945185185187</v>
      </c>
      <c r="CK562">
        <v>0.02000577777777778</v>
      </c>
      <c r="CL562">
        <v>0</v>
      </c>
      <c r="CM562">
        <v>2.064570370370371</v>
      </c>
      <c r="CN562">
        <v>0</v>
      </c>
      <c r="CO562">
        <v>2824.996666666667</v>
      </c>
      <c r="CP562">
        <v>17338.26296296296</v>
      </c>
      <c r="CQ562">
        <v>39.15718518518518</v>
      </c>
      <c r="CR562">
        <v>39.375</v>
      </c>
      <c r="CS562">
        <v>38.20581481481481</v>
      </c>
      <c r="CT562">
        <v>37.74737037037037</v>
      </c>
      <c r="CU562">
        <v>38.5945925925926</v>
      </c>
      <c r="CV562">
        <v>1960</v>
      </c>
      <c r="CW562">
        <v>40.00814814814815</v>
      </c>
      <c r="CX562">
        <v>0</v>
      </c>
      <c r="CY562">
        <v>1678299098.8</v>
      </c>
      <c r="CZ562">
        <v>0</v>
      </c>
      <c r="DA562">
        <v>0</v>
      </c>
      <c r="DB562" t="s">
        <v>356</v>
      </c>
      <c r="DC562">
        <v>1664468064.5</v>
      </c>
      <c r="DD562">
        <v>1677795524</v>
      </c>
      <c r="DE562">
        <v>0</v>
      </c>
      <c r="DF562">
        <v>-0.419</v>
      </c>
      <c r="DG562">
        <v>-0.001</v>
      </c>
      <c r="DH562">
        <v>3.097</v>
      </c>
      <c r="DI562">
        <v>0.268</v>
      </c>
      <c r="DJ562">
        <v>400</v>
      </c>
      <c r="DK562">
        <v>24</v>
      </c>
      <c r="DL562">
        <v>0.15</v>
      </c>
      <c r="DM562">
        <v>0.13</v>
      </c>
      <c r="DN562">
        <v>-32.74478292682927</v>
      </c>
      <c r="DO562">
        <v>-0.8300947735192105</v>
      </c>
      <c r="DP562">
        <v>0.1085829207753986</v>
      </c>
      <c r="DQ562">
        <v>0</v>
      </c>
      <c r="DR562">
        <v>1.857605853658536</v>
      </c>
      <c r="DS562">
        <v>-0.1943958188153281</v>
      </c>
      <c r="DT562">
        <v>0.01919756678885974</v>
      </c>
      <c r="DU562">
        <v>0</v>
      </c>
      <c r="DV562">
        <v>0</v>
      </c>
      <c r="DW562">
        <v>2</v>
      </c>
      <c r="DX562" t="s">
        <v>369</v>
      </c>
      <c r="DY562">
        <v>2.97811</v>
      </c>
      <c r="DZ562">
        <v>2.72855</v>
      </c>
      <c r="EA562">
        <v>0.130062</v>
      </c>
      <c r="EB562">
        <v>0.135159</v>
      </c>
      <c r="EC562">
        <v>0.11522</v>
      </c>
      <c r="ED562">
        <v>0.110457</v>
      </c>
      <c r="EE562">
        <v>25990.5</v>
      </c>
      <c r="EF562">
        <v>25543.9</v>
      </c>
      <c r="EG562">
        <v>30412.9</v>
      </c>
      <c r="EH562">
        <v>29791.5</v>
      </c>
      <c r="EI562">
        <v>37133.1</v>
      </c>
      <c r="EJ562">
        <v>34888</v>
      </c>
      <c r="EK562">
        <v>46527.6</v>
      </c>
      <c r="EL562">
        <v>44299.4</v>
      </c>
      <c r="EM562">
        <v>1.85995</v>
      </c>
      <c r="EN562">
        <v>1.8709</v>
      </c>
      <c r="EO562">
        <v>0.191383</v>
      </c>
      <c r="EP562">
        <v>0</v>
      </c>
      <c r="EQ562">
        <v>31.8913</v>
      </c>
      <c r="ER562">
        <v>999.9</v>
      </c>
      <c r="ES562">
        <v>48.7</v>
      </c>
      <c r="ET562">
        <v>31.5</v>
      </c>
      <c r="EU562">
        <v>24.8865</v>
      </c>
      <c r="EV562">
        <v>63.1739</v>
      </c>
      <c r="EW562">
        <v>21.7348</v>
      </c>
      <c r="EX562">
        <v>1</v>
      </c>
      <c r="EY562">
        <v>0.0992937</v>
      </c>
      <c r="EZ562">
        <v>-2.68301</v>
      </c>
      <c r="FA562">
        <v>20.2274</v>
      </c>
      <c r="FB562">
        <v>5.23107</v>
      </c>
      <c r="FC562">
        <v>11.9713</v>
      </c>
      <c r="FD562">
        <v>4.97095</v>
      </c>
      <c r="FE562">
        <v>3.28953</v>
      </c>
      <c r="FF562">
        <v>9999</v>
      </c>
      <c r="FG562">
        <v>9999</v>
      </c>
      <c r="FH562">
        <v>9999</v>
      </c>
      <c r="FI562">
        <v>999.9</v>
      </c>
      <c r="FJ562">
        <v>4.97275</v>
      </c>
      <c r="FK562">
        <v>1.87691</v>
      </c>
      <c r="FL562">
        <v>1.875</v>
      </c>
      <c r="FM562">
        <v>1.87786</v>
      </c>
      <c r="FN562">
        <v>1.87453</v>
      </c>
      <c r="FO562">
        <v>1.87808</v>
      </c>
      <c r="FP562">
        <v>1.87516</v>
      </c>
      <c r="FQ562">
        <v>1.87629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4.451</v>
      </c>
      <c r="GF562">
        <v>0.3285</v>
      </c>
      <c r="GG562">
        <v>1.955544260391263</v>
      </c>
      <c r="GH562">
        <v>0.004448784868333973</v>
      </c>
      <c r="GI562">
        <v>-1.803656819089732E-06</v>
      </c>
      <c r="GJ562">
        <v>4.26395578146833E-10</v>
      </c>
      <c r="GK562">
        <v>0.3285026105281108</v>
      </c>
      <c r="GL562">
        <v>0</v>
      </c>
      <c r="GM562">
        <v>0</v>
      </c>
      <c r="GN562">
        <v>0</v>
      </c>
      <c r="GO562">
        <v>-1</v>
      </c>
      <c r="GP562">
        <v>2136</v>
      </c>
      <c r="GQ562">
        <v>1</v>
      </c>
      <c r="GR562">
        <v>23</v>
      </c>
      <c r="GS562">
        <v>230517.1</v>
      </c>
      <c r="GT562">
        <v>8392.799999999999</v>
      </c>
      <c r="GU562">
        <v>1.87866</v>
      </c>
      <c r="GV562">
        <v>2.54517</v>
      </c>
      <c r="GW562">
        <v>1.39893</v>
      </c>
      <c r="GX562">
        <v>2.35229</v>
      </c>
      <c r="GY562">
        <v>1.44897</v>
      </c>
      <c r="GZ562">
        <v>2.46826</v>
      </c>
      <c r="HA562">
        <v>37.4578</v>
      </c>
      <c r="HB562">
        <v>14.132</v>
      </c>
      <c r="HC562">
        <v>18</v>
      </c>
      <c r="HD562">
        <v>492.736</v>
      </c>
      <c r="HE562">
        <v>471.244</v>
      </c>
      <c r="HF562">
        <v>35.2541</v>
      </c>
      <c r="HG562">
        <v>28.4376</v>
      </c>
      <c r="HH562">
        <v>30.0005</v>
      </c>
      <c r="HI562">
        <v>28.0109</v>
      </c>
      <c r="HJ562">
        <v>28.0328</v>
      </c>
      <c r="HK562">
        <v>37.7197</v>
      </c>
      <c r="HL562">
        <v>0</v>
      </c>
      <c r="HM562">
        <v>100</v>
      </c>
      <c r="HN562">
        <v>35.5551</v>
      </c>
      <c r="HO562">
        <v>808.205</v>
      </c>
      <c r="HP562">
        <v>25.8217</v>
      </c>
      <c r="HQ562">
        <v>100.547</v>
      </c>
      <c r="HR562">
        <v>101.868</v>
      </c>
    </row>
    <row r="563" spans="1:226">
      <c r="A563">
        <v>547</v>
      </c>
      <c r="B563">
        <v>1678299094.1</v>
      </c>
      <c r="C563">
        <v>7241</v>
      </c>
      <c r="D563" t="s">
        <v>1456</v>
      </c>
      <c r="E563" t="s">
        <v>1457</v>
      </c>
      <c r="F563">
        <v>5</v>
      </c>
      <c r="G563" t="s">
        <v>353</v>
      </c>
      <c r="H563" t="s">
        <v>1169</v>
      </c>
      <c r="I563">
        <v>1678299086.314285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812.3525264601815</v>
      </c>
      <c r="AK563">
        <v>788.1257818181816</v>
      </c>
      <c r="AL563">
        <v>3.434199710342493</v>
      </c>
      <c r="AM563">
        <v>64.29340212573759</v>
      </c>
      <c r="AN563">
        <f>(AP563 - AO563 + BO563*1E3/(8.314*(BQ563+273.15)) * AR563/BN563 * AQ563) * BN563/(100*BB563) * 1000/(1000 - AP563)</f>
        <v>0</v>
      </c>
      <c r="AO563">
        <v>24.76342894381517</v>
      </c>
      <c r="AP563">
        <v>26.56781151515152</v>
      </c>
      <c r="AQ563">
        <v>-3.143726741382455E-05</v>
      </c>
      <c r="AR563">
        <v>96.62572355279771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1.65</v>
      </c>
      <c r="BC563">
        <v>0.5</v>
      </c>
      <c r="BD563" t="s">
        <v>355</v>
      </c>
      <c r="BE563">
        <v>2</v>
      </c>
      <c r="BF563" t="b">
        <v>1</v>
      </c>
      <c r="BG563">
        <v>1678299086.314285</v>
      </c>
      <c r="BH563">
        <v>742.7508214285715</v>
      </c>
      <c r="BI563">
        <v>775.5664642857145</v>
      </c>
      <c r="BJ563">
        <v>26.59226428571429</v>
      </c>
      <c r="BK563">
        <v>24.76104285714285</v>
      </c>
      <c r="BL563">
        <v>738.3223214285715</v>
      </c>
      <c r="BM563">
        <v>26.26376428571428</v>
      </c>
      <c r="BN563">
        <v>500.0484642857143</v>
      </c>
      <c r="BO563">
        <v>90.83460357142857</v>
      </c>
      <c r="BP563">
        <v>0.1000497714285714</v>
      </c>
      <c r="BQ563">
        <v>34.29980357142857</v>
      </c>
      <c r="BR563">
        <v>34.99385357142857</v>
      </c>
      <c r="BS563">
        <v>999.9000000000002</v>
      </c>
      <c r="BT563">
        <v>0</v>
      </c>
      <c r="BU563">
        <v>0</v>
      </c>
      <c r="BV563">
        <v>10001.23535714286</v>
      </c>
      <c r="BW563">
        <v>0</v>
      </c>
      <c r="BX563">
        <v>4.89906</v>
      </c>
      <c r="BY563">
        <v>-32.81565</v>
      </c>
      <c r="BZ563">
        <v>763.0415</v>
      </c>
      <c r="CA563">
        <v>795.257857142857</v>
      </c>
      <c r="CB563">
        <v>1.831221785714286</v>
      </c>
      <c r="CC563">
        <v>775.5664642857145</v>
      </c>
      <c r="CD563">
        <v>24.76104285714285</v>
      </c>
      <c r="CE563">
        <v>2.415497857142857</v>
      </c>
      <c r="CF563">
        <v>2.249159642857143</v>
      </c>
      <c r="CG563">
        <v>20.46804642857143</v>
      </c>
      <c r="CH563">
        <v>19.31683214285714</v>
      </c>
      <c r="CI563">
        <v>2000.003928571429</v>
      </c>
      <c r="CJ563">
        <v>0.979994642857143</v>
      </c>
      <c r="CK563">
        <v>0.02000568571428571</v>
      </c>
      <c r="CL563">
        <v>0</v>
      </c>
      <c r="CM563">
        <v>2.067292857142857</v>
      </c>
      <c r="CN563">
        <v>0</v>
      </c>
      <c r="CO563">
        <v>2825.246785714286</v>
      </c>
      <c r="CP563">
        <v>17338.23214285714</v>
      </c>
      <c r="CQ563">
        <v>39.19842857142856</v>
      </c>
      <c r="CR563">
        <v>39.375</v>
      </c>
      <c r="CS563">
        <v>38.1985</v>
      </c>
      <c r="CT563">
        <v>37.75864285714285</v>
      </c>
      <c r="CU563">
        <v>38.57999999999999</v>
      </c>
      <c r="CV563">
        <v>1959.996071428571</v>
      </c>
      <c r="CW563">
        <v>40.00785714285714</v>
      </c>
      <c r="CX563">
        <v>0</v>
      </c>
      <c r="CY563">
        <v>1678299104.2</v>
      </c>
      <c r="CZ563">
        <v>0</v>
      </c>
      <c r="DA563">
        <v>0</v>
      </c>
      <c r="DB563" t="s">
        <v>356</v>
      </c>
      <c r="DC563">
        <v>1664468064.5</v>
      </c>
      <c r="DD563">
        <v>1677795524</v>
      </c>
      <c r="DE563">
        <v>0</v>
      </c>
      <c r="DF563">
        <v>-0.419</v>
      </c>
      <c r="DG563">
        <v>-0.001</v>
      </c>
      <c r="DH563">
        <v>3.097</v>
      </c>
      <c r="DI563">
        <v>0.268</v>
      </c>
      <c r="DJ563">
        <v>400</v>
      </c>
      <c r="DK563">
        <v>24</v>
      </c>
      <c r="DL563">
        <v>0.15</v>
      </c>
      <c r="DM563">
        <v>0.13</v>
      </c>
      <c r="DN563">
        <v>-32.78361463414634</v>
      </c>
      <c r="DO563">
        <v>-0.199484320557567</v>
      </c>
      <c r="DP563">
        <v>0.06768587618271742</v>
      </c>
      <c r="DQ563">
        <v>0</v>
      </c>
      <c r="DR563">
        <v>1.84396512195122</v>
      </c>
      <c r="DS563">
        <v>-0.2060230662020846</v>
      </c>
      <c r="DT563">
        <v>0.02036499772409025</v>
      </c>
      <c r="DU563">
        <v>0</v>
      </c>
      <c r="DV563">
        <v>0</v>
      </c>
      <c r="DW563">
        <v>2</v>
      </c>
      <c r="DX563" t="s">
        <v>369</v>
      </c>
      <c r="DY563">
        <v>2.97782</v>
      </c>
      <c r="DZ563">
        <v>2.72844</v>
      </c>
      <c r="EA563">
        <v>0.132003</v>
      </c>
      <c r="EB563">
        <v>0.137076</v>
      </c>
      <c r="EC563">
        <v>0.115173</v>
      </c>
      <c r="ED563">
        <v>0.110467</v>
      </c>
      <c r="EE563">
        <v>25932.4</v>
      </c>
      <c r="EF563">
        <v>25486.8</v>
      </c>
      <c r="EG563">
        <v>30412.8</v>
      </c>
      <c r="EH563">
        <v>29791</v>
      </c>
      <c r="EI563">
        <v>37134.8</v>
      </c>
      <c r="EJ563">
        <v>34887.5</v>
      </c>
      <c r="EK563">
        <v>46527</v>
      </c>
      <c r="EL563">
        <v>44299.2</v>
      </c>
      <c r="EM563">
        <v>1.8599</v>
      </c>
      <c r="EN563">
        <v>1.87092</v>
      </c>
      <c r="EO563">
        <v>0.190817</v>
      </c>
      <c r="EP563">
        <v>0</v>
      </c>
      <c r="EQ563">
        <v>31.8966</v>
      </c>
      <c r="ER563">
        <v>999.9</v>
      </c>
      <c r="ES563">
        <v>48.7</v>
      </c>
      <c r="ET563">
        <v>31.5</v>
      </c>
      <c r="EU563">
        <v>24.8841</v>
      </c>
      <c r="EV563">
        <v>63.3339</v>
      </c>
      <c r="EW563">
        <v>21.7869</v>
      </c>
      <c r="EX563">
        <v>1</v>
      </c>
      <c r="EY563">
        <v>0.10128</v>
      </c>
      <c r="EZ563">
        <v>-3.09028</v>
      </c>
      <c r="FA563">
        <v>20.2211</v>
      </c>
      <c r="FB563">
        <v>5.23062</v>
      </c>
      <c r="FC563">
        <v>11.9716</v>
      </c>
      <c r="FD563">
        <v>4.9711</v>
      </c>
      <c r="FE563">
        <v>3.28955</v>
      </c>
      <c r="FF563">
        <v>9999</v>
      </c>
      <c r="FG563">
        <v>9999</v>
      </c>
      <c r="FH563">
        <v>9999</v>
      </c>
      <c r="FI563">
        <v>999.9</v>
      </c>
      <c r="FJ563">
        <v>4.97275</v>
      </c>
      <c r="FK563">
        <v>1.87685</v>
      </c>
      <c r="FL563">
        <v>1.87499</v>
      </c>
      <c r="FM563">
        <v>1.87781</v>
      </c>
      <c r="FN563">
        <v>1.87451</v>
      </c>
      <c r="FO563">
        <v>1.87806</v>
      </c>
      <c r="FP563">
        <v>1.87515</v>
      </c>
      <c r="FQ563">
        <v>1.87628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4.493</v>
      </c>
      <c r="GF563">
        <v>0.3285</v>
      </c>
      <c r="GG563">
        <v>1.955544260391263</v>
      </c>
      <c r="GH563">
        <v>0.004448784868333973</v>
      </c>
      <c r="GI563">
        <v>-1.803656819089732E-06</v>
      </c>
      <c r="GJ563">
        <v>4.26395578146833E-10</v>
      </c>
      <c r="GK563">
        <v>0.3285026105281108</v>
      </c>
      <c r="GL563">
        <v>0</v>
      </c>
      <c r="GM563">
        <v>0</v>
      </c>
      <c r="GN563">
        <v>0</v>
      </c>
      <c r="GO563">
        <v>-1</v>
      </c>
      <c r="GP563">
        <v>2136</v>
      </c>
      <c r="GQ563">
        <v>1</v>
      </c>
      <c r="GR563">
        <v>23</v>
      </c>
      <c r="GS563">
        <v>230517.2</v>
      </c>
      <c r="GT563">
        <v>8392.799999999999</v>
      </c>
      <c r="GU563">
        <v>1.91162</v>
      </c>
      <c r="GV563">
        <v>2.54517</v>
      </c>
      <c r="GW563">
        <v>1.39893</v>
      </c>
      <c r="GX563">
        <v>2.35229</v>
      </c>
      <c r="GY563">
        <v>1.44897</v>
      </c>
      <c r="GZ563">
        <v>2.47925</v>
      </c>
      <c r="HA563">
        <v>37.4578</v>
      </c>
      <c r="HB563">
        <v>14.1495</v>
      </c>
      <c r="HC563">
        <v>18</v>
      </c>
      <c r="HD563">
        <v>492.748</v>
      </c>
      <c r="HE563">
        <v>471.318</v>
      </c>
      <c r="HF563">
        <v>35.5085</v>
      </c>
      <c r="HG563">
        <v>28.443</v>
      </c>
      <c r="HH563">
        <v>30.0014</v>
      </c>
      <c r="HI563">
        <v>28.0169</v>
      </c>
      <c r="HJ563">
        <v>28.04</v>
      </c>
      <c r="HK563">
        <v>38.3267</v>
      </c>
      <c r="HL563">
        <v>0</v>
      </c>
      <c r="HM563">
        <v>100</v>
      </c>
      <c r="HN563">
        <v>35.5624</v>
      </c>
      <c r="HO563">
        <v>821.562</v>
      </c>
      <c r="HP563">
        <v>25.8217</v>
      </c>
      <c r="HQ563">
        <v>100.546</v>
      </c>
      <c r="HR563">
        <v>101.867</v>
      </c>
    </row>
    <row r="564" spans="1:226">
      <c r="A564">
        <v>548</v>
      </c>
      <c r="B564">
        <v>1678299099.1</v>
      </c>
      <c r="C564">
        <v>7246</v>
      </c>
      <c r="D564" t="s">
        <v>1458</v>
      </c>
      <c r="E564" t="s">
        <v>1459</v>
      </c>
      <c r="F564">
        <v>5</v>
      </c>
      <c r="G564" t="s">
        <v>353</v>
      </c>
      <c r="H564" t="s">
        <v>1169</v>
      </c>
      <c r="I564">
        <v>1678299091.6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829.4374984058041</v>
      </c>
      <c r="AK564">
        <v>805.3079999999997</v>
      </c>
      <c r="AL564">
        <v>3.434764325154961</v>
      </c>
      <c r="AM564">
        <v>64.29340212573759</v>
      </c>
      <c r="AN564">
        <f>(AP564 - AO564 + BO564*1E3/(8.314*(BQ564+273.15)) * AR564/BN564 * AQ564) * BN564/(100*BB564) * 1000/(1000 - AP564)</f>
        <v>0</v>
      </c>
      <c r="AO564">
        <v>24.76339007808691</v>
      </c>
      <c r="AP564">
        <v>26.55664606060606</v>
      </c>
      <c r="AQ564">
        <v>-2.133103212704711E-05</v>
      </c>
      <c r="AR564">
        <v>96.62572355279771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1.65</v>
      </c>
      <c r="BC564">
        <v>0.5</v>
      </c>
      <c r="BD564" t="s">
        <v>355</v>
      </c>
      <c r="BE564">
        <v>2</v>
      </c>
      <c r="BF564" t="b">
        <v>1</v>
      </c>
      <c r="BG564">
        <v>1678299091.6</v>
      </c>
      <c r="BH564">
        <v>760.4797037037038</v>
      </c>
      <c r="BI564">
        <v>793.2647777777779</v>
      </c>
      <c r="BJ564">
        <v>26.57574444444444</v>
      </c>
      <c r="BK564">
        <v>24.76271481481481</v>
      </c>
      <c r="BL564">
        <v>756.0074814814815</v>
      </c>
      <c r="BM564">
        <v>26.24724444444445</v>
      </c>
      <c r="BN564">
        <v>500.0392962962963</v>
      </c>
      <c r="BO564">
        <v>90.8336</v>
      </c>
      <c r="BP564">
        <v>0.1000497703703704</v>
      </c>
      <c r="BQ564">
        <v>34.29866296296296</v>
      </c>
      <c r="BR564">
        <v>34.99351851851852</v>
      </c>
      <c r="BS564">
        <v>999.9000000000001</v>
      </c>
      <c r="BT564">
        <v>0</v>
      </c>
      <c r="BU564">
        <v>0</v>
      </c>
      <c r="BV564">
        <v>9999.336666666668</v>
      </c>
      <c r="BW564">
        <v>0</v>
      </c>
      <c r="BX564">
        <v>4.898618518518519</v>
      </c>
      <c r="BY564">
        <v>-32.78510740740741</v>
      </c>
      <c r="BZ564">
        <v>781.2414814814815</v>
      </c>
      <c r="CA564">
        <v>813.4068888888891</v>
      </c>
      <c r="CB564">
        <v>1.813033703703704</v>
      </c>
      <c r="CC564">
        <v>793.2647777777779</v>
      </c>
      <c r="CD564">
        <v>24.76271481481481</v>
      </c>
      <c r="CE564">
        <v>2.413971111111112</v>
      </c>
      <c r="CF564">
        <v>2.249286666666666</v>
      </c>
      <c r="CG564">
        <v>20.4577962962963</v>
      </c>
      <c r="CH564">
        <v>19.31774074074074</v>
      </c>
      <c r="CI564">
        <v>2000.019259259259</v>
      </c>
      <c r="CJ564">
        <v>0.979993703703704</v>
      </c>
      <c r="CK564">
        <v>0.02000663703703704</v>
      </c>
      <c r="CL564">
        <v>0</v>
      </c>
      <c r="CM564">
        <v>2.075151851851852</v>
      </c>
      <c r="CN564">
        <v>0</v>
      </c>
      <c r="CO564">
        <v>2825.534814814814</v>
      </c>
      <c r="CP564">
        <v>17338.36296296296</v>
      </c>
      <c r="CQ564">
        <v>39.1247037037037</v>
      </c>
      <c r="CR564">
        <v>39.37959259259259</v>
      </c>
      <c r="CS564">
        <v>38.22655555555556</v>
      </c>
      <c r="CT564">
        <v>37.76592592592593</v>
      </c>
      <c r="CU564">
        <v>38.60388888888888</v>
      </c>
      <c r="CV564">
        <v>1960.009259259259</v>
      </c>
      <c r="CW564">
        <v>40.01</v>
      </c>
      <c r="CX564">
        <v>0</v>
      </c>
      <c r="CY564">
        <v>1678299109</v>
      </c>
      <c r="CZ564">
        <v>0</v>
      </c>
      <c r="DA564">
        <v>0</v>
      </c>
      <c r="DB564" t="s">
        <v>356</v>
      </c>
      <c r="DC564">
        <v>1664468064.5</v>
      </c>
      <c r="DD564">
        <v>1677795524</v>
      </c>
      <c r="DE564">
        <v>0</v>
      </c>
      <c r="DF564">
        <v>-0.419</v>
      </c>
      <c r="DG564">
        <v>-0.001</v>
      </c>
      <c r="DH564">
        <v>3.097</v>
      </c>
      <c r="DI564">
        <v>0.268</v>
      </c>
      <c r="DJ564">
        <v>400</v>
      </c>
      <c r="DK564">
        <v>24</v>
      </c>
      <c r="DL564">
        <v>0.15</v>
      </c>
      <c r="DM564">
        <v>0.13</v>
      </c>
      <c r="DN564">
        <v>-32.8030475</v>
      </c>
      <c r="DO564">
        <v>0.3280018761726393</v>
      </c>
      <c r="DP564">
        <v>0.05604805075780928</v>
      </c>
      <c r="DQ564">
        <v>0</v>
      </c>
      <c r="DR564">
        <v>1.8243665</v>
      </c>
      <c r="DS564">
        <v>-0.2106556097560947</v>
      </c>
      <c r="DT564">
        <v>0.0203481292199062</v>
      </c>
      <c r="DU564">
        <v>0</v>
      </c>
      <c r="DV564">
        <v>0</v>
      </c>
      <c r="DW564">
        <v>2</v>
      </c>
      <c r="DX564" t="s">
        <v>369</v>
      </c>
      <c r="DY564">
        <v>2.97796</v>
      </c>
      <c r="DZ564">
        <v>2.72845</v>
      </c>
      <c r="EA564">
        <v>0.133917</v>
      </c>
      <c r="EB564">
        <v>0.138975</v>
      </c>
      <c r="EC564">
        <v>0.115135</v>
      </c>
      <c r="ED564">
        <v>0.110457</v>
      </c>
      <c r="EE564">
        <v>25874.2</v>
      </c>
      <c r="EF564">
        <v>25430</v>
      </c>
      <c r="EG564">
        <v>30411.6</v>
      </c>
      <c r="EH564">
        <v>29790.2</v>
      </c>
      <c r="EI564">
        <v>37135.3</v>
      </c>
      <c r="EJ564">
        <v>34886.8</v>
      </c>
      <c r="EK564">
        <v>46525.4</v>
      </c>
      <c r="EL564">
        <v>44297.5</v>
      </c>
      <c r="EM564">
        <v>1.8598</v>
      </c>
      <c r="EN564">
        <v>1.8707</v>
      </c>
      <c r="EO564">
        <v>0.19205</v>
      </c>
      <c r="EP564">
        <v>0</v>
      </c>
      <c r="EQ564">
        <v>31.9015</v>
      </c>
      <c r="ER564">
        <v>999.9</v>
      </c>
      <c r="ES564">
        <v>48.7</v>
      </c>
      <c r="ET564">
        <v>31.5</v>
      </c>
      <c r="EU564">
        <v>24.8871</v>
      </c>
      <c r="EV564">
        <v>63.2239</v>
      </c>
      <c r="EW564">
        <v>21.7588</v>
      </c>
      <c r="EX564">
        <v>1</v>
      </c>
      <c r="EY564">
        <v>0.100828</v>
      </c>
      <c r="EZ564">
        <v>-2.7679</v>
      </c>
      <c r="FA564">
        <v>20.2269</v>
      </c>
      <c r="FB564">
        <v>5.23047</v>
      </c>
      <c r="FC564">
        <v>11.9721</v>
      </c>
      <c r="FD564">
        <v>4.971</v>
      </c>
      <c r="FE564">
        <v>3.28953</v>
      </c>
      <c r="FF564">
        <v>9999</v>
      </c>
      <c r="FG564">
        <v>9999</v>
      </c>
      <c r="FH564">
        <v>9999</v>
      </c>
      <c r="FI564">
        <v>999.9</v>
      </c>
      <c r="FJ564">
        <v>4.97275</v>
      </c>
      <c r="FK564">
        <v>1.8769</v>
      </c>
      <c r="FL564">
        <v>1.875</v>
      </c>
      <c r="FM564">
        <v>1.87786</v>
      </c>
      <c r="FN564">
        <v>1.87454</v>
      </c>
      <c r="FO564">
        <v>1.87814</v>
      </c>
      <c r="FP564">
        <v>1.87516</v>
      </c>
      <c r="FQ564">
        <v>1.87636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4.533</v>
      </c>
      <c r="GF564">
        <v>0.3285</v>
      </c>
      <c r="GG564">
        <v>1.955544260391263</v>
      </c>
      <c r="GH564">
        <v>0.004448784868333973</v>
      </c>
      <c r="GI564">
        <v>-1.803656819089732E-06</v>
      </c>
      <c r="GJ564">
        <v>4.26395578146833E-10</v>
      </c>
      <c r="GK564">
        <v>0.3285026105281108</v>
      </c>
      <c r="GL564">
        <v>0</v>
      </c>
      <c r="GM564">
        <v>0</v>
      </c>
      <c r="GN564">
        <v>0</v>
      </c>
      <c r="GO564">
        <v>-1</v>
      </c>
      <c r="GP564">
        <v>2136</v>
      </c>
      <c r="GQ564">
        <v>1</v>
      </c>
      <c r="GR564">
        <v>23</v>
      </c>
      <c r="GS564">
        <v>230517.2</v>
      </c>
      <c r="GT564">
        <v>8392.9</v>
      </c>
      <c r="GU564">
        <v>1.94092</v>
      </c>
      <c r="GV564">
        <v>2.54883</v>
      </c>
      <c r="GW564">
        <v>1.39893</v>
      </c>
      <c r="GX564">
        <v>2.35229</v>
      </c>
      <c r="GY564">
        <v>1.44897</v>
      </c>
      <c r="GZ564">
        <v>2.46338</v>
      </c>
      <c r="HA564">
        <v>37.4578</v>
      </c>
      <c r="HB564">
        <v>14.1495</v>
      </c>
      <c r="HC564">
        <v>18</v>
      </c>
      <c r="HD564">
        <v>492.733</v>
      </c>
      <c r="HE564">
        <v>471.22</v>
      </c>
      <c r="HF564">
        <v>35.5895</v>
      </c>
      <c r="HG564">
        <v>28.4479</v>
      </c>
      <c r="HH564">
        <v>30.0002</v>
      </c>
      <c r="HI564">
        <v>28.0228</v>
      </c>
      <c r="HJ564">
        <v>28.0459</v>
      </c>
      <c r="HK564">
        <v>38.9867</v>
      </c>
      <c r="HL564">
        <v>0</v>
      </c>
      <c r="HM564">
        <v>100</v>
      </c>
      <c r="HN564">
        <v>35.5641</v>
      </c>
      <c r="HO564">
        <v>841.598</v>
      </c>
      <c r="HP564">
        <v>25.8217</v>
      </c>
      <c r="HQ564">
        <v>100.543</v>
      </c>
      <c r="HR564">
        <v>101.863</v>
      </c>
    </row>
    <row r="565" spans="1:226">
      <c r="A565">
        <v>549</v>
      </c>
      <c r="B565">
        <v>1678299104.1</v>
      </c>
      <c r="C565">
        <v>7251</v>
      </c>
      <c r="D565" t="s">
        <v>1460</v>
      </c>
      <c r="E565" t="s">
        <v>1461</v>
      </c>
      <c r="F565">
        <v>5</v>
      </c>
      <c r="G565" t="s">
        <v>353</v>
      </c>
      <c r="H565" t="s">
        <v>1169</v>
      </c>
      <c r="I565">
        <v>1678299096.314285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846.8218916376868</v>
      </c>
      <c r="AK565">
        <v>822.5594909090909</v>
      </c>
      <c r="AL565">
        <v>3.448212333078918</v>
      </c>
      <c r="AM565">
        <v>64.29340212573759</v>
      </c>
      <c r="AN565">
        <f>(AP565 - AO565 + BO565*1E3/(8.314*(BQ565+273.15)) * AR565/BN565 * AQ565) * BN565/(100*BB565) * 1000/(1000 - AP565)</f>
        <v>0</v>
      </c>
      <c r="AO565">
        <v>24.76516663629002</v>
      </c>
      <c r="AP565">
        <v>26.54227393939393</v>
      </c>
      <c r="AQ565">
        <v>-2.817306848031712E-05</v>
      </c>
      <c r="AR565">
        <v>96.62572355279771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1.65</v>
      </c>
      <c r="BC565">
        <v>0.5</v>
      </c>
      <c r="BD565" t="s">
        <v>355</v>
      </c>
      <c r="BE565">
        <v>2</v>
      </c>
      <c r="BF565" t="b">
        <v>1</v>
      </c>
      <c r="BG565">
        <v>1678299096.314285</v>
      </c>
      <c r="BH565">
        <v>776.2891785714286</v>
      </c>
      <c r="BI565">
        <v>809.1045357142856</v>
      </c>
      <c r="BJ565">
        <v>26.56180714285714</v>
      </c>
      <c r="BK565">
        <v>24.76379285714285</v>
      </c>
      <c r="BL565">
        <v>771.7785714285716</v>
      </c>
      <c r="BM565">
        <v>26.23330714285714</v>
      </c>
      <c r="BN565">
        <v>500.0330714285715</v>
      </c>
      <c r="BO565">
        <v>90.83344285714286</v>
      </c>
      <c r="BP565">
        <v>0.1000699357142857</v>
      </c>
      <c r="BQ565">
        <v>34.30308214285715</v>
      </c>
      <c r="BR565">
        <v>35.00105</v>
      </c>
      <c r="BS565">
        <v>999.9000000000002</v>
      </c>
      <c r="BT565">
        <v>0</v>
      </c>
      <c r="BU565">
        <v>0</v>
      </c>
      <c r="BV565">
        <v>9999.904999999999</v>
      </c>
      <c r="BW565">
        <v>0</v>
      </c>
      <c r="BX565">
        <v>4.901424285714286</v>
      </c>
      <c r="BY565">
        <v>-32.81529642857142</v>
      </c>
      <c r="BZ565">
        <v>797.4712499999998</v>
      </c>
      <c r="CA565">
        <v>829.6497857142857</v>
      </c>
      <c r="CB565">
        <v>1.798016071428571</v>
      </c>
      <c r="CC565">
        <v>809.1045357142856</v>
      </c>
      <c r="CD565">
        <v>24.76379285714285</v>
      </c>
      <c r="CE565">
        <v>2.4127</v>
      </c>
      <c r="CF565">
        <v>2.249379999999999</v>
      </c>
      <c r="CG565">
        <v>20.44927142857142</v>
      </c>
      <c r="CH565">
        <v>19.31841071428572</v>
      </c>
      <c r="CI565">
        <v>2000.002142857142</v>
      </c>
      <c r="CJ565">
        <v>0.9799934285714288</v>
      </c>
      <c r="CK565">
        <v>0.02000685714285714</v>
      </c>
      <c r="CL565">
        <v>0</v>
      </c>
      <c r="CM565">
        <v>2.065539285714286</v>
      </c>
      <c r="CN565">
        <v>0</v>
      </c>
      <c r="CO565">
        <v>2825.532499999999</v>
      </c>
      <c r="CP565">
        <v>17338.22142857143</v>
      </c>
      <c r="CQ565">
        <v>39.01985714285714</v>
      </c>
      <c r="CR565">
        <v>39.38385714285715</v>
      </c>
      <c r="CS565">
        <v>38.25189285714286</v>
      </c>
      <c r="CT565">
        <v>37.78328571428572</v>
      </c>
      <c r="CU565">
        <v>38.60689285714285</v>
      </c>
      <c r="CV565">
        <v>1959.991785714286</v>
      </c>
      <c r="CW565">
        <v>40.01035714285714</v>
      </c>
      <c r="CX565">
        <v>0</v>
      </c>
      <c r="CY565">
        <v>1678299113.8</v>
      </c>
      <c r="CZ565">
        <v>0</v>
      </c>
      <c r="DA565">
        <v>0</v>
      </c>
      <c r="DB565" t="s">
        <v>356</v>
      </c>
      <c r="DC565">
        <v>1664468064.5</v>
      </c>
      <c r="DD565">
        <v>1677795524</v>
      </c>
      <c r="DE565">
        <v>0</v>
      </c>
      <c r="DF565">
        <v>-0.419</v>
      </c>
      <c r="DG565">
        <v>-0.001</v>
      </c>
      <c r="DH565">
        <v>3.097</v>
      </c>
      <c r="DI565">
        <v>0.268</v>
      </c>
      <c r="DJ565">
        <v>400</v>
      </c>
      <c r="DK565">
        <v>24</v>
      </c>
      <c r="DL565">
        <v>0.15</v>
      </c>
      <c r="DM565">
        <v>0.13</v>
      </c>
      <c r="DN565">
        <v>-32.8087175</v>
      </c>
      <c r="DO565">
        <v>-0.2993887429642976</v>
      </c>
      <c r="DP565">
        <v>0.06381880556505258</v>
      </c>
      <c r="DQ565">
        <v>0</v>
      </c>
      <c r="DR565">
        <v>1.80816325</v>
      </c>
      <c r="DS565">
        <v>-0.1924834896810556</v>
      </c>
      <c r="DT565">
        <v>0.01867040818882918</v>
      </c>
      <c r="DU565">
        <v>0</v>
      </c>
      <c r="DV565">
        <v>0</v>
      </c>
      <c r="DW565">
        <v>2</v>
      </c>
      <c r="DX565" t="s">
        <v>369</v>
      </c>
      <c r="DY565">
        <v>2.97794</v>
      </c>
      <c r="DZ565">
        <v>2.72859</v>
      </c>
      <c r="EA565">
        <v>0.135814</v>
      </c>
      <c r="EB565">
        <v>0.140852</v>
      </c>
      <c r="EC565">
        <v>0.115091</v>
      </c>
      <c r="ED565">
        <v>0.110468</v>
      </c>
      <c r="EE565">
        <v>25817.7</v>
      </c>
      <c r="EF565">
        <v>25375.2</v>
      </c>
      <c r="EG565">
        <v>30411.9</v>
      </c>
      <c r="EH565">
        <v>29790.9</v>
      </c>
      <c r="EI565">
        <v>37138</v>
      </c>
      <c r="EJ565">
        <v>34887.4</v>
      </c>
      <c r="EK565">
        <v>46526.2</v>
      </c>
      <c r="EL565">
        <v>44298.7</v>
      </c>
      <c r="EM565">
        <v>1.86</v>
      </c>
      <c r="EN565">
        <v>1.87073</v>
      </c>
      <c r="EO565">
        <v>0.192828</v>
      </c>
      <c r="EP565">
        <v>0</v>
      </c>
      <c r="EQ565">
        <v>31.9067</v>
      </c>
      <c r="ER565">
        <v>999.9</v>
      </c>
      <c r="ES565">
        <v>48.7</v>
      </c>
      <c r="ET565">
        <v>31.5</v>
      </c>
      <c r="EU565">
        <v>24.8857</v>
      </c>
      <c r="EV565">
        <v>63.2039</v>
      </c>
      <c r="EW565">
        <v>21.7188</v>
      </c>
      <c r="EX565">
        <v>1</v>
      </c>
      <c r="EY565">
        <v>0.100935</v>
      </c>
      <c r="EZ565">
        <v>-2.61784</v>
      </c>
      <c r="FA565">
        <v>20.2292</v>
      </c>
      <c r="FB565">
        <v>5.23062</v>
      </c>
      <c r="FC565">
        <v>11.971</v>
      </c>
      <c r="FD565">
        <v>4.97085</v>
      </c>
      <c r="FE565">
        <v>3.28953</v>
      </c>
      <c r="FF565">
        <v>9999</v>
      </c>
      <c r="FG565">
        <v>9999</v>
      </c>
      <c r="FH565">
        <v>9999</v>
      </c>
      <c r="FI565">
        <v>999.9</v>
      </c>
      <c r="FJ565">
        <v>4.97275</v>
      </c>
      <c r="FK565">
        <v>1.87692</v>
      </c>
      <c r="FL565">
        <v>1.875</v>
      </c>
      <c r="FM565">
        <v>1.87789</v>
      </c>
      <c r="FN565">
        <v>1.87454</v>
      </c>
      <c r="FO565">
        <v>1.87813</v>
      </c>
      <c r="FP565">
        <v>1.87517</v>
      </c>
      <c r="FQ565">
        <v>1.87636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4.573</v>
      </c>
      <c r="GF565">
        <v>0.3285</v>
      </c>
      <c r="GG565">
        <v>1.955544260391263</v>
      </c>
      <c r="GH565">
        <v>0.004448784868333973</v>
      </c>
      <c r="GI565">
        <v>-1.803656819089732E-06</v>
      </c>
      <c r="GJ565">
        <v>4.26395578146833E-10</v>
      </c>
      <c r="GK565">
        <v>0.3285026105281108</v>
      </c>
      <c r="GL565">
        <v>0</v>
      </c>
      <c r="GM565">
        <v>0</v>
      </c>
      <c r="GN565">
        <v>0</v>
      </c>
      <c r="GO565">
        <v>-1</v>
      </c>
      <c r="GP565">
        <v>2136</v>
      </c>
      <c r="GQ565">
        <v>1</v>
      </c>
      <c r="GR565">
        <v>23</v>
      </c>
      <c r="GS565">
        <v>230517.3</v>
      </c>
      <c r="GT565">
        <v>8393</v>
      </c>
      <c r="GU565">
        <v>1.9751</v>
      </c>
      <c r="GV565">
        <v>2.5415</v>
      </c>
      <c r="GW565">
        <v>1.39893</v>
      </c>
      <c r="GX565">
        <v>2.35107</v>
      </c>
      <c r="GY565">
        <v>1.44897</v>
      </c>
      <c r="GZ565">
        <v>2.45483</v>
      </c>
      <c r="HA565">
        <v>37.4578</v>
      </c>
      <c r="HB565">
        <v>14.1495</v>
      </c>
      <c r="HC565">
        <v>18</v>
      </c>
      <c r="HD565">
        <v>492.886</v>
      </c>
      <c r="HE565">
        <v>471.284</v>
      </c>
      <c r="HF565">
        <v>35.5975</v>
      </c>
      <c r="HG565">
        <v>28.4527</v>
      </c>
      <c r="HH565">
        <v>30.0003</v>
      </c>
      <c r="HI565">
        <v>28.0288</v>
      </c>
      <c r="HJ565">
        <v>28.0519</v>
      </c>
      <c r="HK565">
        <v>39.5832</v>
      </c>
      <c r="HL565">
        <v>0</v>
      </c>
      <c r="HM565">
        <v>100</v>
      </c>
      <c r="HN565">
        <v>35.5765</v>
      </c>
      <c r="HO565">
        <v>854.954</v>
      </c>
      <c r="HP565">
        <v>25.8217</v>
      </c>
      <c r="HQ565">
        <v>100.544</v>
      </c>
      <c r="HR565">
        <v>101.866</v>
      </c>
    </row>
    <row r="566" spans="1:226">
      <c r="A566">
        <v>550</v>
      </c>
      <c r="B566">
        <v>1678299108.6</v>
      </c>
      <c r="C566">
        <v>7255.5</v>
      </c>
      <c r="D566" t="s">
        <v>1462</v>
      </c>
      <c r="E566" t="s">
        <v>1463</v>
      </c>
      <c r="F566">
        <v>5</v>
      </c>
      <c r="G566" t="s">
        <v>353</v>
      </c>
      <c r="H566" t="s">
        <v>1169</v>
      </c>
      <c r="I566">
        <v>1678299100.760714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862.2757000615378</v>
      </c>
      <c r="AK566">
        <v>838.127096969697</v>
      </c>
      <c r="AL566">
        <v>3.473547719712859</v>
      </c>
      <c r="AM566">
        <v>64.29340212573759</v>
      </c>
      <c r="AN566">
        <f>(AP566 - AO566 + BO566*1E3/(8.314*(BQ566+273.15)) * AR566/BN566 * AQ566) * BN566/(100*BB566) * 1000/(1000 - AP566)</f>
        <v>0</v>
      </c>
      <c r="AO566">
        <v>24.76712549929272</v>
      </c>
      <c r="AP566">
        <v>26.52941696969697</v>
      </c>
      <c r="AQ566">
        <v>-2.442011135957212E-05</v>
      </c>
      <c r="AR566">
        <v>96.62572355279771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1.65</v>
      </c>
      <c r="BC566">
        <v>0.5</v>
      </c>
      <c r="BD566" t="s">
        <v>355</v>
      </c>
      <c r="BE566">
        <v>2</v>
      </c>
      <c r="BF566" t="b">
        <v>1</v>
      </c>
      <c r="BG566">
        <v>1678299100.760714</v>
      </c>
      <c r="BH566">
        <v>791.1981785714286</v>
      </c>
      <c r="BI566">
        <v>824.0484285714285</v>
      </c>
      <c r="BJ566">
        <v>26.54961428571428</v>
      </c>
      <c r="BK566">
        <v>24.76509285714286</v>
      </c>
      <c r="BL566">
        <v>786.6516785714286</v>
      </c>
      <c r="BM566">
        <v>26.22111071428571</v>
      </c>
      <c r="BN566">
        <v>500.0383214285715</v>
      </c>
      <c r="BO566">
        <v>90.8338142857143</v>
      </c>
      <c r="BP566">
        <v>0.1000134821428571</v>
      </c>
      <c r="BQ566">
        <v>34.31033928571429</v>
      </c>
      <c r="BR566">
        <v>35.01150357142858</v>
      </c>
      <c r="BS566">
        <v>999.9000000000002</v>
      </c>
      <c r="BT566">
        <v>0</v>
      </c>
      <c r="BU566">
        <v>0</v>
      </c>
      <c r="BV566">
        <v>10006.86785714286</v>
      </c>
      <c r="BW566">
        <v>0</v>
      </c>
      <c r="BX566">
        <v>4.908565714285714</v>
      </c>
      <c r="BY566">
        <v>-32.85017857142857</v>
      </c>
      <c r="BZ566">
        <v>812.7768928571429</v>
      </c>
      <c r="CA566">
        <v>844.9743214285714</v>
      </c>
      <c r="CB566">
        <v>1.784519285714286</v>
      </c>
      <c r="CC566">
        <v>824.0484285714285</v>
      </c>
      <c r="CD566">
        <v>24.76509285714286</v>
      </c>
      <c r="CE566">
        <v>2.4116025</v>
      </c>
      <c r="CF566">
        <v>2.2495075</v>
      </c>
      <c r="CG566">
        <v>20.44189642857143</v>
      </c>
      <c r="CH566">
        <v>19.319325</v>
      </c>
      <c r="CI566">
        <v>1999.991785714286</v>
      </c>
      <c r="CJ566">
        <v>0.9799934285714288</v>
      </c>
      <c r="CK566">
        <v>0.02000685714285714</v>
      </c>
      <c r="CL566">
        <v>0</v>
      </c>
      <c r="CM566">
        <v>2.105085714285714</v>
      </c>
      <c r="CN566">
        <v>0</v>
      </c>
      <c r="CO566">
        <v>2825.571071428572</v>
      </c>
      <c r="CP566">
        <v>17338.12142857143</v>
      </c>
      <c r="CQ566">
        <v>39.04657142857143</v>
      </c>
      <c r="CR566">
        <v>39.39714285714285</v>
      </c>
      <c r="CS566">
        <v>38.25407142857142</v>
      </c>
      <c r="CT566">
        <v>37.79446428571428</v>
      </c>
      <c r="CU566">
        <v>38.62482142857142</v>
      </c>
      <c r="CV566">
        <v>1959.981428571429</v>
      </c>
      <c r="CW566">
        <v>40.01035714285714</v>
      </c>
      <c r="CX566">
        <v>0</v>
      </c>
      <c r="CY566">
        <v>1678299118.6</v>
      </c>
      <c r="CZ566">
        <v>0</v>
      </c>
      <c r="DA566">
        <v>0</v>
      </c>
      <c r="DB566" t="s">
        <v>356</v>
      </c>
      <c r="DC566">
        <v>1664468064.5</v>
      </c>
      <c r="DD566">
        <v>1677795524</v>
      </c>
      <c r="DE566">
        <v>0</v>
      </c>
      <c r="DF566">
        <v>-0.419</v>
      </c>
      <c r="DG566">
        <v>-0.001</v>
      </c>
      <c r="DH566">
        <v>3.097</v>
      </c>
      <c r="DI566">
        <v>0.268</v>
      </c>
      <c r="DJ566">
        <v>400</v>
      </c>
      <c r="DK566">
        <v>24</v>
      </c>
      <c r="DL566">
        <v>0.15</v>
      </c>
      <c r="DM566">
        <v>0.13</v>
      </c>
      <c r="DN566">
        <v>-32.8296625</v>
      </c>
      <c r="DO566">
        <v>-0.5901534709192265</v>
      </c>
      <c r="DP566">
        <v>0.07281212360417726</v>
      </c>
      <c r="DQ566">
        <v>0</v>
      </c>
      <c r="DR566">
        <v>1.79181525</v>
      </c>
      <c r="DS566">
        <v>-0.1786317073170718</v>
      </c>
      <c r="DT566">
        <v>0.01726409395066824</v>
      </c>
      <c r="DU566">
        <v>0</v>
      </c>
      <c r="DV566">
        <v>0</v>
      </c>
      <c r="DW566">
        <v>2</v>
      </c>
      <c r="DX566" t="s">
        <v>369</v>
      </c>
      <c r="DY566">
        <v>2.978</v>
      </c>
      <c r="DZ566">
        <v>2.7283</v>
      </c>
      <c r="EA566">
        <v>0.137514</v>
      </c>
      <c r="EB566">
        <v>0.142527</v>
      </c>
      <c r="EC566">
        <v>0.115049</v>
      </c>
      <c r="ED566">
        <v>0.110474</v>
      </c>
      <c r="EE566">
        <v>25766.7</v>
      </c>
      <c r="EF566">
        <v>25325.4</v>
      </c>
      <c r="EG566">
        <v>30411.7</v>
      </c>
      <c r="EH566">
        <v>29790.6</v>
      </c>
      <c r="EI566">
        <v>37139.6</v>
      </c>
      <c r="EJ566">
        <v>34886.9</v>
      </c>
      <c r="EK566">
        <v>46525.9</v>
      </c>
      <c r="EL566">
        <v>44298.2</v>
      </c>
      <c r="EM566">
        <v>1.85985</v>
      </c>
      <c r="EN566">
        <v>1.87073</v>
      </c>
      <c r="EO566">
        <v>0.192255</v>
      </c>
      <c r="EP566">
        <v>0</v>
      </c>
      <c r="EQ566">
        <v>31.9143</v>
      </c>
      <c r="ER566">
        <v>999.9</v>
      </c>
      <c r="ES566">
        <v>48.7</v>
      </c>
      <c r="ET566">
        <v>31.5</v>
      </c>
      <c r="EU566">
        <v>24.8873</v>
      </c>
      <c r="EV566">
        <v>63.1039</v>
      </c>
      <c r="EW566">
        <v>21.6747</v>
      </c>
      <c r="EX566">
        <v>1</v>
      </c>
      <c r="EY566">
        <v>0.101044</v>
      </c>
      <c r="EZ566">
        <v>-2.54683</v>
      </c>
      <c r="FA566">
        <v>20.2304</v>
      </c>
      <c r="FB566">
        <v>5.23152</v>
      </c>
      <c r="FC566">
        <v>11.9721</v>
      </c>
      <c r="FD566">
        <v>4.971</v>
      </c>
      <c r="FE566">
        <v>3.2897</v>
      </c>
      <c r="FF566">
        <v>9999</v>
      </c>
      <c r="FG566">
        <v>9999</v>
      </c>
      <c r="FH566">
        <v>9999</v>
      </c>
      <c r="FI566">
        <v>999.9</v>
      </c>
      <c r="FJ566">
        <v>4.97275</v>
      </c>
      <c r="FK566">
        <v>1.87687</v>
      </c>
      <c r="FL566">
        <v>1.875</v>
      </c>
      <c r="FM566">
        <v>1.87785</v>
      </c>
      <c r="FN566">
        <v>1.87453</v>
      </c>
      <c r="FO566">
        <v>1.87812</v>
      </c>
      <c r="FP566">
        <v>1.87517</v>
      </c>
      <c r="FQ566">
        <v>1.87634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4.609</v>
      </c>
      <c r="GF566">
        <v>0.3285</v>
      </c>
      <c r="GG566">
        <v>1.955544260391263</v>
      </c>
      <c r="GH566">
        <v>0.004448784868333973</v>
      </c>
      <c r="GI566">
        <v>-1.803656819089732E-06</v>
      </c>
      <c r="GJ566">
        <v>4.26395578146833E-10</v>
      </c>
      <c r="GK566">
        <v>0.3285026105281108</v>
      </c>
      <c r="GL566">
        <v>0</v>
      </c>
      <c r="GM566">
        <v>0</v>
      </c>
      <c r="GN566">
        <v>0</v>
      </c>
      <c r="GO566">
        <v>-1</v>
      </c>
      <c r="GP566">
        <v>2136</v>
      </c>
      <c r="GQ566">
        <v>1</v>
      </c>
      <c r="GR566">
        <v>23</v>
      </c>
      <c r="GS566">
        <v>230517.4</v>
      </c>
      <c r="GT566">
        <v>8393.1</v>
      </c>
      <c r="GU566">
        <v>2.00317</v>
      </c>
      <c r="GV566">
        <v>2.55005</v>
      </c>
      <c r="GW566">
        <v>1.39893</v>
      </c>
      <c r="GX566">
        <v>2.35352</v>
      </c>
      <c r="GY566">
        <v>1.44897</v>
      </c>
      <c r="GZ566">
        <v>2.38892</v>
      </c>
      <c r="HA566">
        <v>37.4578</v>
      </c>
      <c r="HB566">
        <v>14.1583</v>
      </c>
      <c r="HC566">
        <v>18</v>
      </c>
      <c r="HD566">
        <v>492.838</v>
      </c>
      <c r="HE566">
        <v>471.331</v>
      </c>
      <c r="HF566">
        <v>35.5973</v>
      </c>
      <c r="HG566">
        <v>28.4572</v>
      </c>
      <c r="HH566">
        <v>30.0002</v>
      </c>
      <c r="HI566">
        <v>28.0341</v>
      </c>
      <c r="HJ566">
        <v>28.0577</v>
      </c>
      <c r="HK566">
        <v>40.1207</v>
      </c>
      <c r="HL566">
        <v>0</v>
      </c>
      <c r="HM566">
        <v>100</v>
      </c>
      <c r="HN566">
        <v>35.5498</v>
      </c>
      <c r="HO566">
        <v>874.989</v>
      </c>
      <c r="HP566">
        <v>25.8217</v>
      </c>
      <c r="HQ566">
        <v>100.543</v>
      </c>
      <c r="HR566">
        <v>101.865</v>
      </c>
    </row>
    <row r="567" spans="1:226">
      <c r="A567">
        <v>551</v>
      </c>
      <c r="B567">
        <v>1678299114.1</v>
      </c>
      <c r="C567">
        <v>7261</v>
      </c>
      <c r="D567" t="s">
        <v>1464</v>
      </c>
      <c r="E567" t="s">
        <v>1465</v>
      </c>
      <c r="F567">
        <v>5</v>
      </c>
      <c r="G567" t="s">
        <v>353</v>
      </c>
      <c r="H567" t="s">
        <v>1169</v>
      </c>
      <c r="I567">
        <v>1678299106.332142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881.2482580683942</v>
      </c>
      <c r="AK567">
        <v>857.0153272727269</v>
      </c>
      <c r="AL567">
        <v>3.435458494478596</v>
      </c>
      <c r="AM567">
        <v>64.29340212573759</v>
      </c>
      <c r="AN567">
        <f>(AP567 - AO567 + BO567*1E3/(8.314*(BQ567+273.15)) * AR567/BN567 * AQ567) * BN567/(100*BB567) * 1000/(1000 - AP567)</f>
        <v>0</v>
      </c>
      <c r="AO567">
        <v>24.7680219458213</v>
      </c>
      <c r="AP567">
        <v>26.51124303030304</v>
      </c>
      <c r="AQ567">
        <v>-3.406362629251562E-05</v>
      </c>
      <c r="AR567">
        <v>96.62572355279771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1.65</v>
      </c>
      <c r="BC567">
        <v>0.5</v>
      </c>
      <c r="BD567" t="s">
        <v>355</v>
      </c>
      <c r="BE567">
        <v>2</v>
      </c>
      <c r="BF567" t="b">
        <v>1</v>
      </c>
      <c r="BG567">
        <v>1678299106.332142</v>
      </c>
      <c r="BH567">
        <v>809.9041428571429</v>
      </c>
      <c r="BI567">
        <v>842.7868928571428</v>
      </c>
      <c r="BJ567">
        <v>26.53404642857143</v>
      </c>
      <c r="BK567">
        <v>24.766475</v>
      </c>
      <c r="BL567">
        <v>805.3131785714285</v>
      </c>
      <c r="BM567">
        <v>26.20554285714286</v>
      </c>
      <c r="BN567">
        <v>500.0301428571429</v>
      </c>
      <c r="BO567">
        <v>90.83359999999998</v>
      </c>
      <c r="BP567">
        <v>0.1000174</v>
      </c>
      <c r="BQ567">
        <v>34.32141785714286</v>
      </c>
      <c r="BR567">
        <v>35.02318928571428</v>
      </c>
      <c r="BS567">
        <v>999.9000000000002</v>
      </c>
      <c r="BT567">
        <v>0</v>
      </c>
      <c r="BU567">
        <v>0</v>
      </c>
      <c r="BV567">
        <v>10004.54178571429</v>
      </c>
      <c r="BW567">
        <v>0</v>
      </c>
      <c r="BX567">
        <v>4.9096</v>
      </c>
      <c r="BY567">
        <v>-32.88262142857143</v>
      </c>
      <c r="BZ567">
        <v>831.9797142857143</v>
      </c>
      <c r="CA567">
        <v>864.1898571428571</v>
      </c>
      <c r="CB567">
        <v>1.767572857142857</v>
      </c>
      <c r="CC567">
        <v>842.7868928571428</v>
      </c>
      <c r="CD567">
        <v>24.766475</v>
      </c>
      <c r="CE567">
        <v>2.410183214285714</v>
      </c>
      <c r="CF567">
        <v>2.249627857142857</v>
      </c>
      <c r="CG567">
        <v>20.43236428571428</v>
      </c>
      <c r="CH567">
        <v>19.32017857142857</v>
      </c>
      <c r="CI567">
        <v>1999.990357142857</v>
      </c>
      <c r="CJ567">
        <v>0.9799935714285717</v>
      </c>
      <c r="CK567">
        <v>0.02000674285714285</v>
      </c>
      <c r="CL567">
        <v>0</v>
      </c>
      <c r="CM567">
        <v>2.104228571428572</v>
      </c>
      <c r="CN567">
        <v>0</v>
      </c>
      <c r="CO567">
        <v>2825.692857142858</v>
      </c>
      <c r="CP567">
        <v>17338.10357142857</v>
      </c>
      <c r="CQ567">
        <v>39.17610714285714</v>
      </c>
      <c r="CR567">
        <v>39.41264285714284</v>
      </c>
      <c r="CS567">
        <v>38.25635714285714</v>
      </c>
      <c r="CT567">
        <v>37.79217857142856</v>
      </c>
      <c r="CU567">
        <v>38.62932142857142</v>
      </c>
      <c r="CV567">
        <v>1959.98</v>
      </c>
      <c r="CW567">
        <v>40.01035714285714</v>
      </c>
      <c r="CX567">
        <v>0</v>
      </c>
      <c r="CY567">
        <v>1678299124</v>
      </c>
      <c r="CZ567">
        <v>0</v>
      </c>
      <c r="DA567">
        <v>0</v>
      </c>
      <c r="DB567" t="s">
        <v>356</v>
      </c>
      <c r="DC567">
        <v>1664468064.5</v>
      </c>
      <c r="DD567">
        <v>1677795524</v>
      </c>
      <c r="DE567">
        <v>0</v>
      </c>
      <c r="DF567">
        <v>-0.419</v>
      </c>
      <c r="DG567">
        <v>-0.001</v>
      </c>
      <c r="DH567">
        <v>3.097</v>
      </c>
      <c r="DI567">
        <v>0.268</v>
      </c>
      <c r="DJ567">
        <v>400</v>
      </c>
      <c r="DK567">
        <v>24</v>
      </c>
      <c r="DL567">
        <v>0.15</v>
      </c>
      <c r="DM567">
        <v>0.13</v>
      </c>
      <c r="DN567">
        <v>-32.8587675</v>
      </c>
      <c r="DO567">
        <v>-0.3755380863039362</v>
      </c>
      <c r="DP567">
        <v>0.06611661057366774</v>
      </c>
      <c r="DQ567">
        <v>0</v>
      </c>
      <c r="DR567">
        <v>1.77653425</v>
      </c>
      <c r="DS567">
        <v>-0.1843318198874332</v>
      </c>
      <c r="DT567">
        <v>0.01780396358785032</v>
      </c>
      <c r="DU567">
        <v>0</v>
      </c>
      <c r="DV567">
        <v>0</v>
      </c>
      <c r="DW567">
        <v>2</v>
      </c>
      <c r="DX567" t="s">
        <v>369</v>
      </c>
      <c r="DY567">
        <v>2.97793</v>
      </c>
      <c r="DZ567">
        <v>2.7284</v>
      </c>
      <c r="EA567">
        <v>0.139551</v>
      </c>
      <c r="EB567">
        <v>0.144518</v>
      </c>
      <c r="EC567">
        <v>0.114994</v>
      </c>
      <c r="ED567">
        <v>0.110473</v>
      </c>
      <c r="EE567">
        <v>25705.8</v>
      </c>
      <c r="EF567">
        <v>25265.9</v>
      </c>
      <c r="EG567">
        <v>30411.7</v>
      </c>
      <c r="EH567">
        <v>29789.9</v>
      </c>
      <c r="EI567">
        <v>37142.2</v>
      </c>
      <c r="EJ567">
        <v>34886.2</v>
      </c>
      <c r="EK567">
        <v>46526</v>
      </c>
      <c r="EL567">
        <v>44297.1</v>
      </c>
      <c r="EM567">
        <v>1.8595</v>
      </c>
      <c r="EN567">
        <v>1.87053</v>
      </c>
      <c r="EO567">
        <v>0.192076</v>
      </c>
      <c r="EP567">
        <v>0</v>
      </c>
      <c r="EQ567">
        <v>31.9247</v>
      </c>
      <c r="ER567">
        <v>999.9</v>
      </c>
      <c r="ES567">
        <v>48.7</v>
      </c>
      <c r="ET567">
        <v>31.5</v>
      </c>
      <c r="EU567">
        <v>24.8841</v>
      </c>
      <c r="EV567">
        <v>63.1039</v>
      </c>
      <c r="EW567">
        <v>22.0833</v>
      </c>
      <c r="EX567">
        <v>1</v>
      </c>
      <c r="EY567">
        <v>0.101374</v>
      </c>
      <c r="EZ567">
        <v>-2.42301</v>
      </c>
      <c r="FA567">
        <v>20.2323</v>
      </c>
      <c r="FB567">
        <v>5.23137</v>
      </c>
      <c r="FC567">
        <v>11.9736</v>
      </c>
      <c r="FD567">
        <v>4.97065</v>
      </c>
      <c r="FE567">
        <v>3.28982</v>
      </c>
      <c r="FF567">
        <v>9999</v>
      </c>
      <c r="FG567">
        <v>9999</v>
      </c>
      <c r="FH567">
        <v>9999</v>
      </c>
      <c r="FI567">
        <v>999.9</v>
      </c>
      <c r="FJ567">
        <v>4.97275</v>
      </c>
      <c r="FK567">
        <v>1.87687</v>
      </c>
      <c r="FL567">
        <v>1.87499</v>
      </c>
      <c r="FM567">
        <v>1.87785</v>
      </c>
      <c r="FN567">
        <v>1.87453</v>
      </c>
      <c r="FO567">
        <v>1.87813</v>
      </c>
      <c r="FP567">
        <v>1.87517</v>
      </c>
      <c r="FQ567">
        <v>1.87634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4.652</v>
      </c>
      <c r="GF567">
        <v>0.3285</v>
      </c>
      <c r="GG567">
        <v>1.955544260391263</v>
      </c>
      <c r="GH567">
        <v>0.004448784868333973</v>
      </c>
      <c r="GI567">
        <v>-1.803656819089732E-06</v>
      </c>
      <c r="GJ567">
        <v>4.26395578146833E-10</v>
      </c>
      <c r="GK567">
        <v>0.3285026105281108</v>
      </c>
      <c r="GL567">
        <v>0</v>
      </c>
      <c r="GM567">
        <v>0</v>
      </c>
      <c r="GN567">
        <v>0</v>
      </c>
      <c r="GO567">
        <v>-1</v>
      </c>
      <c r="GP567">
        <v>2136</v>
      </c>
      <c r="GQ567">
        <v>1</v>
      </c>
      <c r="GR567">
        <v>23</v>
      </c>
      <c r="GS567">
        <v>230517.5</v>
      </c>
      <c r="GT567">
        <v>8393.200000000001</v>
      </c>
      <c r="GU567">
        <v>2.03735</v>
      </c>
      <c r="GV567">
        <v>2.5354</v>
      </c>
      <c r="GW567">
        <v>1.39893</v>
      </c>
      <c r="GX567">
        <v>2.35474</v>
      </c>
      <c r="GY567">
        <v>1.44897</v>
      </c>
      <c r="GZ567">
        <v>2.47314</v>
      </c>
      <c r="HA567">
        <v>37.4578</v>
      </c>
      <c r="HB567">
        <v>14.1671</v>
      </c>
      <c r="HC567">
        <v>18</v>
      </c>
      <c r="HD567">
        <v>492.689</v>
      </c>
      <c r="HE567">
        <v>471.26</v>
      </c>
      <c r="HF567">
        <v>35.5662</v>
      </c>
      <c r="HG567">
        <v>28.4624</v>
      </c>
      <c r="HH567">
        <v>30.0004</v>
      </c>
      <c r="HI567">
        <v>28.0408</v>
      </c>
      <c r="HJ567">
        <v>28.065</v>
      </c>
      <c r="HK567">
        <v>40.8308</v>
      </c>
      <c r="HL567">
        <v>0</v>
      </c>
      <c r="HM567">
        <v>100</v>
      </c>
      <c r="HN567">
        <v>35.5204</v>
      </c>
      <c r="HO567">
        <v>888.347</v>
      </c>
      <c r="HP567">
        <v>25.8217</v>
      </c>
      <c r="HQ567">
        <v>100.543</v>
      </c>
      <c r="HR567">
        <v>101.862</v>
      </c>
    </row>
    <row r="568" spans="1:226">
      <c r="A568">
        <v>552</v>
      </c>
      <c r="B568">
        <v>1678299118.6</v>
      </c>
      <c r="C568">
        <v>7265.5</v>
      </c>
      <c r="D568" t="s">
        <v>1466</v>
      </c>
      <c r="E568" t="s">
        <v>1467</v>
      </c>
      <c r="F568">
        <v>5</v>
      </c>
      <c r="G568" t="s">
        <v>353</v>
      </c>
      <c r="H568" t="s">
        <v>1169</v>
      </c>
      <c r="I568">
        <v>1678299110.778571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896.4944181242486</v>
      </c>
      <c r="AK568">
        <v>872.426145454545</v>
      </c>
      <c r="AL568">
        <v>3.430826168734715</v>
      </c>
      <c r="AM568">
        <v>64.29340212573759</v>
      </c>
      <c r="AN568">
        <f>(AP568 - AO568 + BO568*1E3/(8.314*(BQ568+273.15)) * AR568/BN568 * AQ568) * BN568/(100*BB568) * 1000/(1000 - AP568)</f>
        <v>0</v>
      </c>
      <c r="AO568">
        <v>24.7708866648359</v>
      </c>
      <c r="AP568">
        <v>26.49476909090908</v>
      </c>
      <c r="AQ568">
        <v>-3.368714549107901E-05</v>
      </c>
      <c r="AR568">
        <v>96.62572355279771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1.65</v>
      </c>
      <c r="BC568">
        <v>0.5</v>
      </c>
      <c r="BD568" t="s">
        <v>355</v>
      </c>
      <c r="BE568">
        <v>2</v>
      </c>
      <c r="BF568" t="b">
        <v>1</v>
      </c>
      <c r="BG568">
        <v>1678299110.778571</v>
      </c>
      <c r="BH568">
        <v>824.8113214285714</v>
      </c>
      <c r="BI568">
        <v>857.6567499999999</v>
      </c>
      <c r="BJ568">
        <v>26.52003571428571</v>
      </c>
      <c r="BK568">
        <v>24.76821071428571</v>
      </c>
      <c r="BL568">
        <v>820.1852857142858</v>
      </c>
      <c r="BM568">
        <v>26.19152857142857</v>
      </c>
      <c r="BN568">
        <v>500.0326785714286</v>
      </c>
      <c r="BO568">
        <v>90.83399285714286</v>
      </c>
      <c r="BP568">
        <v>0.1000004178571429</v>
      </c>
      <c r="BQ568">
        <v>34.32800714285715</v>
      </c>
      <c r="BR568">
        <v>35.03065714285714</v>
      </c>
      <c r="BS568">
        <v>999.9000000000002</v>
      </c>
      <c r="BT568">
        <v>0</v>
      </c>
      <c r="BU568">
        <v>0</v>
      </c>
      <c r="BV568">
        <v>10004.25071428572</v>
      </c>
      <c r="BW568">
        <v>0</v>
      </c>
      <c r="BX568">
        <v>4.9096</v>
      </c>
      <c r="BY568">
        <v>-32.84535357142857</v>
      </c>
      <c r="BZ568">
        <v>847.2810357142856</v>
      </c>
      <c r="CA568">
        <v>879.4389285714286</v>
      </c>
      <c r="CB568">
        <v>1.751825</v>
      </c>
      <c r="CC568">
        <v>857.6567499999999</v>
      </c>
      <c r="CD568">
        <v>24.76821071428571</v>
      </c>
      <c r="CE568">
        <v>2.408921428571428</v>
      </c>
      <c r="CF568">
        <v>2.249796071428571</v>
      </c>
      <c r="CG568">
        <v>20.42387142857143</v>
      </c>
      <c r="CH568">
        <v>19.32137142857143</v>
      </c>
      <c r="CI568">
        <v>2000.003571428571</v>
      </c>
      <c r="CJ568">
        <v>0.9799940000000003</v>
      </c>
      <c r="CK568">
        <v>0.0200064</v>
      </c>
      <c r="CL568">
        <v>0</v>
      </c>
      <c r="CM568">
        <v>2.065796428571429</v>
      </c>
      <c r="CN568">
        <v>0</v>
      </c>
      <c r="CO568">
        <v>2825.766428571428</v>
      </c>
      <c r="CP568">
        <v>17338.22142857143</v>
      </c>
      <c r="CQ568">
        <v>39.30778571428571</v>
      </c>
      <c r="CR568">
        <v>39.42149999999999</v>
      </c>
      <c r="CS568">
        <v>38.23185714285714</v>
      </c>
      <c r="CT568">
        <v>37.78542857142857</v>
      </c>
      <c r="CU568">
        <v>38.63603571428571</v>
      </c>
      <c r="CV568">
        <v>1959.993571428571</v>
      </c>
      <c r="CW568">
        <v>40.01</v>
      </c>
      <c r="CX568">
        <v>0</v>
      </c>
      <c r="CY568">
        <v>1678299128.8</v>
      </c>
      <c r="CZ568">
        <v>0</v>
      </c>
      <c r="DA568">
        <v>0</v>
      </c>
      <c r="DB568" t="s">
        <v>356</v>
      </c>
      <c r="DC568">
        <v>1664468064.5</v>
      </c>
      <c r="DD568">
        <v>1677795524</v>
      </c>
      <c r="DE568">
        <v>0</v>
      </c>
      <c r="DF568">
        <v>-0.419</v>
      </c>
      <c r="DG568">
        <v>-0.001</v>
      </c>
      <c r="DH568">
        <v>3.097</v>
      </c>
      <c r="DI568">
        <v>0.268</v>
      </c>
      <c r="DJ568">
        <v>400</v>
      </c>
      <c r="DK568">
        <v>24</v>
      </c>
      <c r="DL568">
        <v>0.15</v>
      </c>
      <c r="DM568">
        <v>0.13</v>
      </c>
      <c r="DN568">
        <v>-32.8562725</v>
      </c>
      <c r="DO568">
        <v>0.4384581613509402</v>
      </c>
      <c r="DP568">
        <v>0.06894583376644277</v>
      </c>
      <c r="DQ568">
        <v>0</v>
      </c>
      <c r="DR568">
        <v>1.76018025</v>
      </c>
      <c r="DS568">
        <v>-0.2098906941838655</v>
      </c>
      <c r="DT568">
        <v>0.02023077562619636</v>
      </c>
      <c r="DU568">
        <v>0</v>
      </c>
      <c r="DV568">
        <v>0</v>
      </c>
      <c r="DW568">
        <v>2</v>
      </c>
      <c r="DX568" t="s">
        <v>369</v>
      </c>
      <c r="DY568">
        <v>2.97803</v>
      </c>
      <c r="DZ568">
        <v>2.72847</v>
      </c>
      <c r="EA568">
        <v>0.141198</v>
      </c>
      <c r="EB568">
        <v>0.146159</v>
      </c>
      <c r="EC568">
        <v>0.11494</v>
      </c>
      <c r="ED568">
        <v>0.110481</v>
      </c>
      <c r="EE568">
        <v>25656.4</v>
      </c>
      <c r="EF568">
        <v>25217.1</v>
      </c>
      <c r="EG568">
        <v>30411.5</v>
      </c>
      <c r="EH568">
        <v>29789.6</v>
      </c>
      <c r="EI568">
        <v>37144.3</v>
      </c>
      <c r="EJ568">
        <v>34885.7</v>
      </c>
      <c r="EK568">
        <v>46525.5</v>
      </c>
      <c r="EL568">
        <v>44296.6</v>
      </c>
      <c r="EM568">
        <v>1.8596</v>
      </c>
      <c r="EN568">
        <v>1.87063</v>
      </c>
      <c r="EO568">
        <v>0.191923</v>
      </c>
      <c r="EP568">
        <v>0</v>
      </c>
      <c r="EQ568">
        <v>31.9333</v>
      </c>
      <c r="ER568">
        <v>999.9</v>
      </c>
      <c r="ES568">
        <v>48.7</v>
      </c>
      <c r="ET568">
        <v>31.5</v>
      </c>
      <c r="EU568">
        <v>24.8867</v>
      </c>
      <c r="EV568">
        <v>63.2739</v>
      </c>
      <c r="EW568">
        <v>21.899</v>
      </c>
      <c r="EX568">
        <v>1</v>
      </c>
      <c r="EY568">
        <v>0.101481</v>
      </c>
      <c r="EZ568">
        <v>-2.37997</v>
      </c>
      <c r="FA568">
        <v>20.2325</v>
      </c>
      <c r="FB568">
        <v>5.23122</v>
      </c>
      <c r="FC568">
        <v>11.9728</v>
      </c>
      <c r="FD568">
        <v>4.9711</v>
      </c>
      <c r="FE568">
        <v>3.28965</v>
      </c>
      <c r="FF568">
        <v>9999</v>
      </c>
      <c r="FG568">
        <v>9999</v>
      </c>
      <c r="FH568">
        <v>9999</v>
      </c>
      <c r="FI568">
        <v>999.9</v>
      </c>
      <c r="FJ568">
        <v>4.97278</v>
      </c>
      <c r="FK568">
        <v>1.87692</v>
      </c>
      <c r="FL568">
        <v>1.875</v>
      </c>
      <c r="FM568">
        <v>1.87787</v>
      </c>
      <c r="FN568">
        <v>1.87454</v>
      </c>
      <c r="FO568">
        <v>1.87817</v>
      </c>
      <c r="FP568">
        <v>1.87516</v>
      </c>
      <c r="FQ568">
        <v>1.87637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4.687</v>
      </c>
      <c r="GF568">
        <v>0.3285</v>
      </c>
      <c r="GG568">
        <v>1.955544260391263</v>
      </c>
      <c r="GH568">
        <v>0.004448784868333973</v>
      </c>
      <c r="GI568">
        <v>-1.803656819089732E-06</v>
      </c>
      <c r="GJ568">
        <v>4.26395578146833E-10</v>
      </c>
      <c r="GK568">
        <v>0.3285026105281108</v>
      </c>
      <c r="GL568">
        <v>0</v>
      </c>
      <c r="GM568">
        <v>0</v>
      </c>
      <c r="GN568">
        <v>0</v>
      </c>
      <c r="GO568">
        <v>-1</v>
      </c>
      <c r="GP568">
        <v>2136</v>
      </c>
      <c r="GQ568">
        <v>1</v>
      </c>
      <c r="GR568">
        <v>23</v>
      </c>
      <c r="GS568">
        <v>230517.6</v>
      </c>
      <c r="GT568">
        <v>8393.200000000001</v>
      </c>
      <c r="GU568">
        <v>2.06543</v>
      </c>
      <c r="GV568">
        <v>2.54517</v>
      </c>
      <c r="GW568">
        <v>1.39893</v>
      </c>
      <c r="GX568">
        <v>2.35474</v>
      </c>
      <c r="GY568">
        <v>1.44897</v>
      </c>
      <c r="GZ568">
        <v>2.44263</v>
      </c>
      <c r="HA568">
        <v>37.4819</v>
      </c>
      <c r="HB568">
        <v>14.1495</v>
      </c>
      <c r="HC568">
        <v>18</v>
      </c>
      <c r="HD568">
        <v>492.78</v>
      </c>
      <c r="HE568">
        <v>471.367</v>
      </c>
      <c r="HF568">
        <v>35.5312</v>
      </c>
      <c r="HG568">
        <v>28.4663</v>
      </c>
      <c r="HH568">
        <v>30.0002</v>
      </c>
      <c r="HI568">
        <v>28.0461</v>
      </c>
      <c r="HJ568">
        <v>28.0702</v>
      </c>
      <c r="HK568">
        <v>41.368</v>
      </c>
      <c r="HL568">
        <v>0</v>
      </c>
      <c r="HM568">
        <v>100</v>
      </c>
      <c r="HN568">
        <v>35.484</v>
      </c>
      <c r="HO568">
        <v>908.383</v>
      </c>
      <c r="HP568">
        <v>25.8217</v>
      </c>
      <c r="HQ568">
        <v>100.542</v>
      </c>
      <c r="HR568">
        <v>101.861</v>
      </c>
    </row>
    <row r="569" spans="1:226">
      <c r="A569">
        <v>553</v>
      </c>
      <c r="B569">
        <v>1678299124.1</v>
      </c>
      <c r="C569">
        <v>7271</v>
      </c>
      <c r="D569" t="s">
        <v>1468</v>
      </c>
      <c r="E569" t="s">
        <v>1469</v>
      </c>
      <c r="F569">
        <v>5</v>
      </c>
      <c r="G569" t="s">
        <v>353</v>
      </c>
      <c r="H569" t="s">
        <v>1169</v>
      </c>
      <c r="I569">
        <v>1678299116.35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915.4739403563347</v>
      </c>
      <c r="AK569">
        <v>891.2523151515148</v>
      </c>
      <c r="AL569">
        <v>3.418025207351032</v>
      </c>
      <c r="AM569">
        <v>64.29340212573759</v>
      </c>
      <c r="AN569">
        <f>(AP569 - AO569 + BO569*1E3/(8.314*(BQ569+273.15)) * AR569/BN569 * AQ569) * BN569/(100*BB569) * 1000/(1000 - AP569)</f>
        <v>0</v>
      </c>
      <c r="AO569">
        <v>24.77231567877634</v>
      </c>
      <c r="AP569">
        <v>26.47305757575758</v>
      </c>
      <c r="AQ569">
        <v>-3.562570821253409E-05</v>
      </c>
      <c r="AR569">
        <v>96.62572355279771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1.65</v>
      </c>
      <c r="BC569">
        <v>0.5</v>
      </c>
      <c r="BD569" t="s">
        <v>355</v>
      </c>
      <c r="BE569">
        <v>2</v>
      </c>
      <c r="BF569" t="b">
        <v>1</v>
      </c>
      <c r="BG569">
        <v>1678299116.35</v>
      </c>
      <c r="BH569">
        <v>843.4612500000001</v>
      </c>
      <c r="BI569">
        <v>876.2992499999999</v>
      </c>
      <c r="BJ569">
        <v>26.500875</v>
      </c>
      <c r="BK569">
        <v>24.77019285714286</v>
      </c>
      <c r="BL569">
        <v>838.7916428571427</v>
      </c>
      <c r="BM569">
        <v>26.17236785714286</v>
      </c>
      <c r="BN569">
        <v>500.0347857142857</v>
      </c>
      <c r="BO569">
        <v>90.83299642857142</v>
      </c>
      <c r="BP569">
        <v>0.1000434785714286</v>
      </c>
      <c r="BQ569">
        <v>34.33259642857143</v>
      </c>
      <c r="BR569">
        <v>35.03526785714286</v>
      </c>
      <c r="BS569">
        <v>999.9000000000002</v>
      </c>
      <c r="BT569">
        <v>0</v>
      </c>
      <c r="BU569">
        <v>0</v>
      </c>
      <c r="BV569">
        <v>10000.19</v>
      </c>
      <c r="BW569">
        <v>0</v>
      </c>
      <c r="BX569">
        <v>4.897138571428571</v>
      </c>
      <c r="BY569">
        <v>-32.83799285714286</v>
      </c>
      <c r="BZ569">
        <v>866.4218928571428</v>
      </c>
      <c r="CA569">
        <v>898.5566785714285</v>
      </c>
      <c r="CB569">
        <v>1.730689642857143</v>
      </c>
      <c r="CC569">
        <v>876.2992499999999</v>
      </c>
      <c r="CD569">
        <v>24.77019285714286</v>
      </c>
      <c r="CE569">
        <v>2.407154285714285</v>
      </c>
      <c r="CF569">
        <v>2.249950714285714</v>
      </c>
      <c r="CG569">
        <v>20.41198928571429</v>
      </c>
      <c r="CH569">
        <v>19.32247142857143</v>
      </c>
      <c r="CI569">
        <v>2000.000357142857</v>
      </c>
      <c r="CJ569">
        <v>0.9799940000000003</v>
      </c>
      <c r="CK569">
        <v>0.0200064</v>
      </c>
      <c r="CL569">
        <v>0</v>
      </c>
      <c r="CM569">
        <v>2.042889285714286</v>
      </c>
      <c r="CN569">
        <v>0</v>
      </c>
      <c r="CO569">
        <v>2825.950357142858</v>
      </c>
      <c r="CP569">
        <v>17338.19285714286</v>
      </c>
      <c r="CQ569">
        <v>39.40603571428572</v>
      </c>
      <c r="CR569">
        <v>39.42814285714285</v>
      </c>
      <c r="CS569">
        <v>38.23642857142857</v>
      </c>
      <c r="CT569">
        <v>37.79210714285714</v>
      </c>
      <c r="CU569">
        <v>38.64717857142857</v>
      </c>
      <c r="CV569">
        <v>1959.990357142857</v>
      </c>
      <c r="CW569">
        <v>40.01</v>
      </c>
      <c r="CX569">
        <v>0</v>
      </c>
      <c r="CY569">
        <v>1678299134.2</v>
      </c>
      <c r="CZ569">
        <v>0</v>
      </c>
      <c r="DA569">
        <v>0</v>
      </c>
      <c r="DB569" t="s">
        <v>356</v>
      </c>
      <c r="DC569">
        <v>1664468064.5</v>
      </c>
      <c r="DD569">
        <v>1677795524</v>
      </c>
      <c r="DE569">
        <v>0</v>
      </c>
      <c r="DF569">
        <v>-0.419</v>
      </c>
      <c r="DG569">
        <v>-0.001</v>
      </c>
      <c r="DH569">
        <v>3.097</v>
      </c>
      <c r="DI569">
        <v>0.268</v>
      </c>
      <c r="DJ569">
        <v>400</v>
      </c>
      <c r="DK569">
        <v>24</v>
      </c>
      <c r="DL569">
        <v>0.15</v>
      </c>
      <c r="DM569">
        <v>0.13</v>
      </c>
      <c r="DN569">
        <v>-32.850635</v>
      </c>
      <c r="DO569">
        <v>0.2265185741088521</v>
      </c>
      <c r="DP569">
        <v>0.06426376331183836</v>
      </c>
      <c r="DQ569">
        <v>0</v>
      </c>
      <c r="DR569">
        <v>1.741685</v>
      </c>
      <c r="DS569">
        <v>-0.2284624390243939</v>
      </c>
      <c r="DT569">
        <v>0.02203796712494146</v>
      </c>
      <c r="DU569">
        <v>0</v>
      </c>
      <c r="DV569">
        <v>0</v>
      </c>
      <c r="DW569">
        <v>2</v>
      </c>
      <c r="DX569" t="s">
        <v>369</v>
      </c>
      <c r="DY569">
        <v>2.97792</v>
      </c>
      <c r="DZ569">
        <v>2.72827</v>
      </c>
      <c r="EA569">
        <v>0.143185</v>
      </c>
      <c r="EB569">
        <v>0.148119</v>
      </c>
      <c r="EC569">
        <v>0.114871</v>
      </c>
      <c r="ED569">
        <v>0.11048</v>
      </c>
      <c r="EE569">
        <v>25596.4</v>
      </c>
      <c r="EF569">
        <v>25159.1</v>
      </c>
      <c r="EG569">
        <v>30410.7</v>
      </c>
      <c r="EH569">
        <v>29789.4</v>
      </c>
      <c r="EI569">
        <v>37146.4</v>
      </c>
      <c r="EJ569">
        <v>34885.5</v>
      </c>
      <c r="EK569">
        <v>46524.3</v>
      </c>
      <c r="EL569">
        <v>44296.1</v>
      </c>
      <c r="EM569">
        <v>1.8595</v>
      </c>
      <c r="EN569">
        <v>1.87083</v>
      </c>
      <c r="EO569">
        <v>0.191025</v>
      </c>
      <c r="EP569">
        <v>0</v>
      </c>
      <c r="EQ569">
        <v>31.9416</v>
      </c>
      <c r="ER569">
        <v>999.9</v>
      </c>
      <c r="ES569">
        <v>48.7</v>
      </c>
      <c r="ET569">
        <v>31.5</v>
      </c>
      <c r="EU569">
        <v>24.8885</v>
      </c>
      <c r="EV569">
        <v>63.1239</v>
      </c>
      <c r="EW569">
        <v>22.0473</v>
      </c>
      <c r="EX569">
        <v>1</v>
      </c>
      <c r="EY569">
        <v>0.101888</v>
      </c>
      <c r="EZ569">
        <v>-2.33115</v>
      </c>
      <c r="FA569">
        <v>20.2333</v>
      </c>
      <c r="FB569">
        <v>5.23032</v>
      </c>
      <c r="FC569">
        <v>11.9728</v>
      </c>
      <c r="FD569">
        <v>4.9707</v>
      </c>
      <c r="FE569">
        <v>3.28968</v>
      </c>
      <c r="FF569">
        <v>9999</v>
      </c>
      <c r="FG569">
        <v>9999</v>
      </c>
      <c r="FH569">
        <v>9999</v>
      </c>
      <c r="FI569">
        <v>999.9</v>
      </c>
      <c r="FJ569">
        <v>4.97276</v>
      </c>
      <c r="FK569">
        <v>1.87687</v>
      </c>
      <c r="FL569">
        <v>1.875</v>
      </c>
      <c r="FM569">
        <v>1.87782</v>
      </c>
      <c r="FN569">
        <v>1.87453</v>
      </c>
      <c r="FO569">
        <v>1.87811</v>
      </c>
      <c r="FP569">
        <v>1.87516</v>
      </c>
      <c r="FQ569">
        <v>1.87634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4.729</v>
      </c>
      <c r="GF569">
        <v>0.3285</v>
      </c>
      <c r="GG569">
        <v>1.955544260391263</v>
      </c>
      <c r="GH569">
        <v>0.004448784868333973</v>
      </c>
      <c r="GI569">
        <v>-1.803656819089732E-06</v>
      </c>
      <c r="GJ569">
        <v>4.26395578146833E-10</v>
      </c>
      <c r="GK569">
        <v>0.3285026105281108</v>
      </c>
      <c r="GL569">
        <v>0</v>
      </c>
      <c r="GM569">
        <v>0</v>
      </c>
      <c r="GN569">
        <v>0</v>
      </c>
      <c r="GO569">
        <v>-1</v>
      </c>
      <c r="GP569">
        <v>2136</v>
      </c>
      <c r="GQ569">
        <v>1</v>
      </c>
      <c r="GR569">
        <v>23</v>
      </c>
      <c r="GS569">
        <v>230517.7</v>
      </c>
      <c r="GT569">
        <v>8393.299999999999</v>
      </c>
      <c r="GU569">
        <v>2.09839</v>
      </c>
      <c r="GV569">
        <v>2.5293</v>
      </c>
      <c r="GW569">
        <v>1.39893</v>
      </c>
      <c r="GX569">
        <v>2.35474</v>
      </c>
      <c r="GY569">
        <v>1.44897</v>
      </c>
      <c r="GZ569">
        <v>2.47925</v>
      </c>
      <c r="HA569">
        <v>37.4578</v>
      </c>
      <c r="HB569">
        <v>14.1671</v>
      </c>
      <c r="HC569">
        <v>18</v>
      </c>
      <c r="HD569">
        <v>492.77</v>
      </c>
      <c r="HE569">
        <v>471.552</v>
      </c>
      <c r="HF569">
        <v>35.4843</v>
      </c>
      <c r="HG569">
        <v>28.4716</v>
      </c>
      <c r="HH569">
        <v>30.0004</v>
      </c>
      <c r="HI569">
        <v>28.0528</v>
      </c>
      <c r="HJ569">
        <v>28.0769</v>
      </c>
      <c r="HK569">
        <v>42.0724</v>
      </c>
      <c r="HL569">
        <v>0</v>
      </c>
      <c r="HM569">
        <v>100</v>
      </c>
      <c r="HN569">
        <v>35.4447</v>
      </c>
      <c r="HO569">
        <v>921.774</v>
      </c>
      <c r="HP569">
        <v>25.8217</v>
      </c>
      <c r="HQ569">
        <v>100.54</v>
      </c>
      <c r="HR569">
        <v>101.86</v>
      </c>
    </row>
    <row r="570" spans="1:226">
      <c r="A570">
        <v>554</v>
      </c>
      <c r="B570">
        <v>1678299128.6</v>
      </c>
      <c r="C570">
        <v>7275.5</v>
      </c>
      <c r="D570" t="s">
        <v>1470</v>
      </c>
      <c r="E570" t="s">
        <v>1471</v>
      </c>
      <c r="F570">
        <v>5</v>
      </c>
      <c r="G570" t="s">
        <v>353</v>
      </c>
      <c r="H570" t="s">
        <v>1169</v>
      </c>
      <c r="I570">
        <v>1678299120.778571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930.8769955909045</v>
      </c>
      <c r="AK570">
        <v>906.6556181818177</v>
      </c>
      <c r="AL570">
        <v>3.428609302226077</v>
      </c>
      <c r="AM570">
        <v>64.29340212573759</v>
      </c>
      <c r="AN570">
        <f>(AP570 - AO570 + BO570*1E3/(8.314*(BQ570+273.15)) * AR570/BN570 * AQ570) * BN570/(100*BB570) * 1000/(1000 - AP570)</f>
        <v>0</v>
      </c>
      <c r="AO570">
        <v>24.7741859662761</v>
      </c>
      <c r="AP570">
        <v>26.45333939393939</v>
      </c>
      <c r="AQ570">
        <v>-3.797627362304328E-05</v>
      </c>
      <c r="AR570">
        <v>96.62572355279771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1.65</v>
      </c>
      <c r="BC570">
        <v>0.5</v>
      </c>
      <c r="BD570" t="s">
        <v>355</v>
      </c>
      <c r="BE570">
        <v>2</v>
      </c>
      <c r="BF570" t="b">
        <v>1</v>
      </c>
      <c r="BG570">
        <v>1678299120.778571</v>
      </c>
      <c r="BH570">
        <v>858.2380357142857</v>
      </c>
      <c r="BI570">
        <v>891.0927857142857</v>
      </c>
      <c r="BJ570">
        <v>26.48369285714286</v>
      </c>
      <c r="BK570">
        <v>24.77190714285715</v>
      </c>
      <c r="BL570">
        <v>853.5343214285713</v>
      </c>
      <c r="BM570">
        <v>26.15518571428571</v>
      </c>
      <c r="BN570">
        <v>500.0388571428572</v>
      </c>
      <c r="BO570">
        <v>90.83230714285715</v>
      </c>
      <c r="BP570">
        <v>0.1000415107142857</v>
      </c>
      <c r="BQ570">
        <v>34.333575</v>
      </c>
      <c r="BR570">
        <v>35.03653214285714</v>
      </c>
      <c r="BS570">
        <v>999.9000000000002</v>
      </c>
      <c r="BT570">
        <v>0</v>
      </c>
      <c r="BU570">
        <v>0</v>
      </c>
      <c r="BV570">
        <v>9998.632857142857</v>
      </c>
      <c r="BW570">
        <v>0</v>
      </c>
      <c r="BX570">
        <v>4.800108928571428</v>
      </c>
      <c r="BY570">
        <v>-32.85475</v>
      </c>
      <c r="BZ570">
        <v>881.5854642857145</v>
      </c>
      <c r="CA570">
        <v>913.7275714285714</v>
      </c>
      <c r="CB570">
        <v>1.711786428571428</v>
      </c>
      <c r="CC570">
        <v>891.0927857142857</v>
      </c>
      <c r="CD570">
        <v>24.77190714285715</v>
      </c>
      <c r="CE570">
        <v>2.405575</v>
      </c>
      <c r="CF570">
        <v>2.250089285714286</v>
      </c>
      <c r="CG570">
        <v>20.40135</v>
      </c>
      <c r="CH570">
        <v>19.32346428571428</v>
      </c>
      <c r="CI570">
        <v>1999.998214285715</v>
      </c>
      <c r="CJ570">
        <v>0.9799940000000003</v>
      </c>
      <c r="CK570">
        <v>0.0200064</v>
      </c>
      <c r="CL570">
        <v>0</v>
      </c>
      <c r="CM570">
        <v>2.032103571428571</v>
      </c>
      <c r="CN570">
        <v>0</v>
      </c>
      <c r="CO570">
        <v>2825.881071428571</v>
      </c>
      <c r="CP570">
        <v>17338.175</v>
      </c>
      <c r="CQ570">
        <v>39.415</v>
      </c>
      <c r="CR570">
        <v>39.43035714285713</v>
      </c>
      <c r="CS570">
        <v>38.24314285714286</v>
      </c>
      <c r="CT570">
        <v>37.80103571428572</v>
      </c>
      <c r="CU570">
        <v>38.65382142857143</v>
      </c>
      <c r="CV570">
        <v>1959.988214285715</v>
      </c>
      <c r="CW570">
        <v>40.01</v>
      </c>
      <c r="CX570">
        <v>0</v>
      </c>
      <c r="CY570">
        <v>1678299139</v>
      </c>
      <c r="CZ570">
        <v>0</v>
      </c>
      <c r="DA570">
        <v>0</v>
      </c>
      <c r="DB570" t="s">
        <v>356</v>
      </c>
      <c r="DC570">
        <v>1664468064.5</v>
      </c>
      <c r="DD570">
        <v>1677795524</v>
      </c>
      <c r="DE570">
        <v>0</v>
      </c>
      <c r="DF570">
        <v>-0.419</v>
      </c>
      <c r="DG570">
        <v>-0.001</v>
      </c>
      <c r="DH570">
        <v>3.097</v>
      </c>
      <c r="DI570">
        <v>0.268</v>
      </c>
      <c r="DJ570">
        <v>400</v>
      </c>
      <c r="DK570">
        <v>24</v>
      </c>
      <c r="DL570">
        <v>0.15</v>
      </c>
      <c r="DM570">
        <v>0.13</v>
      </c>
      <c r="DN570">
        <v>-32.8611025</v>
      </c>
      <c r="DO570">
        <v>-0.3207253283301097</v>
      </c>
      <c r="DP570">
        <v>0.08105197865413251</v>
      </c>
      <c r="DQ570">
        <v>0</v>
      </c>
      <c r="DR570">
        <v>1.721862</v>
      </c>
      <c r="DS570">
        <v>-0.2538096810506603</v>
      </c>
      <c r="DT570">
        <v>0.02444652850610899</v>
      </c>
      <c r="DU570">
        <v>0</v>
      </c>
      <c r="DV570">
        <v>0</v>
      </c>
      <c r="DW570">
        <v>2</v>
      </c>
      <c r="DX570" t="s">
        <v>369</v>
      </c>
      <c r="DY570">
        <v>2.97777</v>
      </c>
      <c r="DZ570">
        <v>2.72838</v>
      </c>
      <c r="EA570">
        <v>0.144796</v>
      </c>
      <c r="EB570">
        <v>0.149736</v>
      </c>
      <c r="EC570">
        <v>0.11481</v>
      </c>
      <c r="ED570">
        <v>0.110486</v>
      </c>
      <c r="EE570">
        <v>25547.5</v>
      </c>
      <c r="EF570">
        <v>25111</v>
      </c>
      <c r="EG570">
        <v>30409.9</v>
      </c>
      <c r="EH570">
        <v>29789.1</v>
      </c>
      <c r="EI570">
        <v>37148.3</v>
      </c>
      <c r="EJ570">
        <v>34885.2</v>
      </c>
      <c r="EK570">
        <v>46523.2</v>
      </c>
      <c r="EL570">
        <v>44295.9</v>
      </c>
      <c r="EM570">
        <v>1.85928</v>
      </c>
      <c r="EN570">
        <v>1.87085</v>
      </c>
      <c r="EO570">
        <v>0.190783</v>
      </c>
      <c r="EP570">
        <v>0</v>
      </c>
      <c r="EQ570">
        <v>31.946</v>
      </c>
      <c r="ER570">
        <v>999.9</v>
      </c>
      <c r="ES570">
        <v>48.7</v>
      </c>
      <c r="ET570">
        <v>31.5</v>
      </c>
      <c r="EU570">
        <v>24.8832</v>
      </c>
      <c r="EV570">
        <v>63.1739</v>
      </c>
      <c r="EW570">
        <v>21.9952</v>
      </c>
      <c r="EX570">
        <v>1</v>
      </c>
      <c r="EY570">
        <v>0.102157</v>
      </c>
      <c r="EZ570">
        <v>-2.32204</v>
      </c>
      <c r="FA570">
        <v>20.2334</v>
      </c>
      <c r="FB570">
        <v>5.23047</v>
      </c>
      <c r="FC570">
        <v>11.9731</v>
      </c>
      <c r="FD570">
        <v>4.97075</v>
      </c>
      <c r="FE570">
        <v>3.2896</v>
      </c>
      <c r="FF570">
        <v>9999</v>
      </c>
      <c r="FG570">
        <v>9999</v>
      </c>
      <c r="FH570">
        <v>9999</v>
      </c>
      <c r="FI570">
        <v>999.9</v>
      </c>
      <c r="FJ570">
        <v>4.97276</v>
      </c>
      <c r="FK570">
        <v>1.87683</v>
      </c>
      <c r="FL570">
        <v>1.87498</v>
      </c>
      <c r="FM570">
        <v>1.87778</v>
      </c>
      <c r="FN570">
        <v>1.8745</v>
      </c>
      <c r="FO570">
        <v>1.87806</v>
      </c>
      <c r="FP570">
        <v>1.87515</v>
      </c>
      <c r="FQ570">
        <v>1.87632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4.763</v>
      </c>
      <c r="GF570">
        <v>0.3285</v>
      </c>
      <c r="GG570">
        <v>1.955544260391263</v>
      </c>
      <c r="GH570">
        <v>0.004448784868333973</v>
      </c>
      <c r="GI570">
        <v>-1.803656819089732E-06</v>
      </c>
      <c r="GJ570">
        <v>4.26395578146833E-10</v>
      </c>
      <c r="GK570">
        <v>0.3285026105281108</v>
      </c>
      <c r="GL570">
        <v>0</v>
      </c>
      <c r="GM570">
        <v>0</v>
      </c>
      <c r="GN570">
        <v>0</v>
      </c>
      <c r="GO570">
        <v>-1</v>
      </c>
      <c r="GP570">
        <v>2136</v>
      </c>
      <c r="GQ570">
        <v>1</v>
      </c>
      <c r="GR570">
        <v>23</v>
      </c>
      <c r="GS570">
        <v>230517.7</v>
      </c>
      <c r="GT570">
        <v>8393.4</v>
      </c>
      <c r="GU570">
        <v>2.12769</v>
      </c>
      <c r="GV570">
        <v>2.54272</v>
      </c>
      <c r="GW570">
        <v>1.39893</v>
      </c>
      <c r="GX570">
        <v>2.35352</v>
      </c>
      <c r="GY570">
        <v>1.44897</v>
      </c>
      <c r="GZ570">
        <v>2.39624</v>
      </c>
      <c r="HA570">
        <v>37.4819</v>
      </c>
      <c r="HB570">
        <v>14.1495</v>
      </c>
      <c r="HC570">
        <v>18</v>
      </c>
      <c r="HD570">
        <v>492.68</v>
      </c>
      <c r="HE570">
        <v>471.62</v>
      </c>
      <c r="HF570">
        <v>35.4438</v>
      </c>
      <c r="HG570">
        <v>28.4761</v>
      </c>
      <c r="HH570">
        <v>30.0003</v>
      </c>
      <c r="HI570">
        <v>28.058</v>
      </c>
      <c r="HJ570">
        <v>28.0833</v>
      </c>
      <c r="HK570">
        <v>42.6053</v>
      </c>
      <c r="HL570">
        <v>0</v>
      </c>
      <c r="HM570">
        <v>100</v>
      </c>
      <c r="HN570">
        <v>35.4107</v>
      </c>
      <c r="HO570">
        <v>941.809</v>
      </c>
      <c r="HP570">
        <v>25.8217</v>
      </c>
      <c r="HQ570">
        <v>100.538</v>
      </c>
      <c r="HR570">
        <v>101.859</v>
      </c>
    </row>
    <row r="571" spans="1:226">
      <c r="A571">
        <v>555</v>
      </c>
      <c r="B571">
        <v>1678299134.1</v>
      </c>
      <c r="C571">
        <v>7281</v>
      </c>
      <c r="D571" t="s">
        <v>1472</v>
      </c>
      <c r="E571" t="s">
        <v>1473</v>
      </c>
      <c r="F571">
        <v>5</v>
      </c>
      <c r="G571" t="s">
        <v>353</v>
      </c>
      <c r="H571" t="s">
        <v>1169</v>
      </c>
      <c r="I571">
        <v>1678299126.35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949.9815844005295</v>
      </c>
      <c r="AK571">
        <v>925.6873575757576</v>
      </c>
      <c r="AL571">
        <v>3.46449458951399</v>
      </c>
      <c r="AM571">
        <v>64.29340212573759</v>
      </c>
      <c r="AN571">
        <f>(AP571 - AO571 + BO571*1E3/(8.314*(BQ571+273.15)) * AR571/BN571 * AQ571) * BN571/(100*BB571) * 1000/(1000 - AP571)</f>
        <v>0</v>
      </c>
      <c r="AO571">
        <v>24.77583490780679</v>
      </c>
      <c r="AP571">
        <v>26.43289212121211</v>
      </c>
      <c r="AQ571">
        <v>-3.213760707271537E-05</v>
      </c>
      <c r="AR571">
        <v>96.62572355279771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1.65</v>
      </c>
      <c r="BC571">
        <v>0.5</v>
      </c>
      <c r="BD571" t="s">
        <v>355</v>
      </c>
      <c r="BE571">
        <v>2</v>
      </c>
      <c r="BF571" t="b">
        <v>1</v>
      </c>
      <c r="BG571">
        <v>1678299126.35</v>
      </c>
      <c r="BH571">
        <v>876.8672142857142</v>
      </c>
      <c r="BI571">
        <v>909.8281428571429</v>
      </c>
      <c r="BJ571">
        <v>26.46149285714285</v>
      </c>
      <c r="BK571">
        <v>24.77391785714286</v>
      </c>
      <c r="BL571">
        <v>872.120892857143</v>
      </c>
      <c r="BM571">
        <v>26.13298928571429</v>
      </c>
      <c r="BN571">
        <v>500.0377857142857</v>
      </c>
      <c r="BO571">
        <v>90.83148214285714</v>
      </c>
      <c r="BP571">
        <v>0.1000388142857143</v>
      </c>
      <c r="BQ571">
        <v>34.33244642857143</v>
      </c>
      <c r="BR571">
        <v>35.03513928571429</v>
      </c>
      <c r="BS571">
        <v>999.9000000000002</v>
      </c>
      <c r="BT571">
        <v>0</v>
      </c>
      <c r="BU571">
        <v>0</v>
      </c>
      <c r="BV571">
        <v>9997.24535714286</v>
      </c>
      <c r="BW571">
        <v>0</v>
      </c>
      <c r="BX571">
        <v>4.612698571428572</v>
      </c>
      <c r="BY571">
        <v>-32.96095714285714</v>
      </c>
      <c r="BZ571">
        <v>900.7008214285715</v>
      </c>
      <c r="CA571">
        <v>932.9407857142857</v>
      </c>
      <c r="CB571">
        <v>1.687569642857143</v>
      </c>
      <c r="CC571">
        <v>909.8281428571429</v>
      </c>
      <c r="CD571">
        <v>24.77391785714286</v>
      </c>
      <c r="CE571">
        <v>2.403536428571429</v>
      </c>
      <c r="CF571">
        <v>2.250251428571429</v>
      </c>
      <c r="CG571">
        <v>20.38762142857143</v>
      </c>
      <c r="CH571">
        <v>19.32463214285714</v>
      </c>
      <c r="CI571">
        <v>1999.987142857143</v>
      </c>
      <c r="CJ571">
        <v>0.9799940000000003</v>
      </c>
      <c r="CK571">
        <v>0.0200064</v>
      </c>
      <c r="CL571">
        <v>0</v>
      </c>
      <c r="CM571">
        <v>2.062821428571429</v>
      </c>
      <c r="CN571">
        <v>0</v>
      </c>
      <c r="CO571">
        <v>2825.776428571428</v>
      </c>
      <c r="CP571">
        <v>17338.075</v>
      </c>
      <c r="CQ571">
        <v>39.40157142857142</v>
      </c>
      <c r="CR571">
        <v>39.43699999999999</v>
      </c>
      <c r="CS571">
        <v>38.24524999999999</v>
      </c>
      <c r="CT571">
        <v>37.80110714285713</v>
      </c>
      <c r="CU571">
        <v>38.66049999999999</v>
      </c>
      <c r="CV571">
        <v>1959.977142857143</v>
      </c>
      <c r="CW571">
        <v>40.01</v>
      </c>
      <c r="CX571">
        <v>0</v>
      </c>
      <c r="CY571">
        <v>1678299143.8</v>
      </c>
      <c r="CZ571">
        <v>0</v>
      </c>
      <c r="DA571">
        <v>0</v>
      </c>
      <c r="DB571" t="s">
        <v>356</v>
      </c>
      <c r="DC571">
        <v>1664468064.5</v>
      </c>
      <c r="DD571">
        <v>1677795524</v>
      </c>
      <c r="DE571">
        <v>0</v>
      </c>
      <c r="DF571">
        <v>-0.419</v>
      </c>
      <c r="DG571">
        <v>-0.001</v>
      </c>
      <c r="DH571">
        <v>3.097</v>
      </c>
      <c r="DI571">
        <v>0.268</v>
      </c>
      <c r="DJ571">
        <v>400</v>
      </c>
      <c r="DK571">
        <v>24</v>
      </c>
      <c r="DL571">
        <v>0.15</v>
      </c>
      <c r="DM571">
        <v>0.13</v>
      </c>
      <c r="DN571">
        <v>-32.9100512195122</v>
      </c>
      <c r="DO571">
        <v>-1.140409756097541</v>
      </c>
      <c r="DP571">
        <v>0.1204426776357688</v>
      </c>
      <c r="DQ571">
        <v>0</v>
      </c>
      <c r="DR571">
        <v>1.69946</v>
      </c>
      <c r="DS571">
        <v>-0.2628863414634184</v>
      </c>
      <c r="DT571">
        <v>0.02593231160860621</v>
      </c>
      <c r="DU571">
        <v>0</v>
      </c>
      <c r="DV571">
        <v>0</v>
      </c>
      <c r="DW571">
        <v>2</v>
      </c>
      <c r="DX571" t="s">
        <v>369</v>
      </c>
      <c r="DY571">
        <v>2.97779</v>
      </c>
      <c r="DZ571">
        <v>2.72813</v>
      </c>
      <c r="EA571">
        <v>0.14677</v>
      </c>
      <c r="EB571">
        <v>0.151682</v>
      </c>
      <c r="EC571">
        <v>0.114745</v>
      </c>
      <c r="ED571">
        <v>0.110492</v>
      </c>
      <c r="EE571">
        <v>25489.3</v>
      </c>
      <c r="EF571">
        <v>25053.8</v>
      </c>
      <c r="EG571">
        <v>30410.9</v>
      </c>
      <c r="EH571">
        <v>29789.5</v>
      </c>
      <c r="EI571">
        <v>37152.5</v>
      </c>
      <c r="EJ571">
        <v>34885.3</v>
      </c>
      <c r="EK571">
        <v>46524.8</v>
      </c>
      <c r="EL571">
        <v>44296.2</v>
      </c>
      <c r="EM571">
        <v>1.8593</v>
      </c>
      <c r="EN571">
        <v>1.87075</v>
      </c>
      <c r="EO571">
        <v>0.190388</v>
      </c>
      <c r="EP571">
        <v>0</v>
      </c>
      <c r="EQ571">
        <v>31.9493</v>
      </c>
      <c r="ER571">
        <v>999.9</v>
      </c>
      <c r="ES571">
        <v>48.7</v>
      </c>
      <c r="ET571">
        <v>31.5</v>
      </c>
      <c r="EU571">
        <v>24.8867</v>
      </c>
      <c r="EV571">
        <v>63.2039</v>
      </c>
      <c r="EW571">
        <v>22.0873</v>
      </c>
      <c r="EX571">
        <v>1</v>
      </c>
      <c r="EY571">
        <v>0.102429</v>
      </c>
      <c r="EZ571">
        <v>-2.31827</v>
      </c>
      <c r="FA571">
        <v>20.2335</v>
      </c>
      <c r="FB571">
        <v>5.23092</v>
      </c>
      <c r="FC571">
        <v>11.9715</v>
      </c>
      <c r="FD571">
        <v>4.9706</v>
      </c>
      <c r="FE571">
        <v>3.28958</v>
      </c>
      <c r="FF571">
        <v>9999</v>
      </c>
      <c r="FG571">
        <v>9999</v>
      </c>
      <c r="FH571">
        <v>9999</v>
      </c>
      <c r="FI571">
        <v>999.9</v>
      </c>
      <c r="FJ571">
        <v>4.97276</v>
      </c>
      <c r="FK571">
        <v>1.87686</v>
      </c>
      <c r="FL571">
        <v>1.87499</v>
      </c>
      <c r="FM571">
        <v>1.87779</v>
      </c>
      <c r="FN571">
        <v>1.87453</v>
      </c>
      <c r="FO571">
        <v>1.8781</v>
      </c>
      <c r="FP571">
        <v>1.87515</v>
      </c>
      <c r="FQ571">
        <v>1.87634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4.805</v>
      </c>
      <c r="GF571">
        <v>0.3285</v>
      </c>
      <c r="GG571">
        <v>1.955544260391263</v>
      </c>
      <c r="GH571">
        <v>0.004448784868333973</v>
      </c>
      <c r="GI571">
        <v>-1.803656819089732E-06</v>
      </c>
      <c r="GJ571">
        <v>4.26395578146833E-10</v>
      </c>
      <c r="GK571">
        <v>0.3285026105281108</v>
      </c>
      <c r="GL571">
        <v>0</v>
      </c>
      <c r="GM571">
        <v>0</v>
      </c>
      <c r="GN571">
        <v>0</v>
      </c>
      <c r="GO571">
        <v>-1</v>
      </c>
      <c r="GP571">
        <v>2136</v>
      </c>
      <c r="GQ571">
        <v>1</v>
      </c>
      <c r="GR571">
        <v>23</v>
      </c>
      <c r="GS571">
        <v>230517.8</v>
      </c>
      <c r="GT571">
        <v>8393.5</v>
      </c>
      <c r="GU571">
        <v>2.16064</v>
      </c>
      <c r="GV571">
        <v>2.52808</v>
      </c>
      <c r="GW571">
        <v>1.39893</v>
      </c>
      <c r="GX571">
        <v>2.35474</v>
      </c>
      <c r="GY571">
        <v>1.44897</v>
      </c>
      <c r="GZ571">
        <v>2.47681</v>
      </c>
      <c r="HA571">
        <v>37.4819</v>
      </c>
      <c r="HB571">
        <v>14.1495</v>
      </c>
      <c r="HC571">
        <v>18</v>
      </c>
      <c r="HD571">
        <v>492.74</v>
      </c>
      <c r="HE571">
        <v>471.609</v>
      </c>
      <c r="HF571">
        <v>35.4026</v>
      </c>
      <c r="HG571">
        <v>28.4813</v>
      </c>
      <c r="HH571">
        <v>30.0004</v>
      </c>
      <c r="HI571">
        <v>28.0647</v>
      </c>
      <c r="HJ571">
        <v>28.09</v>
      </c>
      <c r="HK571">
        <v>43.2994</v>
      </c>
      <c r="HL571">
        <v>0</v>
      </c>
      <c r="HM571">
        <v>100</v>
      </c>
      <c r="HN571">
        <v>35.3784</v>
      </c>
      <c r="HO571">
        <v>955.183</v>
      </c>
      <c r="HP571">
        <v>25.8217</v>
      </c>
      <c r="HQ571">
        <v>100.541</v>
      </c>
      <c r="HR571">
        <v>101.86</v>
      </c>
    </row>
    <row r="572" spans="1:226">
      <c r="A572">
        <v>556</v>
      </c>
      <c r="B572">
        <v>1678299138.6</v>
      </c>
      <c r="C572">
        <v>7285.5</v>
      </c>
      <c r="D572" t="s">
        <v>1474</v>
      </c>
      <c r="E572" t="s">
        <v>1475</v>
      </c>
      <c r="F572">
        <v>5</v>
      </c>
      <c r="G572" t="s">
        <v>353</v>
      </c>
      <c r="H572" t="s">
        <v>1169</v>
      </c>
      <c r="I572">
        <v>1678299130.778571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965.4115699260208</v>
      </c>
      <c r="AK572">
        <v>941.0763939393937</v>
      </c>
      <c r="AL572">
        <v>3.413894169323539</v>
      </c>
      <c r="AM572">
        <v>64.29340212573759</v>
      </c>
      <c r="AN572">
        <f>(AP572 - AO572 + BO572*1E3/(8.314*(BQ572+273.15)) * AR572/BN572 * AQ572) * BN572/(100*BB572) * 1000/(1000 - AP572)</f>
        <v>0</v>
      </c>
      <c r="AO572">
        <v>24.78002490169491</v>
      </c>
      <c r="AP572">
        <v>26.4129612121212</v>
      </c>
      <c r="AQ572">
        <v>-3.783937685867733E-05</v>
      </c>
      <c r="AR572">
        <v>96.62572355279771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1.65</v>
      </c>
      <c r="BC572">
        <v>0.5</v>
      </c>
      <c r="BD572" t="s">
        <v>355</v>
      </c>
      <c r="BE572">
        <v>2</v>
      </c>
      <c r="BF572" t="b">
        <v>1</v>
      </c>
      <c r="BG572">
        <v>1678299130.778571</v>
      </c>
      <c r="BH572">
        <v>891.6950357142856</v>
      </c>
      <c r="BI572">
        <v>924.6943571428568</v>
      </c>
      <c r="BJ572">
        <v>26.44341428571428</v>
      </c>
      <c r="BK572">
        <v>24.77611785714286</v>
      </c>
      <c r="BL572">
        <v>886.9152142857145</v>
      </c>
      <c r="BM572">
        <v>26.11491071428571</v>
      </c>
      <c r="BN572">
        <v>500.0251428571429</v>
      </c>
      <c r="BO572">
        <v>90.83158214285716</v>
      </c>
      <c r="BP572">
        <v>0.09998512142857142</v>
      </c>
      <c r="BQ572">
        <v>34.32923928571429</v>
      </c>
      <c r="BR572">
        <v>35.03163571428571</v>
      </c>
      <c r="BS572">
        <v>999.9000000000002</v>
      </c>
      <c r="BT572">
        <v>0</v>
      </c>
      <c r="BU572">
        <v>0</v>
      </c>
      <c r="BV572">
        <v>9994.166071428572</v>
      </c>
      <c r="BW572">
        <v>0</v>
      </c>
      <c r="BX572">
        <v>4.444891071428572</v>
      </c>
      <c r="BY572">
        <v>-32.99938214285715</v>
      </c>
      <c r="BZ572">
        <v>915.9146785714286</v>
      </c>
      <c r="CA572">
        <v>948.186892857143</v>
      </c>
      <c r="CB572">
        <v>1.66729</v>
      </c>
      <c r="CC572">
        <v>924.6943571428568</v>
      </c>
      <c r="CD572">
        <v>24.77611785714286</v>
      </c>
      <c r="CE572">
        <v>2.401897142857142</v>
      </c>
      <c r="CF572">
        <v>2.250454285714286</v>
      </c>
      <c r="CG572">
        <v>20.37657142857143</v>
      </c>
      <c r="CH572">
        <v>19.32608214285714</v>
      </c>
      <c r="CI572">
        <v>1999.972857142857</v>
      </c>
      <c r="CJ572">
        <v>0.9799940000000003</v>
      </c>
      <c r="CK572">
        <v>0.0200064</v>
      </c>
      <c r="CL572">
        <v>0</v>
      </c>
      <c r="CM572">
        <v>2.039839285714286</v>
      </c>
      <c r="CN572">
        <v>0</v>
      </c>
      <c r="CO572">
        <v>2825.550357142857</v>
      </c>
      <c r="CP572">
        <v>17337.95357142857</v>
      </c>
      <c r="CQ572">
        <v>39.36360714285713</v>
      </c>
      <c r="CR572">
        <v>39.44374999999999</v>
      </c>
      <c r="CS572">
        <v>38.27199999999999</v>
      </c>
      <c r="CT572">
        <v>37.81225</v>
      </c>
      <c r="CU572">
        <v>38.67832142857142</v>
      </c>
      <c r="CV572">
        <v>1959.962857142857</v>
      </c>
      <c r="CW572">
        <v>40.01</v>
      </c>
      <c r="CX572">
        <v>0</v>
      </c>
      <c r="CY572">
        <v>1678299148.6</v>
      </c>
      <c r="CZ572">
        <v>0</v>
      </c>
      <c r="DA572">
        <v>0</v>
      </c>
      <c r="DB572" t="s">
        <v>356</v>
      </c>
      <c r="DC572">
        <v>1664468064.5</v>
      </c>
      <c r="DD572">
        <v>1677795524</v>
      </c>
      <c r="DE572">
        <v>0</v>
      </c>
      <c r="DF572">
        <v>-0.419</v>
      </c>
      <c r="DG572">
        <v>-0.001</v>
      </c>
      <c r="DH572">
        <v>3.097</v>
      </c>
      <c r="DI572">
        <v>0.268</v>
      </c>
      <c r="DJ572">
        <v>400</v>
      </c>
      <c r="DK572">
        <v>24</v>
      </c>
      <c r="DL572">
        <v>0.15</v>
      </c>
      <c r="DM572">
        <v>0.13</v>
      </c>
      <c r="DN572">
        <v>-32.96117804878048</v>
      </c>
      <c r="DO572">
        <v>-0.7228662020906309</v>
      </c>
      <c r="DP572">
        <v>0.09143739564872763</v>
      </c>
      <c r="DQ572">
        <v>0</v>
      </c>
      <c r="DR572">
        <v>1.681589024390244</v>
      </c>
      <c r="DS572">
        <v>-0.2696763763066204</v>
      </c>
      <c r="DT572">
        <v>0.02660598417969418</v>
      </c>
      <c r="DU572">
        <v>0</v>
      </c>
      <c r="DV572">
        <v>0</v>
      </c>
      <c r="DW572">
        <v>2</v>
      </c>
      <c r="DX572" t="s">
        <v>369</v>
      </c>
      <c r="DY572">
        <v>2.97793</v>
      </c>
      <c r="DZ572">
        <v>2.72835</v>
      </c>
      <c r="EA572">
        <v>0.148351</v>
      </c>
      <c r="EB572">
        <v>0.153242</v>
      </c>
      <c r="EC572">
        <v>0.114688</v>
      </c>
      <c r="ED572">
        <v>0.110502</v>
      </c>
      <c r="EE572">
        <v>25441.7</v>
      </c>
      <c r="EF572">
        <v>25007.3</v>
      </c>
      <c r="EG572">
        <v>30410.5</v>
      </c>
      <c r="EH572">
        <v>29789</v>
      </c>
      <c r="EI572">
        <v>37154.7</v>
      </c>
      <c r="EJ572">
        <v>34884.5</v>
      </c>
      <c r="EK572">
        <v>46524.4</v>
      </c>
      <c r="EL572">
        <v>44295.5</v>
      </c>
      <c r="EM572">
        <v>1.85928</v>
      </c>
      <c r="EN572">
        <v>1.87075</v>
      </c>
      <c r="EO572">
        <v>0.189826</v>
      </c>
      <c r="EP572">
        <v>0</v>
      </c>
      <c r="EQ572">
        <v>31.9511</v>
      </c>
      <c r="ER572">
        <v>999.9</v>
      </c>
      <c r="ES572">
        <v>48.7</v>
      </c>
      <c r="ET572">
        <v>31.5</v>
      </c>
      <c r="EU572">
        <v>24.8854</v>
      </c>
      <c r="EV572">
        <v>63.2539</v>
      </c>
      <c r="EW572">
        <v>22.0994</v>
      </c>
      <c r="EX572">
        <v>1</v>
      </c>
      <c r="EY572">
        <v>0.10283</v>
      </c>
      <c r="EZ572">
        <v>-2.31287</v>
      </c>
      <c r="FA572">
        <v>20.2336</v>
      </c>
      <c r="FB572">
        <v>5.23017</v>
      </c>
      <c r="FC572">
        <v>11.9719</v>
      </c>
      <c r="FD572">
        <v>4.97085</v>
      </c>
      <c r="FE572">
        <v>3.28958</v>
      </c>
      <c r="FF572">
        <v>9999</v>
      </c>
      <c r="FG572">
        <v>9999</v>
      </c>
      <c r="FH572">
        <v>9999</v>
      </c>
      <c r="FI572">
        <v>999.9</v>
      </c>
      <c r="FJ572">
        <v>4.97276</v>
      </c>
      <c r="FK572">
        <v>1.87685</v>
      </c>
      <c r="FL572">
        <v>1.875</v>
      </c>
      <c r="FM572">
        <v>1.87784</v>
      </c>
      <c r="FN572">
        <v>1.87453</v>
      </c>
      <c r="FO572">
        <v>1.87811</v>
      </c>
      <c r="FP572">
        <v>1.87516</v>
      </c>
      <c r="FQ572">
        <v>1.87633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4.838</v>
      </c>
      <c r="GF572">
        <v>0.3285</v>
      </c>
      <c r="GG572">
        <v>1.955544260391263</v>
      </c>
      <c r="GH572">
        <v>0.004448784868333973</v>
      </c>
      <c r="GI572">
        <v>-1.803656819089732E-06</v>
      </c>
      <c r="GJ572">
        <v>4.26395578146833E-10</v>
      </c>
      <c r="GK572">
        <v>0.3285026105281108</v>
      </c>
      <c r="GL572">
        <v>0</v>
      </c>
      <c r="GM572">
        <v>0</v>
      </c>
      <c r="GN572">
        <v>0</v>
      </c>
      <c r="GO572">
        <v>-1</v>
      </c>
      <c r="GP572">
        <v>2136</v>
      </c>
      <c r="GQ572">
        <v>1</v>
      </c>
      <c r="GR572">
        <v>23</v>
      </c>
      <c r="GS572">
        <v>230517.9</v>
      </c>
      <c r="GT572">
        <v>8393.6</v>
      </c>
      <c r="GU572">
        <v>2.18872</v>
      </c>
      <c r="GV572">
        <v>2.54272</v>
      </c>
      <c r="GW572">
        <v>1.39893</v>
      </c>
      <c r="GX572">
        <v>2.35474</v>
      </c>
      <c r="GY572">
        <v>1.44897</v>
      </c>
      <c r="GZ572">
        <v>2.47314</v>
      </c>
      <c r="HA572">
        <v>37.4819</v>
      </c>
      <c r="HB572">
        <v>14.1408</v>
      </c>
      <c r="HC572">
        <v>18</v>
      </c>
      <c r="HD572">
        <v>492.763</v>
      </c>
      <c r="HE572">
        <v>471.653</v>
      </c>
      <c r="HF572">
        <v>35.3737</v>
      </c>
      <c r="HG572">
        <v>28.4854</v>
      </c>
      <c r="HH572">
        <v>30.0004</v>
      </c>
      <c r="HI572">
        <v>28.0701</v>
      </c>
      <c r="HJ572">
        <v>28.0954</v>
      </c>
      <c r="HK572">
        <v>43.8293</v>
      </c>
      <c r="HL572">
        <v>0</v>
      </c>
      <c r="HM572">
        <v>100</v>
      </c>
      <c r="HN572">
        <v>35.3501</v>
      </c>
      <c r="HO572">
        <v>975.218</v>
      </c>
      <c r="HP572">
        <v>25.8217</v>
      </c>
      <c r="HQ572">
        <v>100.54</v>
      </c>
      <c r="HR572">
        <v>101.859</v>
      </c>
    </row>
    <row r="573" spans="1:226">
      <c r="A573">
        <v>557</v>
      </c>
      <c r="B573">
        <v>1678299144.1</v>
      </c>
      <c r="C573">
        <v>7291</v>
      </c>
      <c r="D573" t="s">
        <v>1476</v>
      </c>
      <c r="E573" t="s">
        <v>1477</v>
      </c>
      <c r="F573">
        <v>5</v>
      </c>
      <c r="G573" t="s">
        <v>353</v>
      </c>
      <c r="H573" t="s">
        <v>1169</v>
      </c>
      <c r="I573">
        <v>1678299136.35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984.3041371327716</v>
      </c>
      <c r="AK573">
        <v>960.063533333333</v>
      </c>
      <c r="AL573">
        <v>3.459795316976481</v>
      </c>
      <c r="AM573">
        <v>64.29340212573759</v>
      </c>
      <c r="AN573">
        <f>(AP573 - AO573 + BO573*1E3/(8.314*(BQ573+273.15)) * AR573/BN573 * AQ573) * BN573/(100*BB573) * 1000/(1000 - AP573)</f>
        <v>0</v>
      </c>
      <c r="AO573">
        <v>24.7813760569523</v>
      </c>
      <c r="AP573">
        <v>26.38932909090908</v>
      </c>
      <c r="AQ573">
        <v>-3.563625436270188E-05</v>
      </c>
      <c r="AR573">
        <v>96.62572355279771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1.65</v>
      </c>
      <c r="BC573">
        <v>0.5</v>
      </c>
      <c r="BD573" t="s">
        <v>355</v>
      </c>
      <c r="BE573">
        <v>2</v>
      </c>
      <c r="BF573" t="b">
        <v>1</v>
      </c>
      <c r="BG573">
        <v>1678299136.35</v>
      </c>
      <c r="BH573">
        <v>910.3830000000002</v>
      </c>
      <c r="BI573">
        <v>943.4070357142858</v>
      </c>
      <c r="BJ573">
        <v>26.42039285714285</v>
      </c>
      <c r="BK573">
        <v>24.77876428571428</v>
      </c>
      <c r="BL573">
        <v>905.5612857142858</v>
      </c>
      <c r="BM573">
        <v>26.09189285714286</v>
      </c>
      <c r="BN573">
        <v>500.0348928571428</v>
      </c>
      <c r="BO573">
        <v>90.83199999999999</v>
      </c>
      <c r="BP573">
        <v>0.0999776428571429</v>
      </c>
      <c r="BQ573">
        <v>34.32266071428572</v>
      </c>
      <c r="BR573">
        <v>35.02467500000001</v>
      </c>
      <c r="BS573">
        <v>999.9000000000002</v>
      </c>
      <c r="BT573">
        <v>0</v>
      </c>
      <c r="BU573">
        <v>0</v>
      </c>
      <c r="BV573">
        <v>9999.592142857142</v>
      </c>
      <c r="BW573">
        <v>0</v>
      </c>
      <c r="BX573">
        <v>3.992398214285714</v>
      </c>
      <c r="BY573">
        <v>-33.02410357142857</v>
      </c>
      <c r="BZ573">
        <v>935.088</v>
      </c>
      <c r="CA573">
        <v>967.3775357142856</v>
      </c>
      <c r="CB573">
        <v>1.641630357142857</v>
      </c>
      <c r="CC573">
        <v>943.4070357142858</v>
      </c>
      <c r="CD573">
        <v>24.77876428571428</v>
      </c>
      <c r="CE573">
        <v>2.399818928571428</v>
      </c>
      <c r="CF573">
        <v>2.250705</v>
      </c>
      <c r="CG573">
        <v>20.36255357142857</v>
      </c>
      <c r="CH573">
        <v>19.327875</v>
      </c>
      <c r="CI573">
        <v>1999.975714285714</v>
      </c>
      <c r="CJ573">
        <v>0.9799942142857144</v>
      </c>
      <c r="CK573">
        <v>0.02000617857142857</v>
      </c>
      <c r="CL573">
        <v>0</v>
      </c>
      <c r="CM573">
        <v>2.027942857142857</v>
      </c>
      <c r="CN573">
        <v>0</v>
      </c>
      <c r="CO573">
        <v>2825.261071428572</v>
      </c>
      <c r="CP573">
        <v>17337.96428571428</v>
      </c>
      <c r="CQ573">
        <v>39.33682142857142</v>
      </c>
      <c r="CR573">
        <v>39.46625</v>
      </c>
      <c r="CS573">
        <v>38.28542857142857</v>
      </c>
      <c r="CT573">
        <v>37.83017857142857</v>
      </c>
      <c r="CU573">
        <v>38.68503571428571</v>
      </c>
      <c r="CV573">
        <v>1959.965714285714</v>
      </c>
      <c r="CW573">
        <v>40.01</v>
      </c>
      <c r="CX573">
        <v>0</v>
      </c>
      <c r="CY573">
        <v>1678299154</v>
      </c>
      <c r="CZ573">
        <v>0</v>
      </c>
      <c r="DA573">
        <v>0</v>
      </c>
      <c r="DB573" t="s">
        <v>356</v>
      </c>
      <c r="DC573">
        <v>1664468064.5</v>
      </c>
      <c r="DD573">
        <v>1677795524</v>
      </c>
      <c r="DE573">
        <v>0</v>
      </c>
      <c r="DF573">
        <v>-0.419</v>
      </c>
      <c r="DG573">
        <v>-0.001</v>
      </c>
      <c r="DH573">
        <v>3.097</v>
      </c>
      <c r="DI573">
        <v>0.268</v>
      </c>
      <c r="DJ573">
        <v>400</v>
      </c>
      <c r="DK573">
        <v>24</v>
      </c>
      <c r="DL573">
        <v>0.15</v>
      </c>
      <c r="DM573">
        <v>0.13</v>
      </c>
      <c r="DN573">
        <v>-32.99881951219513</v>
      </c>
      <c r="DO573">
        <v>-0.3503707317073161</v>
      </c>
      <c r="DP573">
        <v>0.07074307074405696</v>
      </c>
      <c r="DQ573">
        <v>0</v>
      </c>
      <c r="DR573">
        <v>1.65873</v>
      </c>
      <c r="DS573">
        <v>-0.2770680836236913</v>
      </c>
      <c r="DT573">
        <v>0.02733455875698425</v>
      </c>
      <c r="DU573">
        <v>0</v>
      </c>
      <c r="DV573">
        <v>0</v>
      </c>
      <c r="DW573">
        <v>2</v>
      </c>
      <c r="DX573" t="s">
        <v>369</v>
      </c>
      <c r="DY573">
        <v>2.97783</v>
      </c>
      <c r="DZ573">
        <v>2.72821</v>
      </c>
      <c r="EA573">
        <v>0.150279</v>
      </c>
      <c r="EB573">
        <v>0.155144</v>
      </c>
      <c r="EC573">
        <v>0.114611</v>
      </c>
      <c r="ED573">
        <v>0.110502</v>
      </c>
      <c r="EE573">
        <v>25383.6</v>
      </c>
      <c r="EF573">
        <v>24950.4</v>
      </c>
      <c r="EG573">
        <v>30410</v>
      </c>
      <c r="EH573">
        <v>29788.2</v>
      </c>
      <c r="EI573">
        <v>37157.5</v>
      </c>
      <c r="EJ573">
        <v>34884.1</v>
      </c>
      <c r="EK573">
        <v>46523.6</v>
      </c>
      <c r="EL573">
        <v>44294.7</v>
      </c>
      <c r="EM573">
        <v>1.85912</v>
      </c>
      <c r="EN573">
        <v>1.87083</v>
      </c>
      <c r="EO573">
        <v>0.189275</v>
      </c>
      <c r="EP573">
        <v>0</v>
      </c>
      <c r="EQ573">
        <v>31.9472</v>
      </c>
      <c r="ER573">
        <v>999.9</v>
      </c>
      <c r="ES573">
        <v>48.7</v>
      </c>
      <c r="ET573">
        <v>31.5</v>
      </c>
      <c r="EU573">
        <v>24.8884</v>
      </c>
      <c r="EV573">
        <v>63.1039</v>
      </c>
      <c r="EW573">
        <v>22.0513</v>
      </c>
      <c r="EX573">
        <v>1</v>
      </c>
      <c r="EY573">
        <v>0.103323</v>
      </c>
      <c r="EZ573">
        <v>-2.32084</v>
      </c>
      <c r="FA573">
        <v>20.233</v>
      </c>
      <c r="FB573">
        <v>5.22867</v>
      </c>
      <c r="FC573">
        <v>11.9721</v>
      </c>
      <c r="FD573">
        <v>4.97035</v>
      </c>
      <c r="FE573">
        <v>3.28923</v>
      </c>
      <c r="FF573">
        <v>9999</v>
      </c>
      <c r="FG573">
        <v>9999</v>
      </c>
      <c r="FH573">
        <v>9999</v>
      </c>
      <c r="FI573">
        <v>999.9</v>
      </c>
      <c r="FJ573">
        <v>4.97276</v>
      </c>
      <c r="FK573">
        <v>1.87685</v>
      </c>
      <c r="FL573">
        <v>1.875</v>
      </c>
      <c r="FM573">
        <v>1.87784</v>
      </c>
      <c r="FN573">
        <v>1.87451</v>
      </c>
      <c r="FO573">
        <v>1.87808</v>
      </c>
      <c r="FP573">
        <v>1.87515</v>
      </c>
      <c r="FQ573">
        <v>1.87635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4.879</v>
      </c>
      <c r="GF573">
        <v>0.3285</v>
      </c>
      <c r="GG573">
        <v>1.955544260391263</v>
      </c>
      <c r="GH573">
        <v>0.004448784868333973</v>
      </c>
      <c r="GI573">
        <v>-1.803656819089732E-06</v>
      </c>
      <c r="GJ573">
        <v>4.26395578146833E-10</v>
      </c>
      <c r="GK573">
        <v>0.3285026105281108</v>
      </c>
      <c r="GL573">
        <v>0</v>
      </c>
      <c r="GM573">
        <v>0</v>
      </c>
      <c r="GN573">
        <v>0</v>
      </c>
      <c r="GO573">
        <v>-1</v>
      </c>
      <c r="GP573">
        <v>2136</v>
      </c>
      <c r="GQ573">
        <v>1</v>
      </c>
      <c r="GR573">
        <v>23</v>
      </c>
      <c r="GS573">
        <v>230518</v>
      </c>
      <c r="GT573">
        <v>8393.700000000001</v>
      </c>
      <c r="GU573">
        <v>2.22168</v>
      </c>
      <c r="GV573">
        <v>2.53052</v>
      </c>
      <c r="GW573">
        <v>1.39893</v>
      </c>
      <c r="GX573">
        <v>2.35474</v>
      </c>
      <c r="GY573">
        <v>1.44897</v>
      </c>
      <c r="GZ573">
        <v>2.47559</v>
      </c>
      <c r="HA573">
        <v>37.4578</v>
      </c>
      <c r="HB573">
        <v>14.1495</v>
      </c>
      <c r="HC573">
        <v>18</v>
      </c>
      <c r="HD573">
        <v>492.724</v>
      </c>
      <c r="HE573">
        <v>471.755</v>
      </c>
      <c r="HF573">
        <v>35.3429</v>
      </c>
      <c r="HG573">
        <v>28.4908</v>
      </c>
      <c r="HH573">
        <v>30.0005</v>
      </c>
      <c r="HI573">
        <v>28.0767</v>
      </c>
      <c r="HJ573">
        <v>28.102</v>
      </c>
      <c r="HK573">
        <v>44.5188</v>
      </c>
      <c r="HL573">
        <v>0</v>
      </c>
      <c r="HM573">
        <v>100</v>
      </c>
      <c r="HN573">
        <v>35.334</v>
      </c>
      <c r="HO573">
        <v>988.586</v>
      </c>
      <c r="HP573">
        <v>25.8217</v>
      </c>
      <c r="HQ573">
        <v>100.538</v>
      </c>
      <c r="HR573">
        <v>101.857</v>
      </c>
    </row>
    <row r="574" spans="1:226">
      <c r="A574">
        <v>558</v>
      </c>
      <c r="B574">
        <v>1678299148.6</v>
      </c>
      <c r="C574">
        <v>7295.5</v>
      </c>
      <c r="D574" t="s">
        <v>1478</v>
      </c>
      <c r="E574" t="s">
        <v>1479</v>
      </c>
      <c r="F574">
        <v>5</v>
      </c>
      <c r="G574" t="s">
        <v>353</v>
      </c>
      <c r="H574" t="s">
        <v>1169</v>
      </c>
      <c r="I574">
        <v>1678299140.778571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999.7944480290867</v>
      </c>
      <c r="AK574">
        <v>975.5134727272729</v>
      </c>
      <c r="AL574">
        <v>3.435657001431949</v>
      </c>
      <c r="AM574">
        <v>64.29340212573759</v>
      </c>
      <c r="AN574">
        <f>(AP574 - AO574 + BO574*1E3/(8.314*(BQ574+273.15)) * AR574/BN574 * AQ574) * BN574/(100*BB574) * 1000/(1000 - AP574)</f>
        <v>0</v>
      </c>
      <c r="AO574">
        <v>24.78537657895317</v>
      </c>
      <c r="AP574">
        <v>26.36851878787878</v>
      </c>
      <c r="AQ574">
        <v>-3.565444400203323E-05</v>
      </c>
      <c r="AR574">
        <v>96.62572355279771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1.65</v>
      </c>
      <c r="BC574">
        <v>0.5</v>
      </c>
      <c r="BD574" t="s">
        <v>355</v>
      </c>
      <c r="BE574">
        <v>2</v>
      </c>
      <c r="BF574" t="b">
        <v>1</v>
      </c>
      <c r="BG574">
        <v>1678299140.778571</v>
      </c>
      <c r="BH574">
        <v>925.2402499999999</v>
      </c>
      <c r="BI574">
        <v>958.2458928571428</v>
      </c>
      <c r="BJ574">
        <v>26.40130714285715</v>
      </c>
      <c r="BK574">
        <v>24.78148214285715</v>
      </c>
      <c r="BL574">
        <v>920.3856071428572</v>
      </c>
      <c r="BM574">
        <v>26.0728</v>
      </c>
      <c r="BN574">
        <v>500.0348571428572</v>
      </c>
      <c r="BO574">
        <v>90.83191785714284</v>
      </c>
      <c r="BP574">
        <v>0.0999703964285714</v>
      </c>
      <c r="BQ574">
        <v>34.31514642857142</v>
      </c>
      <c r="BR574">
        <v>35.01725357142858</v>
      </c>
      <c r="BS574">
        <v>999.9000000000002</v>
      </c>
      <c r="BT574">
        <v>0</v>
      </c>
      <c r="BU574">
        <v>0</v>
      </c>
      <c r="BV574">
        <v>10000.83678571429</v>
      </c>
      <c r="BW574">
        <v>0</v>
      </c>
      <c r="BX574">
        <v>3.584578928571429</v>
      </c>
      <c r="BY574">
        <v>-33.00571785714285</v>
      </c>
      <c r="BZ574">
        <v>950.3298214285713</v>
      </c>
      <c r="CA574">
        <v>982.5960714285712</v>
      </c>
      <c r="CB574">
        <v>1.619830357142857</v>
      </c>
      <c r="CC574">
        <v>958.2458928571428</v>
      </c>
      <c r="CD574">
        <v>24.78148214285715</v>
      </c>
      <c r="CE574">
        <v>2.3980825</v>
      </c>
      <c r="CF574">
        <v>2.250949642857143</v>
      </c>
      <c r="CG574">
        <v>20.35083571428572</v>
      </c>
      <c r="CH574">
        <v>19.32961428571429</v>
      </c>
      <c r="CI574">
        <v>1999.963214285714</v>
      </c>
      <c r="CJ574">
        <v>0.9799942142857146</v>
      </c>
      <c r="CK574">
        <v>0.02000617857142857</v>
      </c>
      <c r="CL574">
        <v>0</v>
      </c>
      <c r="CM574">
        <v>2.041639285714286</v>
      </c>
      <c r="CN574">
        <v>0</v>
      </c>
      <c r="CO574">
        <v>2824.931785714286</v>
      </c>
      <c r="CP574">
        <v>17337.86071428571</v>
      </c>
      <c r="CQ574">
        <v>39.31446428571428</v>
      </c>
      <c r="CR574">
        <v>39.48425</v>
      </c>
      <c r="CS574">
        <v>38.29885714285714</v>
      </c>
      <c r="CT574">
        <v>37.848</v>
      </c>
      <c r="CU574">
        <v>38.69625</v>
      </c>
      <c r="CV574">
        <v>1959.953214285714</v>
      </c>
      <c r="CW574">
        <v>40.01</v>
      </c>
      <c r="CX574">
        <v>0</v>
      </c>
      <c r="CY574">
        <v>1678299158.8</v>
      </c>
      <c r="CZ574">
        <v>0</v>
      </c>
      <c r="DA574">
        <v>0</v>
      </c>
      <c r="DB574" t="s">
        <v>356</v>
      </c>
      <c r="DC574">
        <v>1664468064.5</v>
      </c>
      <c r="DD574">
        <v>1677795524</v>
      </c>
      <c r="DE574">
        <v>0</v>
      </c>
      <c r="DF574">
        <v>-0.419</v>
      </c>
      <c r="DG574">
        <v>-0.001</v>
      </c>
      <c r="DH574">
        <v>3.097</v>
      </c>
      <c r="DI574">
        <v>0.268</v>
      </c>
      <c r="DJ574">
        <v>400</v>
      </c>
      <c r="DK574">
        <v>24</v>
      </c>
      <c r="DL574">
        <v>0.15</v>
      </c>
      <c r="DM574">
        <v>0.13</v>
      </c>
      <c r="DN574">
        <v>-33.0213825</v>
      </c>
      <c r="DO574">
        <v>0.2437879924952487</v>
      </c>
      <c r="DP574">
        <v>0.03564973273041479</v>
      </c>
      <c r="DQ574">
        <v>0</v>
      </c>
      <c r="DR574">
        <v>1.63157675</v>
      </c>
      <c r="DS574">
        <v>-0.2914353095684868</v>
      </c>
      <c r="DT574">
        <v>0.02806307452752638</v>
      </c>
      <c r="DU574">
        <v>0</v>
      </c>
      <c r="DV574">
        <v>0</v>
      </c>
      <c r="DW574">
        <v>2</v>
      </c>
      <c r="DX574" t="s">
        <v>369</v>
      </c>
      <c r="DY574">
        <v>2.97789</v>
      </c>
      <c r="DZ574">
        <v>2.72856</v>
      </c>
      <c r="EA574">
        <v>0.151838</v>
      </c>
      <c r="EB574">
        <v>0.156686</v>
      </c>
      <c r="EC574">
        <v>0.114547</v>
      </c>
      <c r="ED574">
        <v>0.110515</v>
      </c>
      <c r="EE574">
        <v>25336.8</v>
      </c>
      <c r="EF574">
        <v>24904.7</v>
      </c>
      <c r="EG574">
        <v>30409.6</v>
      </c>
      <c r="EH574">
        <v>29788</v>
      </c>
      <c r="EI574">
        <v>37159.9</v>
      </c>
      <c r="EJ574">
        <v>34883.5</v>
      </c>
      <c r="EK574">
        <v>46523</v>
      </c>
      <c r="EL574">
        <v>44294.5</v>
      </c>
      <c r="EM574">
        <v>1.85875</v>
      </c>
      <c r="EN574">
        <v>1.87075</v>
      </c>
      <c r="EO574">
        <v>0.189245</v>
      </c>
      <c r="EP574">
        <v>0</v>
      </c>
      <c r="EQ574">
        <v>31.944</v>
      </c>
      <c r="ER574">
        <v>999.9</v>
      </c>
      <c r="ES574">
        <v>48.7</v>
      </c>
      <c r="ET574">
        <v>31.5</v>
      </c>
      <c r="EU574">
        <v>24.887</v>
      </c>
      <c r="EV574">
        <v>63.2139</v>
      </c>
      <c r="EW574">
        <v>21.7228</v>
      </c>
      <c r="EX574">
        <v>1</v>
      </c>
      <c r="EY574">
        <v>0.103585</v>
      </c>
      <c r="EZ574">
        <v>-2.34677</v>
      </c>
      <c r="FA574">
        <v>20.2331</v>
      </c>
      <c r="FB574">
        <v>5.23062</v>
      </c>
      <c r="FC574">
        <v>11.9725</v>
      </c>
      <c r="FD574">
        <v>4.9708</v>
      </c>
      <c r="FE574">
        <v>3.28955</v>
      </c>
      <c r="FF574">
        <v>9999</v>
      </c>
      <c r="FG574">
        <v>9999</v>
      </c>
      <c r="FH574">
        <v>9999</v>
      </c>
      <c r="FI574">
        <v>999.9</v>
      </c>
      <c r="FJ574">
        <v>4.97277</v>
      </c>
      <c r="FK574">
        <v>1.87687</v>
      </c>
      <c r="FL574">
        <v>1.875</v>
      </c>
      <c r="FM574">
        <v>1.87783</v>
      </c>
      <c r="FN574">
        <v>1.87451</v>
      </c>
      <c r="FO574">
        <v>1.8781</v>
      </c>
      <c r="FP574">
        <v>1.87516</v>
      </c>
      <c r="FQ574">
        <v>1.87634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4.912</v>
      </c>
      <c r="GF574">
        <v>0.3285</v>
      </c>
      <c r="GG574">
        <v>1.955544260391263</v>
      </c>
      <c r="GH574">
        <v>0.004448784868333973</v>
      </c>
      <c r="GI574">
        <v>-1.803656819089732E-06</v>
      </c>
      <c r="GJ574">
        <v>4.26395578146833E-10</v>
      </c>
      <c r="GK574">
        <v>0.3285026105281108</v>
      </c>
      <c r="GL574">
        <v>0</v>
      </c>
      <c r="GM574">
        <v>0</v>
      </c>
      <c r="GN574">
        <v>0</v>
      </c>
      <c r="GO574">
        <v>-1</v>
      </c>
      <c r="GP574">
        <v>2136</v>
      </c>
      <c r="GQ574">
        <v>1</v>
      </c>
      <c r="GR574">
        <v>23</v>
      </c>
      <c r="GS574">
        <v>230518.1</v>
      </c>
      <c r="GT574">
        <v>8393.700000000001</v>
      </c>
      <c r="GU574">
        <v>2.24976</v>
      </c>
      <c r="GV574">
        <v>2.5415</v>
      </c>
      <c r="GW574">
        <v>1.39893</v>
      </c>
      <c r="GX574">
        <v>2.35474</v>
      </c>
      <c r="GY574">
        <v>1.44897</v>
      </c>
      <c r="GZ574">
        <v>2.48413</v>
      </c>
      <c r="HA574">
        <v>37.4578</v>
      </c>
      <c r="HB574">
        <v>14.1408</v>
      </c>
      <c r="HC574">
        <v>18</v>
      </c>
      <c r="HD574">
        <v>492.552</v>
      </c>
      <c r="HE574">
        <v>471.749</v>
      </c>
      <c r="HF574">
        <v>35.3265</v>
      </c>
      <c r="HG574">
        <v>28.4945</v>
      </c>
      <c r="HH574">
        <v>30.0004</v>
      </c>
      <c r="HI574">
        <v>28.0821</v>
      </c>
      <c r="HJ574">
        <v>28.1074</v>
      </c>
      <c r="HK574">
        <v>45.0404</v>
      </c>
      <c r="HL574">
        <v>0</v>
      </c>
      <c r="HM574">
        <v>100</v>
      </c>
      <c r="HN574">
        <v>35.3271</v>
      </c>
      <c r="HO574">
        <v>1008.62</v>
      </c>
      <c r="HP574">
        <v>25.8217</v>
      </c>
      <c r="HQ574">
        <v>100.537</v>
      </c>
      <c r="HR574">
        <v>101.856</v>
      </c>
    </row>
    <row r="575" spans="1:226">
      <c r="A575">
        <v>559</v>
      </c>
      <c r="B575">
        <v>1678299154.1</v>
      </c>
      <c r="C575">
        <v>7301</v>
      </c>
      <c r="D575" t="s">
        <v>1480</v>
      </c>
      <c r="E575" t="s">
        <v>1481</v>
      </c>
      <c r="F575">
        <v>5</v>
      </c>
      <c r="G575" t="s">
        <v>353</v>
      </c>
      <c r="H575" t="s">
        <v>1169</v>
      </c>
      <c r="I575">
        <v>1678299146.35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1018.775799301675</v>
      </c>
      <c r="AK575">
        <v>994.4199090909083</v>
      </c>
      <c r="AL575">
        <v>3.430887302466455</v>
      </c>
      <c r="AM575">
        <v>64.29340212573759</v>
      </c>
      <c r="AN575">
        <f>(AP575 - AO575 + BO575*1E3/(8.314*(BQ575+273.15)) * AR575/BN575 * AQ575) * BN575/(100*BB575) * 1000/(1000 - AP575)</f>
        <v>0</v>
      </c>
      <c r="AO575">
        <v>24.78636559630689</v>
      </c>
      <c r="AP575">
        <v>26.34768727272727</v>
      </c>
      <c r="AQ575">
        <v>-3.42207345380048E-05</v>
      </c>
      <c r="AR575">
        <v>96.62572355279771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1.65</v>
      </c>
      <c r="BC575">
        <v>0.5</v>
      </c>
      <c r="BD575" t="s">
        <v>355</v>
      </c>
      <c r="BE575">
        <v>2</v>
      </c>
      <c r="BF575" t="b">
        <v>1</v>
      </c>
      <c r="BG575">
        <v>1678299146.35</v>
      </c>
      <c r="BH575">
        <v>943.9213214285713</v>
      </c>
      <c r="BI575">
        <v>976.9359285714287</v>
      </c>
      <c r="BJ575">
        <v>26.37761428571429</v>
      </c>
      <c r="BK575">
        <v>24.78410357142857</v>
      </c>
      <c r="BL575">
        <v>939.0256071428572</v>
      </c>
      <c r="BM575">
        <v>26.04910357142856</v>
      </c>
      <c r="BN575">
        <v>500.0501428571429</v>
      </c>
      <c r="BO575">
        <v>90.83121071428572</v>
      </c>
      <c r="BP575">
        <v>0.09998681785714288</v>
      </c>
      <c r="BQ575">
        <v>34.306225</v>
      </c>
      <c r="BR575">
        <v>35.00723214285714</v>
      </c>
      <c r="BS575">
        <v>999.9000000000002</v>
      </c>
      <c r="BT575">
        <v>0</v>
      </c>
      <c r="BU575">
        <v>0</v>
      </c>
      <c r="BV575">
        <v>10006.7375</v>
      </c>
      <c r="BW575">
        <v>0</v>
      </c>
      <c r="BX575">
        <v>3.417363571428572</v>
      </c>
      <c r="BY575">
        <v>-33.01488214285715</v>
      </c>
      <c r="BZ575">
        <v>969.4938571428572</v>
      </c>
      <c r="CA575">
        <v>1001.763928571429</v>
      </c>
      <c r="CB575">
        <v>1.593511428571429</v>
      </c>
      <c r="CC575">
        <v>976.9359285714287</v>
      </c>
      <c r="CD575">
        <v>24.78410357142857</v>
      </c>
      <c r="CE575">
        <v>2.395911428571428</v>
      </c>
      <c r="CF575">
        <v>2.251170714285714</v>
      </c>
      <c r="CG575">
        <v>20.33616428571429</v>
      </c>
      <c r="CH575">
        <v>19.33118571428571</v>
      </c>
      <c r="CI575">
        <v>1999.986428571428</v>
      </c>
      <c r="CJ575">
        <v>0.9799944285714288</v>
      </c>
      <c r="CK575">
        <v>0.02000595714285714</v>
      </c>
      <c r="CL575">
        <v>0</v>
      </c>
      <c r="CM575">
        <v>2.060160714285714</v>
      </c>
      <c r="CN575">
        <v>0</v>
      </c>
      <c r="CO575">
        <v>2824.539285714286</v>
      </c>
      <c r="CP575">
        <v>17338.06785714285</v>
      </c>
      <c r="CQ575">
        <v>39.39482142857141</v>
      </c>
      <c r="CR575">
        <v>39.5</v>
      </c>
      <c r="CS575">
        <v>38.31232142857142</v>
      </c>
      <c r="CT575">
        <v>37.8525</v>
      </c>
      <c r="CU575">
        <v>38.70067857142857</v>
      </c>
      <c r="CV575">
        <v>1959.976071428572</v>
      </c>
      <c r="CW575">
        <v>40.01035714285714</v>
      </c>
      <c r="CX575">
        <v>0</v>
      </c>
      <c r="CY575">
        <v>1678299164.2</v>
      </c>
      <c r="CZ575">
        <v>0</v>
      </c>
      <c r="DA575">
        <v>0</v>
      </c>
      <c r="DB575" t="s">
        <v>356</v>
      </c>
      <c r="DC575">
        <v>1664468064.5</v>
      </c>
      <c r="DD575">
        <v>1677795524</v>
      </c>
      <c r="DE575">
        <v>0</v>
      </c>
      <c r="DF575">
        <v>-0.419</v>
      </c>
      <c r="DG575">
        <v>-0.001</v>
      </c>
      <c r="DH575">
        <v>3.097</v>
      </c>
      <c r="DI575">
        <v>0.268</v>
      </c>
      <c r="DJ575">
        <v>400</v>
      </c>
      <c r="DK575">
        <v>24</v>
      </c>
      <c r="DL575">
        <v>0.15</v>
      </c>
      <c r="DM575">
        <v>0.13</v>
      </c>
      <c r="DN575">
        <v>-33.01318048780488</v>
      </c>
      <c r="DO575">
        <v>-0.0481526132404762</v>
      </c>
      <c r="DP575">
        <v>0.02946004503425935</v>
      </c>
      <c r="DQ575">
        <v>1</v>
      </c>
      <c r="DR575">
        <v>1.606616341463414</v>
      </c>
      <c r="DS575">
        <v>-0.2864176306620194</v>
      </c>
      <c r="DT575">
        <v>0.02828090338675918</v>
      </c>
      <c r="DU575">
        <v>0</v>
      </c>
      <c r="DV575">
        <v>1</v>
      </c>
      <c r="DW575">
        <v>2</v>
      </c>
      <c r="DX575" t="s">
        <v>357</v>
      </c>
      <c r="DY575">
        <v>2.97793</v>
      </c>
      <c r="DZ575">
        <v>2.72846</v>
      </c>
      <c r="EA575">
        <v>0.153716</v>
      </c>
      <c r="EB575">
        <v>0.158542</v>
      </c>
      <c r="EC575">
        <v>0.114478</v>
      </c>
      <c r="ED575">
        <v>0.110516</v>
      </c>
      <c r="EE575">
        <v>25279.9</v>
      </c>
      <c r="EF575">
        <v>24849.4</v>
      </c>
      <c r="EG575">
        <v>30408.8</v>
      </c>
      <c r="EH575">
        <v>29787.5</v>
      </c>
      <c r="EI575">
        <v>37162</v>
      </c>
      <c r="EJ575">
        <v>34882.8</v>
      </c>
      <c r="EK575">
        <v>46521.9</v>
      </c>
      <c r="EL575">
        <v>44293.4</v>
      </c>
      <c r="EM575">
        <v>1.8592</v>
      </c>
      <c r="EN575">
        <v>1.87085</v>
      </c>
      <c r="EO575">
        <v>0.189245</v>
      </c>
      <c r="EP575">
        <v>0</v>
      </c>
      <c r="EQ575">
        <v>31.9416</v>
      </c>
      <c r="ER575">
        <v>999.9</v>
      </c>
      <c r="ES575">
        <v>48.7</v>
      </c>
      <c r="ET575">
        <v>31.5</v>
      </c>
      <c r="EU575">
        <v>24.8875</v>
      </c>
      <c r="EV575">
        <v>63.0939</v>
      </c>
      <c r="EW575">
        <v>22.0833</v>
      </c>
      <c r="EX575">
        <v>1</v>
      </c>
      <c r="EY575">
        <v>0.10407</v>
      </c>
      <c r="EZ575">
        <v>-2.38414</v>
      </c>
      <c r="FA575">
        <v>20.2325</v>
      </c>
      <c r="FB575">
        <v>5.23062</v>
      </c>
      <c r="FC575">
        <v>11.9733</v>
      </c>
      <c r="FD575">
        <v>4.97115</v>
      </c>
      <c r="FE575">
        <v>3.28958</v>
      </c>
      <c r="FF575">
        <v>9999</v>
      </c>
      <c r="FG575">
        <v>9999</v>
      </c>
      <c r="FH575">
        <v>9999</v>
      </c>
      <c r="FI575">
        <v>999.9</v>
      </c>
      <c r="FJ575">
        <v>4.97276</v>
      </c>
      <c r="FK575">
        <v>1.87694</v>
      </c>
      <c r="FL575">
        <v>1.875</v>
      </c>
      <c r="FM575">
        <v>1.87788</v>
      </c>
      <c r="FN575">
        <v>1.87454</v>
      </c>
      <c r="FO575">
        <v>1.87813</v>
      </c>
      <c r="FP575">
        <v>1.87517</v>
      </c>
      <c r="FQ575">
        <v>1.87637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4.952</v>
      </c>
      <c r="GF575">
        <v>0.3285</v>
      </c>
      <c r="GG575">
        <v>1.955544260391263</v>
      </c>
      <c r="GH575">
        <v>0.004448784868333973</v>
      </c>
      <c r="GI575">
        <v>-1.803656819089732E-06</v>
      </c>
      <c r="GJ575">
        <v>4.26395578146833E-10</v>
      </c>
      <c r="GK575">
        <v>0.3285026105281108</v>
      </c>
      <c r="GL575">
        <v>0</v>
      </c>
      <c r="GM575">
        <v>0</v>
      </c>
      <c r="GN575">
        <v>0</v>
      </c>
      <c r="GO575">
        <v>-1</v>
      </c>
      <c r="GP575">
        <v>2136</v>
      </c>
      <c r="GQ575">
        <v>1</v>
      </c>
      <c r="GR575">
        <v>23</v>
      </c>
      <c r="GS575">
        <v>230518.2</v>
      </c>
      <c r="GT575">
        <v>8393.799999999999</v>
      </c>
      <c r="GU575">
        <v>2.28149</v>
      </c>
      <c r="GV575">
        <v>2.53174</v>
      </c>
      <c r="GW575">
        <v>1.39893</v>
      </c>
      <c r="GX575">
        <v>2.35474</v>
      </c>
      <c r="GY575">
        <v>1.44897</v>
      </c>
      <c r="GZ575">
        <v>2.47192</v>
      </c>
      <c r="HA575">
        <v>37.4578</v>
      </c>
      <c r="HB575">
        <v>14.1495</v>
      </c>
      <c r="HC575">
        <v>18</v>
      </c>
      <c r="HD575">
        <v>492.845</v>
      </c>
      <c r="HE575">
        <v>471.868</v>
      </c>
      <c r="HF575">
        <v>35.319</v>
      </c>
      <c r="HG575">
        <v>28.4999</v>
      </c>
      <c r="HH575">
        <v>30.0004</v>
      </c>
      <c r="HI575">
        <v>28.0883</v>
      </c>
      <c r="HJ575">
        <v>28.1139</v>
      </c>
      <c r="HK575">
        <v>45.7243</v>
      </c>
      <c r="HL575">
        <v>0</v>
      </c>
      <c r="HM575">
        <v>100</v>
      </c>
      <c r="HN575">
        <v>35.3261</v>
      </c>
      <c r="HO575">
        <v>1021.98</v>
      </c>
      <c r="HP575">
        <v>25.8217</v>
      </c>
      <c r="HQ575">
        <v>100.534</v>
      </c>
      <c r="HR575">
        <v>101.854</v>
      </c>
    </row>
    <row r="576" spans="1:226">
      <c r="A576">
        <v>560</v>
      </c>
      <c r="B576">
        <v>1678299159.1</v>
      </c>
      <c r="C576">
        <v>7306</v>
      </c>
      <c r="D576" t="s">
        <v>1482</v>
      </c>
      <c r="E576" t="s">
        <v>1483</v>
      </c>
      <c r="F576">
        <v>5</v>
      </c>
      <c r="G576" t="s">
        <v>353</v>
      </c>
      <c r="H576" t="s">
        <v>1169</v>
      </c>
      <c r="I576">
        <v>1678299151.618518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1035.759530168442</v>
      </c>
      <c r="AK576">
        <v>1011.579630303031</v>
      </c>
      <c r="AL576">
        <v>3.43242816485286</v>
      </c>
      <c r="AM576">
        <v>64.29340212573759</v>
      </c>
      <c r="AN576">
        <f>(AP576 - AO576 + BO576*1E3/(8.314*(BQ576+273.15)) * AR576/BN576 * AQ576) * BN576/(100*BB576) * 1000/(1000 - AP576)</f>
        <v>0</v>
      </c>
      <c r="AO576">
        <v>24.79298448010719</v>
      </c>
      <c r="AP576">
        <v>26.32687939393939</v>
      </c>
      <c r="AQ576">
        <v>-3.043677813603775E-05</v>
      </c>
      <c r="AR576">
        <v>96.62572355279771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1.65</v>
      </c>
      <c r="BC576">
        <v>0.5</v>
      </c>
      <c r="BD576" t="s">
        <v>355</v>
      </c>
      <c r="BE576">
        <v>2</v>
      </c>
      <c r="BF576" t="b">
        <v>1</v>
      </c>
      <c r="BG576">
        <v>1678299151.618518</v>
      </c>
      <c r="BH576">
        <v>961.5824444444445</v>
      </c>
      <c r="BI576">
        <v>994.5621111111111</v>
      </c>
      <c r="BJ576">
        <v>26.35538888888889</v>
      </c>
      <c r="BK576">
        <v>24.78779259259259</v>
      </c>
      <c r="BL576">
        <v>956.6483703703702</v>
      </c>
      <c r="BM576">
        <v>26.02687777777778</v>
      </c>
      <c r="BN576">
        <v>500.0497407407407</v>
      </c>
      <c r="BO576">
        <v>90.83023333333334</v>
      </c>
      <c r="BP576">
        <v>0.100013062962963</v>
      </c>
      <c r="BQ576">
        <v>34.29842222222222</v>
      </c>
      <c r="BR576">
        <v>35.00262962962962</v>
      </c>
      <c r="BS576">
        <v>999.9000000000001</v>
      </c>
      <c r="BT576">
        <v>0</v>
      </c>
      <c r="BU576">
        <v>0</v>
      </c>
      <c r="BV576">
        <v>10006.52037037037</v>
      </c>
      <c r="BW576">
        <v>0</v>
      </c>
      <c r="BX576">
        <v>3.920479259259259</v>
      </c>
      <c r="BY576">
        <v>-32.97998888888889</v>
      </c>
      <c r="BZ576">
        <v>987.6114814814815</v>
      </c>
      <c r="CA576">
        <v>1019.842703703704</v>
      </c>
      <c r="CB576">
        <v>1.567593703703704</v>
      </c>
      <c r="CC576">
        <v>994.5621111111111</v>
      </c>
      <c r="CD576">
        <v>24.78779259259259</v>
      </c>
      <c r="CE576">
        <v>2.393865555555556</v>
      </c>
      <c r="CF576">
        <v>2.251481111111111</v>
      </c>
      <c r="CG576">
        <v>20.32234074074074</v>
      </c>
      <c r="CH576">
        <v>19.3333962962963</v>
      </c>
      <c r="CI576">
        <v>1999.983333333333</v>
      </c>
      <c r="CJ576">
        <v>0.9799943333333336</v>
      </c>
      <c r="CK576">
        <v>0.02000605555555555</v>
      </c>
      <c r="CL576">
        <v>0</v>
      </c>
      <c r="CM576">
        <v>2.09422962962963</v>
      </c>
      <c r="CN576">
        <v>0</v>
      </c>
      <c r="CO576">
        <v>2824.042222222222</v>
      </c>
      <c r="CP576">
        <v>17338.05925925926</v>
      </c>
      <c r="CQ576">
        <v>39.34685185185185</v>
      </c>
      <c r="CR576">
        <v>39.5</v>
      </c>
      <c r="CS576">
        <v>38.34925925925926</v>
      </c>
      <c r="CT576">
        <v>37.86788888888889</v>
      </c>
      <c r="CU576">
        <v>38.71274074074073</v>
      </c>
      <c r="CV576">
        <v>1959.972592592593</v>
      </c>
      <c r="CW576">
        <v>40.01074074074074</v>
      </c>
      <c r="CX576">
        <v>0</v>
      </c>
      <c r="CY576">
        <v>1678299169</v>
      </c>
      <c r="CZ576">
        <v>0</v>
      </c>
      <c r="DA576">
        <v>0</v>
      </c>
      <c r="DB576" t="s">
        <v>356</v>
      </c>
      <c r="DC576">
        <v>1664468064.5</v>
      </c>
      <c r="DD576">
        <v>1677795524</v>
      </c>
      <c r="DE576">
        <v>0</v>
      </c>
      <c r="DF576">
        <v>-0.419</v>
      </c>
      <c r="DG576">
        <v>-0.001</v>
      </c>
      <c r="DH576">
        <v>3.097</v>
      </c>
      <c r="DI576">
        <v>0.268</v>
      </c>
      <c r="DJ576">
        <v>400</v>
      </c>
      <c r="DK576">
        <v>24</v>
      </c>
      <c r="DL576">
        <v>0.15</v>
      </c>
      <c r="DM576">
        <v>0.13</v>
      </c>
      <c r="DN576">
        <v>-32.99344634146341</v>
      </c>
      <c r="DO576">
        <v>0.2342550522647639</v>
      </c>
      <c r="DP576">
        <v>0.05070098424772744</v>
      </c>
      <c r="DQ576">
        <v>0</v>
      </c>
      <c r="DR576">
        <v>1.587299756097561</v>
      </c>
      <c r="DS576">
        <v>-0.2884983972125399</v>
      </c>
      <c r="DT576">
        <v>0.0284896369253038</v>
      </c>
      <c r="DU576">
        <v>0</v>
      </c>
      <c r="DV576">
        <v>0</v>
      </c>
      <c r="DW576">
        <v>2</v>
      </c>
      <c r="DX576" t="s">
        <v>369</v>
      </c>
      <c r="DY576">
        <v>2.97791</v>
      </c>
      <c r="DZ576">
        <v>2.72848</v>
      </c>
      <c r="EA576">
        <v>0.15541</v>
      </c>
      <c r="EB576">
        <v>0.160215</v>
      </c>
      <c r="EC576">
        <v>0.114416</v>
      </c>
      <c r="ED576">
        <v>0.110539</v>
      </c>
      <c r="EE576">
        <v>25229</v>
      </c>
      <c r="EF576">
        <v>24799.8</v>
      </c>
      <c r="EG576">
        <v>30408.5</v>
      </c>
      <c r="EH576">
        <v>29787.4</v>
      </c>
      <c r="EI576">
        <v>37164.1</v>
      </c>
      <c r="EJ576">
        <v>34881.8</v>
      </c>
      <c r="EK576">
        <v>46521</v>
      </c>
      <c r="EL576">
        <v>44293.2</v>
      </c>
      <c r="EM576">
        <v>1.85885</v>
      </c>
      <c r="EN576">
        <v>1.87122</v>
      </c>
      <c r="EO576">
        <v>0.188813</v>
      </c>
      <c r="EP576">
        <v>0</v>
      </c>
      <c r="EQ576">
        <v>31.9374</v>
      </c>
      <c r="ER576">
        <v>999.9</v>
      </c>
      <c r="ES576">
        <v>48.7</v>
      </c>
      <c r="ET576">
        <v>31.5</v>
      </c>
      <c r="EU576">
        <v>24.8871</v>
      </c>
      <c r="EV576">
        <v>63.2239</v>
      </c>
      <c r="EW576">
        <v>21.6667</v>
      </c>
      <c r="EX576">
        <v>1</v>
      </c>
      <c r="EY576">
        <v>0.104421</v>
      </c>
      <c r="EZ576">
        <v>-2.4036</v>
      </c>
      <c r="FA576">
        <v>20.2322</v>
      </c>
      <c r="FB576">
        <v>5.23062</v>
      </c>
      <c r="FC576">
        <v>11.9728</v>
      </c>
      <c r="FD576">
        <v>4.97115</v>
      </c>
      <c r="FE576">
        <v>3.28958</v>
      </c>
      <c r="FF576">
        <v>9999</v>
      </c>
      <c r="FG576">
        <v>9999</v>
      </c>
      <c r="FH576">
        <v>9999</v>
      </c>
      <c r="FI576">
        <v>999.9</v>
      </c>
      <c r="FJ576">
        <v>4.97276</v>
      </c>
      <c r="FK576">
        <v>1.87693</v>
      </c>
      <c r="FL576">
        <v>1.875</v>
      </c>
      <c r="FM576">
        <v>1.87784</v>
      </c>
      <c r="FN576">
        <v>1.87453</v>
      </c>
      <c r="FO576">
        <v>1.87811</v>
      </c>
      <c r="FP576">
        <v>1.87516</v>
      </c>
      <c r="FQ576">
        <v>1.87636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4.988</v>
      </c>
      <c r="GF576">
        <v>0.3285</v>
      </c>
      <c r="GG576">
        <v>1.955544260391263</v>
      </c>
      <c r="GH576">
        <v>0.004448784868333973</v>
      </c>
      <c r="GI576">
        <v>-1.803656819089732E-06</v>
      </c>
      <c r="GJ576">
        <v>4.26395578146833E-10</v>
      </c>
      <c r="GK576">
        <v>0.3285026105281108</v>
      </c>
      <c r="GL576">
        <v>0</v>
      </c>
      <c r="GM576">
        <v>0</v>
      </c>
      <c r="GN576">
        <v>0</v>
      </c>
      <c r="GO576">
        <v>-1</v>
      </c>
      <c r="GP576">
        <v>2136</v>
      </c>
      <c r="GQ576">
        <v>1</v>
      </c>
      <c r="GR576">
        <v>23</v>
      </c>
      <c r="GS576">
        <v>230518.2</v>
      </c>
      <c r="GT576">
        <v>8393.9</v>
      </c>
      <c r="GU576">
        <v>2.31079</v>
      </c>
      <c r="GV576">
        <v>2.54028</v>
      </c>
      <c r="GW576">
        <v>1.39893</v>
      </c>
      <c r="GX576">
        <v>2.35352</v>
      </c>
      <c r="GY576">
        <v>1.44897</v>
      </c>
      <c r="GZ576">
        <v>2.46582</v>
      </c>
      <c r="HA576">
        <v>37.4819</v>
      </c>
      <c r="HB576">
        <v>14.132</v>
      </c>
      <c r="HC576">
        <v>18</v>
      </c>
      <c r="HD576">
        <v>492.685</v>
      </c>
      <c r="HE576">
        <v>472.161</v>
      </c>
      <c r="HF576">
        <v>35.3198</v>
      </c>
      <c r="HG576">
        <v>28.5048</v>
      </c>
      <c r="HH576">
        <v>30.0005</v>
      </c>
      <c r="HI576">
        <v>28.0935</v>
      </c>
      <c r="HJ576">
        <v>28.1199</v>
      </c>
      <c r="HK576">
        <v>46.3605</v>
      </c>
      <c r="HL576">
        <v>0</v>
      </c>
      <c r="HM576">
        <v>100</v>
      </c>
      <c r="HN576">
        <v>35.3234</v>
      </c>
      <c r="HO576">
        <v>1042.01</v>
      </c>
      <c r="HP576">
        <v>25.8217</v>
      </c>
      <c r="HQ576">
        <v>100.533</v>
      </c>
      <c r="HR576">
        <v>101.853</v>
      </c>
    </row>
    <row r="577" spans="1:226">
      <c r="A577">
        <v>561</v>
      </c>
      <c r="B577">
        <v>1678299164.1</v>
      </c>
      <c r="C577">
        <v>7311</v>
      </c>
      <c r="D577" t="s">
        <v>1484</v>
      </c>
      <c r="E577" t="s">
        <v>1485</v>
      </c>
      <c r="F577">
        <v>5</v>
      </c>
      <c r="G577" t="s">
        <v>353</v>
      </c>
      <c r="H577" t="s">
        <v>1169</v>
      </c>
      <c r="I577">
        <v>1678299156.332142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1053.075535190349</v>
      </c>
      <c r="AK577">
        <v>1028.738666666666</v>
      </c>
      <c r="AL577">
        <v>3.447824331741086</v>
      </c>
      <c r="AM577">
        <v>64.29340212573759</v>
      </c>
      <c r="AN577">
        <f>(AP577 - AO577 + BO577*1E3/(8.314*(BQ577+273.15)) * AR577/BN577 * AQ577) * BN577/(100*BB577) * 1000/(1000 - AP577)</f>
        <v>0</v>
      </c>
      <c r="AO577">
        <v>24.79681469391369</v>
      </c>
      <c r="AP577">
        <v>26.3131012121212</v>
      </c>
      <c r="AQ577">
        <v>-1.959488128587227E-05</v>
      </c>
      <c r="AR577">
        <v>96.62572355279771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1.65</v>
      </c>
      <c r="BC577">
        <v>0.5</v>
      </c>
      <c r="BD577" t="s">
        <v>355</v>
      </c>
      <c r="BE577">
        <v>2</v>
      </c>
      <c r="BF577" t="b">
        <v>1</v>
      </c>
      <c r="BG577">
        <v>1678299156.332142</v>
      </c>
      <c r="BH577">
        <v>977.3458928571429</v>
      </c>
      <c r="BI577">
        <v>1010.360678571428</v>
      </c>
      <c r="BJ577">
        <v>26.33748571428572</v>
      </c>
      <c r="BK577">
        <v>24.79160714285715</v>
      </c>
      <c r="BL577">
        <v>972.3777857142857</v>
      </c>
      <c r="BM577">
        <v>26.00898214285715</v>
      </c>
      <c r="BN577">
        <v>500.04075</v>
      </c>
      <c r="BO577">
        <v>90.82911785714286</v>
      </c>
      <c r="BP577">
        <v>0.1000367714285714</v>
      </c>
      <c r="BQ577">
        <v>34.29349285714285</v>
      </c>
      <c r="BR577">
        <v>34.99361071428571</v>
      </c>
      <c r="BS577">
        <v>999.9000000000002</v>
      </c>
      <c r="BT577">
        <v>0</v>
      </c>
      <c r="BU577">
        <v>0</v>
      </c>
      <c r="BV577">
        <v>10006.88214285714</v>
      </c>
      <c r="BW577">
        <v>0</v>
      </c>
      <c r="BX577">
        <v>4.413863214285714</v>
      </c>
      <c r="BY577">
        <v>-33.01523571428571</v>
      </c>
      <c r="BZ577">
        <v>1003.78375</v>
      </c>
      <c r="CA577">
        <v>1036.046785714286</v>
      </c>
      <c r="CB577">
        <v>1.545882142857143</v>
      </c>
      <c r="CC577">
        <v>1010.360678571428</v>
      </c>
      <c r="CD577">
        <v>24.79160714285715</v>
      </c>
      <c r="CE577">
        <v>2.392210714285715</v>
      </c>
      <c r="CF577">
        <v>2.251799285714286</v>
      </c>
      <c r="CG577">
        <v>20.31113928571429</v>
      </c>
      <c r="CH577">
        <v>19.33566428571428</v>
      </c>
      <c r="CI577">
        <v>2000.005</v>
      </c>
      <c r="CJ577">
        <v>0.9799944285714288</v>
      </c>
      <c r="CK577">
        <v>0.02000595714285714</v>
      </c>
      <c r="CL577">
        <v>0</v>
      </c>
      <c r="CM577">
        <v>2.104678571428571</v>
      </c>
      <c r="CN577">
        <v>0</v>
      </c>
      <c r="CO577">
        <v>2823.665714285714</v>
      </c>
      <c r="CP577">
        <v>17338.25</v>
      </c>
      <c r="CQ577">
        <v>39.32110714285714</v>
      </c>
      <c r="CR577">
        <v>39.5</v>
      </c>
      <c r="CS577">
        <v>38.37471428571428</v>
      </c>
      <c r="CT577">
        <v>37.89042857142857</v>
      </c>
      <c r="CU577">
        <v>38.723</v>
      </c>
      <c r="CV577">
        <v>1959.993928571429</v>
      </c>
      <c r="CW577">
        <v>40.01107142857143</v>
      </c>
      <c r="CX577">
        <v>0</v>
      </c>
      <c r="CY577">
        <v>1678299173.8</v>
      </c>
      <c r="CZ577">
        <v>0</v>
      </c>
      <c r="DA577">
        <v>0</v>
      </c>
      <c r="DB577" t="s">
        <v>356</v>
      </c>
      <c r="DC577">
        <v>1664468064.5</v>
      </c>
      <c r="DD577">
        <v>1677795524</v>
      </c>
      <c r="DE577">
        <v>0</v>
      </c>
      <c r="DF577">
        <v>-0.419</v>
      </c>
      <c r="DG577">
        <v>-0.001</v>
      </c>
      <c r="DH577">
        <v>3.097</v>
      </c>
      <c r="DI577">
        <v>0.268</v>
      </c>
      <c r="DJ577">
        <v>400</v>
      </c>
      <c r="DK577">
        <v>24</v>
      </c>
      <c r="DL577">
        <v>0.15</v>
      </c>
      <c r="DM577">
        <v>0.13</v>
      </c>
      <c r="DN577">
        <v>-33.00770731707317</v>
      </c>
      <c r="DO577">
        <v>-0.2033874564459656</v>
      </c>
      <c r="DP577">
        <v>0.08395239472824297</v>
      </c>
      <c r="DQ577">
        <v>0</v>
      </c>
      <c r="DR577">
        <v>1.558442682926829</v>
      </c>
      <c r="DS577">
        <v>-0.2824181184668975</v>
      </c>
      <c r="DT577">
        <v>0.02794441826759147</v>
      </c>
      <c r="DU577">
        <v>0</v>
      </c>
      <c r="DV577">
        <v>0</v>
      </c>
      <c r="DW577">
        <v>2</v>
      </c>
      <c r="DX577" t="s">
        <v>369</v>
      </c>
      <c r="DY577">
        <v>2.97794</v>
      </c>
      <c r="DZ577">
        <v>2.72829</v>
      </c>
      <c r="EA577">
        <v>0.157088</v>
      </c>
      <c r="EB577">
        <v>0.161896</v>
      </c>
      <c r="EC577">
        <v>0.11437</v>
      </c>
      <c r="ED577">
        <v>0.110532</v>
      </c>
      <c r="EE577">
        <v>25179</v>
      </c>
      <c r="EF577">
        <v>24750.1</v>
      </c>
      <c r="EG577">
        <v>30408.7</v>
      </c>
      <c r="EH577">
        <v>29787.3</v>
      </c>
      <c r="EI577">
        <v>37166.9</v>
      </c>
      <c r="EJ577">
        <v>34882.2</v>
      </c>
      <c r="EK577">
        <v>46521.9</v>
      </c>
      <c r="EL577">
        <v>44293.2</v>
      </c>
      <c r="EM577">
        <v>1.8589</v>
      </c>
      <c r="EN577">
        <v>1.87057</v>
      </c>
      <c r="EO577">
        <v>0.188347</v>
      </c>
      <c r="EP577">
        <v>0</v>
      </c>
      <c r="EQ577">
        <v>31.9342</v>
      </c>
      <c r="ER577">
        <v>999.9</v>
      </c>
      <c r="ES577">
        <v>48.7</v>
      </c>
      <c r="ET577">
        <v>31.5</v>
      </c>
      <c r="EU577">
        <v>24.886</v>
      </c>
      <c r="EV577">
        <v>62.9639</v>
      </c>
      <c r="EW577">
        <v>22.0152</v>
      </c>
      <c r="EX577">
        <v>1</v>
      </c>
      <c r="EY577">
        <v>0.104845</v>
      </c>
      <c r="EZ577">
        <v>-2.54825</v>
      </c>
      <c r="FA577">
        <v>20.23</v>
      </c>
      <c r="FB577">
        <v>5.23062</v>
      </c>
      <c r="FC577">
        <v>11.9724</v>
      </c>
      <c r="FD577">
        <v>4.9708</v>
      </c>
      <c r="FE577">
        <v>3.28955</v>
      </c>
      <c r="FF577">
        <v>9999</v>
      </c>
      <c r="FG577">
        <v>9999</v>
      </c>
      <c r="FH577">
        <v>9999</v>
      </c>
      <c r="FI577">
        <v>999.9</v>
      </c>
      <c r="FJ577">
        <v>4.97276</v>
      </c>
      <c r="FK577">
        <v>1.87693</v>
      </c>
      <c r="FL577">
        <v>1.875</v>
      </c>
      <c r="FM577">
        <v>1.87788</v>
      </c>
      <c r="FN577">
        <v>1.87453</v>
      </c>
      <c r="FO577">
        <v>1.87812</v>
      </c>
      <c r="FP577">
        <v>1.87516</v>
      </c>
      <c r="FQ577">
        <v>1.87635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5.02</v>
      </c>
      <c r="GF577">
        <v>0.3285</v>
      </c>
      <c r="GG577">
        <v>1.955544260391263</v>
      </c>
      <c r="GH577">
        <v>0.004448784868333973</v>
      </c>
      <c r="GI577">
        <v>-1.803656819089732E-06</v>
      </c>
      <c r="GJ577">
        <v>4.26395578146833E-10</v>
      </c>
      <c r="GK577">
        <v>0.3285026105281108</v>
      </c>
      <c r="GL577">
        <v>0</v>
      </c>
      <c r="GM577">
        <v>0</v>
      </c>
      <c r="GN577">
        <v>0</v>
      </c>
      <c r="GO577">
        <v>-1</v>
      </c>
      <c r="GP577">
        <v>2136</v>
      </c>
      <c r="GQ577">
        <v>1</v>
      </c>
      <c r="GR577">
        <v>23</v>
      </c>
      <c r="GS577">
        <v>230518.3</v>
      </c>
      <c r="GT577">
        <v>8394</v>
      </c>
      <c r="GU577">
        <v>2.34131</v>
      </c>
      <c r="GV577">
        <v>2.5293</v>
      </c>
      <c r="GW577">
        <v>1.39893</v>
      </c>
      <c r="GX577">
        <v>2.35474</v>
      </c>
      <c r="GY577">
        <v>1.44897</v>
      </c>
      <c r="GZ577">
        <v>2.46826</v>
      </c>
      <c r="HA577">
        <v>37.4819</v>
      </c>
      <c r="HB577">
        <v>14.1408</v>
      </c>
      <c r="HC577">
        <v>18</v>
      </c>
      <c r="HD577">
        <v>492.754</v>
      </c>
      <c r="HE577">
        <v>471.785</v>
      </c>
      <c r="HF577">
        <v>35.3212</v>
      </c>
      <c r="HG577">
        <v>28.5097</v>
      </c>
      <c r="HH577">
        <v>30.0005</v>
      </c>
      <c r="HI577">
        <v>28.0996</v>
      </c>
      <c r="HJ577">
        <v>28.1259</v>
      </c>
      <c r="HK577">
        <v>46.924</v>
      </c>
      <c r="HL577">
        <v>0</v>
      </c>
      <c r="HM577">
        <v>100</v>
      </c>
      <c r="HN577">
        <v>35.4484</v>
      </c>
      <c r="HO577">
        <v>1055.37</v>
      </c>
      <c r="HP577">
        <v>25.8217</v>
      </c>
      <c r="HQ577">
        <v>100.534</v>
      </c>
      <c r="HR577">
        <v>101.853</v>
      </c>
    </row>
    <row r="578" spans="1:226">
      <c r="A578">
        <v>562</v>
      </c>
      <c r="B578">
        <v>1678299169.1</v>
      </c>
      <c r="C578">
        <v>7316</v>
      </c>
      <c r="D578" t="s">
        <v>1486</v>
      </c>
      <c r="E578" t="s">
        <v>1487</v>
      </c>
      <c r="F578">
        <v>5</v>
      </c>
      <c r="G578" t="s">
        <v>353</v>
      </c>
      <c r="H578" t="s">
        <v>1169</v>
      </c>
      <c r="I578">
        <v>1678299161.6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1070.378409389576</v>
      </c>
      <c r="AK578">
        <v>1045.989393939393</v>
      </c>
      <c r="AL578">
        <v>3.446273625934964</v>
      </c>
      <c r="AM578">
        <v>64.29340212573759</v>
      </c>
      <c r="AN578">
        <f>(AP578 - AO578 + BO578*1E3/(8.314*(BQ578+273.15)) * AR578/BN578 * AQ578) * BN578/(100*BB578) * 1000/(1000 - AP578)</f>
        <v>0</v>
      </c>
      <c r="AO578">
        <v>24.79580432806923</v>
      </c>
      <c r="AP578">
        <v>26.29126060606059</v>
      </c>
      <c r="AQ578">
        <v>-3.187738918295361E-05</v>
      </c>
      <c r="AR578">
        <v>96.62572355279771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1.65</v>
      </c>
      <c r="BC578">
        <v>0.5</v>
      </c>
      <c r="BD578" t="s">
        <v>355</v>
      </c>
      <c r="BE578">
        <v>2</v>
      </c>
      <c r="BF578" t="b">
        <v>1</v>
      </c>
      <c r="BG578">
        <v>1678299161.6</v>
      </c>
      <c r="BH578">
        <v>994.9880740740742</v>
      </c>
      <c r="BI578">
        <v>1028.036666666667</v>
      </c>
      <c r="BJ578">
        <v>26.31768888888888</v>
      </c>
      <c r="BK578">
        <v>24.79478518518519</v>
      </c>
      <c r="BL578">
        <v>989.9816666666667</v>
      </c>
      <c r="BM578">
        <v>25.98918888888889</v>
      </c>
      <c r="BN578">
        <v>500.0369999999999</v>
      </c>
      <c r="BO578">
        <v>90.82827037037035</v>
      </c>
      <c r="BP578">
        <v>0.1000641740740741</v>
      </c>
      <c r="BQ578">
        <v>34.28901851851852</v>
      </c>
      <c r="BR578">
        <v>34.98835185185185</v>
      </c>
      <c r="BS578">
        <v>999.9000000000001</v>
      </c>
      <c r="BT578">
        <v>0</v>
      </c>
      <c r="BU578">
        <v>0</v>
      </c>
      <c r="BV578">
        <v>10002.36481481481</v>
      </c>
      <c r="BW578">
        <v>0</v>
      </c>
      <c r="BX578">
        <v>3.978197037037037</v>
      </c>
      <c r="BY578">
        <v>-33.04975555555556</v>
      </c>
      <c r="BZ578">
        <v>1021.881962962963</v>
      </c>
      <c r="CA578">
        <v>1054.175925925926</v>
      </c>
      <c r="CB578">
        <v>1.522902962962963</v>
      </c>
      <c r="CC578">
        <v>1028.036666666667</v>
      </c>
      <c r="CD578">
        <v>24.79478518518519</v>
      </c>
      <c r="CE578">
        <v>2.39039</v>
      </c>
      <c r="CF578">
        <v>2.252066666666666</v>
      </c>
      <c r="CG578">
        <v>20.29881851851852</v>
      </c>
      <c r="CH578">
        <v>19.33757407407407</v>
      </c>
      <c r="CI578">
        <v>1999.993333333334</v>
      </c>
      <c r="CJ578">
        <v>0.9799944444444447</v>
      </c>
      <c r="CK578">
        <v>0.02000594074074074</v>
      </c>
      <c r="CL578">
        <v>0</v>
      </c>
      <c r="CM578">
        <v>2.08817037037037</v>
      </c>
      <c r="CN578">
        <v>0</v>
      </c>
      <c r="CO578">
        <v>2823.180740740741</v>
      </c>
      <c r="CP578">
        <v>17338.14444444445</v>
      </c>
      <c r="CQ578">
        <v>39.2427037037037</v>
      </c>
      <c r="CR578">
        <v>39.50688888888889</v>
      </c>
      <c r="CS578">
        <v>38.37696296296296</v>
      </c>
      <c r="CT578">
        <v>37.90714814814815</v>
      </c>
      <c r="CU578">
        <v>38.729</v>
      </c>
      <c r="CV578">
        <v>1959.982592592593</v>
      </c>
      <c r="CW578">
        <v>40.01074074074074</v>
      </c>
      <c r="CX578">
        <v>0</v>
      </c>
      <c r="CY578">
        <v>1678299179.2</v>
      </c>
      <c r="CZ578">
        <v>0</v>
      </c>
      <c r="DA578">
        <v>0</v>
      </c>
      <c r="DB578" t="s">
        <v>356</v>
      </c>
      <c r="DC578">
        <v>1664468064.5</v>
      </c>
      <c r="DD578">
        <v>1677795524</v>
      </c>
      <c r="DE578">
        <v>0</v>
      </c>
      <c r="DF578">
        <v>-0.419</v>
      </c>
      <c r="DG578">
        <v>-0.001</v>
      </c>
      <c r="DH578">
        <v>3.097</v>
      </c>
      <c r="DI578">
        <v>0.268</v>
      </c>
      <c r="DJ578">
        <v>400</v>
      </c>
      <c r="DK578">
        <v>24</v>
      </c>
      <c r="DL578">
        <v>0.15</v>
      </c>
      <c r="DM578">
        <v>0.13</v>
      </c>
      <c r="DN578">
        <v>-33.03738048780488</v>
      </c>
      <c r="DO578">
        <v>-0.4819358885017212</v>
      </c>
      <c r="DP578">
        <v>0.09737518144135913</v>
      </c>
      <c r="DQ578">
        <v>0</v>
      </c>
      <c r="DR578">
        <v>1.540927317073171</v>
      </c>
      <c r="DS578">
        <v>-0.2616660627177685</v>
      </c>
      <c r="DT578">
        <v>0.02596568796197185</v>
      </c>
      <c r="DU578">
        <v>0</v>
      </c>
      <c r="DV578">
        <v>0</v>
      </c>
      <c r="DW578">
        <v>2</v>
      </c>
      <c r="DX578" t="s">
        <v>369</v>
      </c>
      <c r="DY578">
        <v>2.97796</v>
      </c>
      <c r="DZ578">
        <v>2.72839</v>
      </c>
      <c r="EA578">
        <v>0.158763</v>
      </c>
      <c r="EB578">
        <v>0.163555</v>
      </c>
      <c r="EC578">
        <v>0.114305</v>
      </c>
      <c r="ED578">
        <v>0.110533</v>
      </c>
      <c r="EE578">
        <v>25128</v>
      </c>
      <c r="EF578">
        <v>24701.1</v>
      </c>
      <c r="EG578">
        <v>30407.5</v>
      </c>
      <c r="EH578">
        <v>29787.3</v>
      </c>
      <c r="EI578">
        <v>37168.6</v>
      </c>
      <c r="EJ578">
        <v>34882.2</v>
      </c>
      <c r="EK578">
        <v>46520.3</v>
      </c>
      <c r="EL578">
        <v>44293</v>
      </c>
      <c r="EM578">
        <v>1.8587</v>
      </c>
      <c r="EN578">
        <v>1.8706</v>
      </c>
      <c r="EO578">
        <v>0.188608</v>
      </c>
      <c r="EP578">
        <v>0</v>
      </c>
      <c r="EQ578">
        <v>31.9314</v>
      </c>
      <c r="ER578">
        <v>999.9</v>
      </c>
      <c r="ES578">
        <v>48.7</v>
      </c>
      <c r="ET578">
        <v>31.5</v>
      </c>
      <c r="EU578">
        <v>24.8852</v>
      </c>
      <c r="EV578">
        <v>63.0939</v>
      </c>
      <c r="EW578">
        <v>21.6266</v>
      </c>
      <c r="EX578">
        <v>1</v>
      </c>
      <c r="EY578">
        <v>0.105783</v>
      </c>
      <c r="EZ578">
        <v>-2.73496</v>
      </c>
      <c r="FA578">
        <v>20.2274</v>
      </c>
      <c r="FB578">
        <v>5.23047</v>
      </c>
      <c r="FC578">
        <v>11.973</v>
      </c>
      <c r="FD578">
        <v>4.97105</v>
      </c>
      <c r="FE578">
        <v>3.2896</v>
      </c>
      <c r="FF578">
        <v>9999</v>
      </c>
      <c r="FG578">
        <v>9999</v>
      </c>
      <c r="FH578">
        <v>9999</v>
      </c>
      <c r="FI578">
        <v>999.9</v>
      </c>
      <c r="FJ578">
        <v>4.97277</v>
      </c>
      <c r="FK578">
        <v>1.87694</v>
      </c>
      <c r="FL578">
        <v>1.875</v>
      </c>
      <c r="FM578">
        <v>1.87788</v>
      </c>
      <c r="FN578">
        <v>1.87452</v>
      </c>
      <c r="FO578">
        <v>1.87813</v>
      </c>
      <c r="FP578">
        <v>1.87515</v>
      </c>
      <c r="FQ578">
        <v>1.87637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5.06</v>
      </c>
      <c r="GF578">
        <v>0.3285</v>
      </c>
      <c r="GG578">
        <v>1.955544260391263</v>
      </c>
      <c r="GH578">
        <v>0.004448784868333973</v>
      </c>
      <c r="GI578">
        <v>-1.803656819089732E-06</v>
      </c>
      <c r="GJ578">
        <v>4.26395578146833E-10</v>
      </c>
      <c r="GK578">
        <v>0.3285026105281108</v>
      </c>
      <c r="GL578">
        <v>0</v>
      </c>
      <c r="GM578">
        <v>0</v>
      </c>
      <c r="GN578">
        <v>0</v>
      </c>
      <c r="GO578">
        <v>-1</v>
      </c>
      <c r="GP578">
        <v>2136</v>
      </c>
      <c r="GQ578">
        <v>1</v>
      </c>
      <c r="GR578">
        <v>23</v>
      </c>
      <c r="GS578">
        <v>230518.4</v>
      </c>
      <c r="GT578">
        <v>8394.1</v>
      </c>
      <c r="GU578">
        <v>2.36938</v>
      </c>
      <c r="GV578">
        <v>2.53784</v>
      </c>
      <c r="GW578">
        <v>1.39893</v>
      </c>
      <c r="GX578">
        <v>2.35352</v>
      </c>
      <c r="GY578">
        <v>1.44897</v>
      </c>
      <c r="GZ578">
        <v>2.48291</v>
      </c>
      <c r="HA578">
        <v>37.4819</v>
      </c>
      <c r="HB578">
        <v>14.132</v>
      </c>
      <c r="HC578">
        <v>18</v>
      </c>
      <c r="HD578">
        <v>492.683</v>
      </c>
      <c r="HE578">
        <v>471.85</v>
      </c>
      <c r="HF578">
        <v>35.4275</v>
      </c>
      <c r="HG578">
        <v>28.5146</v>
      </c>
      <c r="HH578">
        <v>30.0007</v>
      </c>
      <c r="HI578">
        <v>28.1055</v>
      </c>
      <c r="HJ578">
        <v>28.1319</v>
      </c>
      <c r="HK578">
        <v>47.5443</v>
      </c>
      <c r="HL578">
        <v>0</v>
      </c>
      <c r="HM578">
        <v>100</v>
      </c>
      <c r="HN578">
        <v>35.4591</v>
      </c>
      <c r="HO578">
        <v>1075.43</v>
      </c>
      <c r="HP578">
        <v>25.8217</v>
      </c>
      <c r="HQ578">
        <v>100.531</v>
      </c>
      <c r="HR578">
        <v>101.853</v>
      </c>
    </row>
    <row r="579" spans="1:226">
      <c r="A579">
        <v>563</v>
      </c>
      <c r="B579">
        <v>1678299174.1</v>
      </c>
      <c r="C579">
        <v>7321</v>
      </c>
      <c r="D579" t="s">
        <v>1488</v>
      </c>
      <c r="E579" t="s">
        <v>1489</v>
      </c>
      <c r="F579">
        <v>5</v>
      </c>
      <c r="G579" t="s">
        <v>353</v>
      </c>
      <c r="H579" t="s">
        <v>1169</v>
      </c>
      <c r="I579">
        <v>1678299166.314285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1087.474146612764</v>
      </c>
      <c r="AK579">
        <v>1063.176909090909</v>
      </c>
      <c r="AL579">
        <v>3.43612603675519</v>
      </c>
      <c r="AM579">
        <v>64.29340212573759</v>
      </c>
      <c r="AN579">
        <f>(AP579 - AO579 + BO579*1E3/(8.314*(BQ579+273.15)) * AR579/BN579 * AQ579) * BN579/(100*BB579) * 1000/(1000 - AP579)</f>
        <v>0</v>
      </c>
      <c r="AO579">
        <v>24.79610044186345</v>
      </c>
      <c r="AP579">
        <v>26.27251212121213</v>
      </c>
      <c r="AQ579">
        <v>-2.959136684425908E-05</v>
      </c>
      <c r="AR579">
        <v>96.62572355279771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1.65</v>
      </c>
      <c r="BC579">
        <v>0.5</v>
      </c>
      <c r="BD579" t="s">
        <v>355</v>
      </c>
      <c r="BE579">
        <v>2</v>
      </c>
      <c r="BF579" t="b">
        <v>1</v>
      </c>
      <c r="BG579">
        <v>1678299166.314285</v>
      </c>
      <c r="BH579">
        <v>1010.797642857143</v>
      </c>
      <c r="BI579">
        <v>1043.876785714286</v>
      </c>
      <c r="BJ579">
        <v>26.300575</v>
      </c>
      <c r="BK579">
        <v>24.79612142857143</v>
      </c>
      <c r="BL579">
        <v>1005.758464285714</v>
      </c>
      <c r="BM579">
        <v>25.972075</v>
      </c>
      <c r="BN579">
        <v>500.0339642857143</v>
      </c>
      <c r="BO579">
        <v>90.82861785714287</v>
      </c>
      <c r="BP579">
        <v>0.100063825</v>
      </c>
      <c r="BQ579">
        <v>34.28753571428571</v>
      </c>
      <c r="BR579">
        <v>34.98241785714286</v>
      </c>
      <c r="BS579">
        <v>999.9000000000002</v>
      </c>
      <c r="BT579">
        <v>0</v>
      </c>
      <c r="BU579">
        <v>0</v>
      </c>
      <c r="BV579">
        <v>9997.769642857142</v>
      </c>
      <c r="BW579">
        <v>0</v>
      </c>
      <c r="BX579">
        <v>3.328559642857143</v>
      </c>
      <c r="BY579">
        <v>-33.07948571428572</v>
      </c>
      <c r="BZ579">
        <v>1038.100357142857</v>
      </c>
      <c r="CA579">
        <v>1070.419285714286</v>
      </c>
      <c r="CB579">
        <v>1.504447857142857</v>
      </c>
      <c r="CC579">
        <v>1043.876785714286</v>
      </c>
      <c r="CD579">
        <v>24.79612142857143</v>
      </c>
      <c r="CE579">
        <v>2.388844642857143</v>
      </c>
      <c r="CF579">
        <v>2.2521975</v>
      </c>
      <c r="CG579">
        <v>20.28833928571429</v>
      </c>
      <c r="CH579">
        <v>19.33851071428571</v>
      </c>
      <c r="CI579">
        <v>2000.008928571429</v>
      </c>
      <c r="CJ579">
        <v>0.9799947500000002</v>
      </c>
      <c r="CK579">
        <v>0.020005625</v>
      </c>
      <c r="CL579">
        <v>0</v>
      </c>
      <c r="CM579">
        <v>2.041771428571429</v>
      </c>
      <c r="CN579">
        <v>0</v>
      </c>
      <c r="CO579">
        <v>2822.743214285714</v>
      </c>
      <c r="CP579">
        <v>17338.275</v>
      </c>
      <c r="CQ579">
        <v>39.29432142857143</v>
      </c>
      <c r="CR579">
        <v>39.51771428571427</v>
      </c>
      <c r="CS579">
        <v>38.37471428571428</v>
      </c>
      <c r="CT579">
        <v>37.91485714285714</v>
      </c>
      <c r="CU579">
        <v>38.72975</v>
      </c>
      <c r="CV579">
        <v>1959.998571428572</v>
      </c>
      <c r="CW579">
        <v>40.01035714285714</v>
      </c>
      <c r="CX579">
        <v>0</v>
      </c>
      <c r="CY579">
        <v>1678299184</v>
      </c>
      <c r="CZ579">
        <v>0</v>
      </c>
      <c r="DA579">
        <v>0</v>
      </c>
      <c r="DB579" t="s">
        <v>356</v>
      </c>
      <c r="DC579">
        <v>1664468064.5</v>
      </c>
      <c r="DD579">
        <v>1677795524</v>
      </c>
      <c r="DE579">
        <v>0</v>
      </c>
      <c r="DF579">
        <v>-0.419</v>
      </c>
      <c r="DG579">
        <v>-0.001</v>
      </c>
      <c r="DH579">
        <v>3.097</v>
      </c>
      <c r="DI579">
        <v>0.268</v>
      </c>
      <c r="DJ579">
        <v>400</v>
      </c>
      <c r="DK579">
        <v>24</v>
      </c>
      <c r="DL579">
        <v>0.15</v>
      </c>
      <c r="DM579">
        <v>0.13</v>
      </c>
      <c r="DN579">
        <v>-33.0392</v>
      </c>
      <c r="DO579">
        <v>-0.4209783972126112</v>
      </c>
      <c r="DP579">
        <v>0.112378079192193</v>
      </c>
      <c r="DQ579">
        <v>0</v>
      </c>
      <c r="DR579">
        <v>1.51549487804878</v>
      </c>
      <c r="DS579">
        <v>-0.2352073170731708</v>
      </c>
      <c r="DT579">
        <v>0.02330171616436525</v>
      </c>
      <c r="DU579">
        <v>0</v>
      </c>
      <c r="DV579">
        <v>0</v>
      </c>
      <c r="DW579">
        <v>2</v>
      </c>
      <c r="DX579" t="s">
        <v>369</v>
      </c>
      <c r="DY579">
        <v>2.97778</v>
      </c>
      <c r="DZ579">
        <v>2.72851</v>
      </c>
      <c r="EA579">
        <v>0.160417</v>
      </c>
      <c r="EB579">
        <v>0.165169</v>
      </c>
      <c r="EC579">
        <v>0.114246</v>
      </c>
      <c r="ED579">
        <v>0.110537</v>
      </c>
      <c r="EE579">
        <v>25078.5</v>
      </c>
      <c r="EF579">
        <v>24652.9</v>
      </c>
      <c r="EG579">
        <v>30407.5</v>
      </c>
      <c r="EH579">
        <v>29786.7</v>
      </c>
      <c r="EI579">
        <v>37170.8</v>
      </c>
      <c r="EJ579">
        <v>34881.4</v>
      </c>
      <c r="EK579">
        <v>46519.7</v>
      </c>
      <c r="EL579">
        <v>44292.1</v>
      </c>
      <c r="EM579">
        <v>1.85875</v>
      </c>
      <c r="EN579">
        <v>1.87057</v>
      </c>
      <c r="EO579">
        <v>0.188597</v>
      </c>
      <c r="EP579">
        <v>0</v>
      </c>
      <c r="EQ579">
        <v>31.9297</v>
      </c>
      <c r="ER579">
        <v>999.9</v>
      </c>
      <c r="ES579">
        <v>48.7</v>
      </c>
      <c r="ET579">
        <v>31.5</v>
      </c>
      <c r="EU579">
        <v>24.8856</v>
      </c>
      <c r="EV579">
        <v>63.2539</v>
      </c>
      <c r="EW579">
        <v>22.0032</v>
      </c>
      <c r="EX579">
        <v>1</v>
      </c>
      <c r="EY579">
        <v>0.105894</v>
      </c>
      <c r="EZ579">
        <v>-2.61658</v>
      </c>
      <c r="FA579">
        <v>20.2291</v>
      </c>
      <c r="FB579">
        <v>5.23182</v>
      </c>
      <c r="FC579">
        <v>11.9733</v>
      </c>
      <c r="FD579">
        <v>4.97135</v>
      </c>
      <c r="FE579">
        <v>3.2897</v>
      </c>
      <c r="FF579">
        <v>9999</v>
      </c>
      <c r="FG579">
        <v>9999</v>
      </c>
      <c r="FH579">
        <v>9999</v>
      </c>
      <c r="FI579">
        <v>999.9</v>
      </c>
      <c r="FJ579">
        <v>4.97275</v>
      </c>
      <c r="FK579">
        <v>1.87691</v>
      </c>
      <c r="FL579">
        <v>1.875</v>
      </c>
      <c r="FM579">
        <v>1.87785</v>
      </c>
      <c r="FN579">
        <v>1.87452</v>
      </c>
      <c r="FO579">
        <v>1.8781</v>
      </c>
      <c r="FP579">
        <v>1.87516</v>
      </c>
      <c r="FQ579">
        <v>1.87636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5.09</v>
      </c>
      <c r="GF579">
        <v>0.3285</v>
      </c>
      <c r="GG579">
        <v>1.955544260391263</v>
      </c>
      <c r="GH579">
        <v>0.004448784868333973</v>
      </c>
      <c r="GI579">
        <v>-1.803656819089732E-06</v>
      </c>
      <c r="GJ579">
        <v>4.26395578146833E-10</v>
      </c>
      <c r="GK579">
        <v>0.3285026105281108</v>
      </c>
      <c r="GL579">
        <v>0</v>
      </c>
      <c r="GM579">
        <v>0</v>
      </c>
      <c r="GN579">
        <v>0</v>
      </c>
      <c r="GO579">
        <v>-1</v>
      </c>
      <c r="GP579">
        <v>2136</v>
      </c>
      <c r="GQ579">
        <v>1</v>
      </c>
      <c r="GR579">
        <v>23</v>
      </c>
      <c r="GS579">
        <v>230518.5</v>
      </c>
      <c r="GT579">
        <v>8394.200000000001</v>
      </c>
      <c r="GU579">
        <v>2.40112</v>
      </c>
      <c r="GV579">
        <v>2.52686</v>
      </c>
      <c r="GW579">
        <v>1.39893</v>
      </c>
      <c r="GX579">
        <v>2.35352</v>
      </c>
      <c r="GY579">
        <v>1.44897</v>
      </c>
      <c r="GZ579">
        <v>2.44263</v>
      </c>
      <c r="HA579">
        <v>37.4819</v>
      </c>
      <c r="HB579">
        <v>14.1408</v>
      </c>
      <c r="HC579">
        <v>18</v>
      </c>
      <c r="HD579">
        <v>492.747</v>
      </c>
      <c r="HE579">
        <v>471.882</v>
      </c>
      <c r="HF579">
        <v>35.4697</v>
      </c>
      <c r="HG579">
        <v>28.5188</v>
      </c>
      <c r="HH579">
        <v>30.0004</v>
      </c>
      <c r="HI579">
        <v>28.1109</v>
      </c>
      <c r="HJ579">
        <v>28.1378</v>
      </c>
      <c r="HK579">
        <v>48.1158</v>
      </c>
      <c r="HL579">
        <v>0</v>
      </c>
      <c r="HM579">
        <v>100</v>
      </c>
      <c r="HN579">
        <v>35.4713</v>
      </c>
      <c r="HO579">
        <v>1088.89</v>
      </c>
      <c r="HP579">
        <v>25.8217</v>
      </c>
      <c r="HQ579">
        <v>100.53</v>
      </c>
      <c r="HR579">
        <v>101.851</v>
      </c>
    </row>
    <row r="580" spans="1:226">
      <c r="A580">
        <v>564</v>
      </c>
      <c r="B580">
        <v>1678299178.6</v>
      </c>
      <c r="C580">
        <v>7325.5</v>
      </c>
      <c r="D580" t="s">
        <v>1490</v>
      </c>
      <c r="E580" t="s">
        <v>1491</v>
      </c>
      <c r="F580">
        <v>5</v>
      </c>
      <c r="G580" t="s">
        <v>353</v>
      </c>
      <c r="H580" t="s">
        <v>1169</v>
      </c>
      <c r="I580">
        <v>1678299170.760714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1102.813597729227</v>
      </c>
      <c r="AK580">
        <v>1078.540727272727</v>
      </c>
      <c r="AL580">
        <v>3.425431291009404</v>
      </c>
      <c r="AM580">
        <v>64.29340212573759</v>
      </c>
      <c r="AN580">
        <f>(AP580 - AO580 + BO580*1E3/(8.314*(BQ580+273.15)) * AR580/BN580 * AQ580) * BN580/(100*BB580) * 1000/(1000 - AP580)</f>
        <v>0</v>
      </c>
      <c r="AO580">
        <v>24.79733156719635</v>
      </c>
      <c r="AP580">
        <v>26.25478666666666</v>
      </c>
      <c r="AQ580">
        <v>-2.686241543200988E-05</v>
      </c>
      <c r="AR580">
        <v>96.62572355279771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1.65</v>
      </c>
      <c r="BC580">
        <v>0.5</v>
      </c>
      <c r="BD580" t="s">
        <v>355</v>
      </c>
      <c r="BE580">
        <v>2</v>
      </c>
      <c r="BF580" t="b">
        <v>1</v>
      </c>
      <c r="BG580">
        <v>1678299170.760714</v>
      </c>
      <c r="BH580">
        <v>1025.698964285715</v>
      </c>
      <c r="BI580">
        <v>1058.768214285714</v>
      </c>
      <c r="BJ580">
        <v>26.28368214285714</v>
      </c>
      <c r="BK580">
        <v>24.7962</v>
      </c>
      <c r="BL580">
        <v>1020.628678571429</v>
      </c>
      <c r="BM580">
        <v>25.95518214285714</v>
      </c>
      <c r="BN580">
        <v>500.0292142857143</v>
      </c>
      <c r="BO580">
        <v>90.82935357142856</v>
      </c>
      <c r="BP580">
        <v>0.1000592892857143</v>
      </c>
      <c r="BQ580">
        <v>34.28882142857143</v>
      </c>
      <c r="BR580">
        <v>34.986375</v>
      </c>
      <c r="BS580">
        <v>999.9000000000002</v>
      </c>
      <c r="BT580">
        <v>0</v>
      </c>
      <c r="BU580">
        <v>0</v>
      </c>
      <c r="BV580">
        <v>9997.223214285714</v>
      </c>
      <c r="BW580">
        <v>0</v>
      </c>
      <c r="BX580">
        <v>3.910983214285714</v>
      </c>
      <c r="BY580">
        <v>-33.06877857142857</v>
      </c>
      <c r="BZ580">
        <v>1053.385357142857</v>
      </c>
      <c r="CA580">
        <v>1085.688928571429</v>
      </c>
      <c r="CB580">
        <v>1.487475</v>
      </c>
      <c r="CC580">
        <v>1058.768214285714</v>
      </c>
      <c r="CD580">
        <v>24.7962</v>
      </c>
      <c r="CE580">
        <v>2.387329642857143</v>
      </c>
      <c r="CF580">
        <v>2.252223571428571</v>
      </c>
      <c r="CG580">
        <v>20.278075</v>
      </c>
      <c r="CH580">
        <v>19.3387</v>
      </c>
      <c r="CI580">
        <v>2000.0125</v>
      </c>
      <c r="CJ580">
        <v>0.9799947500000002</v>
      </c>
      <c r="CK580">
        <v>0.020005625</v>
      </c>
      <c r="CL580">
        <v>0</v>
      </c>
      <c r="CM580">
        <v>2.053860714285714</v>
      </c>
      <c r="CN580">
        <v>0</v>
      </c>
      <c r="CO580">
        <v>2822.3125</v>
      </c>
      <c r="CP580">
        <v>17338.29642857143</v>
      </c>
      <c r="CQ580">
        <v>39.29878571428571</v>
      </c>
      <c r="CR580">
        <v>39.53099999999999</v>
      </c>
      <c r="CS580">
        <v>38.41492857142857</v>
      </c>
      <c r="CT580">
        <v>37.93271428571428</v>
      </c>
      <c r="CU580">
        <v>38.74753571428571</v>
      </c>
      <c r="CV580">
        <v>1960.001785714286</v>
      </c>
      <c r="CW580">
        <v>40.01071428571429</v>
      </c>
      <c r="CX580">
        <v>0</v>
      </c>
      <c r="CY580">
        <v>1678299188.8</v>
      </c>
      <c r="CZ580">
        <v>0</v>
      </c>
      <c r="DA580">
        <v>0</v>
      </c>
      <c r="DB580" t="s">
        <v>356</v>
      </c>
      <c r="DC580">
        <v>1664468064.5</v>
      </c>
      <c r="DD580">
        <v>1677795524</v>
      </c>
      <c r="DE580">
        <v>0</v>
      </c>
      <c r="DF580">
        <v>-0.419</v>
      </c>
      <c r="DG580">
        <v>-0.001</v>
      </c>
      <c r="DH580">
        <v>3.097</v>
      </c>
      <c r="DI580">
        <v>0.268</v>
      </c>
      <c r="DJ580">
        <v>400</v>
      </c>
      <c r="DK580">
        <v>24</v>
      </c>
      <c r="DL580">
        <v>0.15</v>
      </c>
      <c r="DM580">
        <v>0.13</v>
      </c>
      <c r="DN580">
        <v>-33.05639756097561</v>
      </c>
      <c r="DO580">
        <v>0.08368222996510999</v>
      </c>
      <c r="DP580">
        <v>0.101072863086922</v>
      </c>
      <c r="DQ580">
        <v>1</v>
      </c>
      <c r="DR580">
        <v>1.499141951219512</v>
      </c>
      <c r="DS580">
        <v>-0.2292305226480817</v>
      </c>
      <c r="DT580">
        <v>0.02267044279851074</v>
      </c>
      <c r="DU580">
        <v>0</v>
      </c>
      <c r="DV580">
        <v>1</v>
      </c>
      <c r="DW580">
        <v>2</v>
      </c>
      <c r="DX580" t="s">
        <v>357</v>
      </c>
      <c r="DY580">
        <v>2.97797</v>
      </c>
      <c r="DZ580">
        <v>2.72835</v>
      </c>
      <c r="EA580">
        <v>0.161887</v>
      </c>
      <c r="EB580">
        <v>0.166642</v>
      </c>
      <c r="EC580">
        <v>0.114194</v>
      </c>
      <c r="ED580">
        <v>0.110541</v>
      </c>
      <c r="EE580">
        <v>25034</v>
      </c>
      <c r="EF580">
        <v>24609</v>
      </c>
      <c r="EG580">
        <v>30406.8</v>
      </c>
      <c r="EH580">
        <v>29786.3</v>
      </c>
      <c r="EI580">
        <v>37172.5</v>
      </c>
      <c r="EJ580">
        <v>34880.9</v>
      </c>
      <c r="EK580">
        <v>46519</v>
      </c>
      <c r="EL580">
        <v>44291.6</v>
      </c>
      <c r="EM580">
        <v>1.85825</v>
      </c>
      <c r="EN580">
        <v>1.87042</v>
      </c>
      <c r="EO580">
        <v>0.189841</v>
      </c>
      <c r="EP580">
        <v>0</v>
      </c>
      <c r="EQ580">
        <v>31.9279</v>
      </c>
      <c r="ER580">
        <v>999.9</v>
      </c>
      <c r="ES580">
        <v>48.7</v>
      </c>
      <c r="ET580">
        <v>31.5</v>
      </c>
      <c r="EU580">
        <v>24.8852</v>
      </c>
      <c r="EV580">
        <v>63.2439</v>
      </c>
      <c r="EW580">
        <v>21.7388</v>
      </c>
      <c r="EX580">
        <v>1</v>
      </c>
      <c r="EY580">
        <v>0.106209</v>
      </c>
      <c r="EZ580">
        <v>-2.56278</v>
      </c>
      <c r="FA580">
        <v>20.2298</v>
      </c>
      <c r="FB580">
        <v>5.23107</v>
      </c>
      <c r="FC580">
        <v>11.9724</v>
      </c>
      <c r="FD580">
        <v>4.97115</v>
      </c>
      <c r="FE580">
        <v>3.28973</v>
      </c>
      <c r="FF580">
        <v>9999</v>
      </c>
      <c r="FG580">
        <v>9999</v>
      </c>
      <c r="FH580">
        <v>9999</v>
      </c>
      <c r="FI580">
        <v>999.9</v>
      </c>
      <c r="FJ580">
        <v>4.97276</v>
      </c>
      <c r="FK580">
        <v>1.87686</v>
      </c>
      <c r="FL580">
        <v>1.875</v>
      </c>
      <c r="FM580">
        <v>1.87782</v>
      </c>
      <c r="FN580">
        <v>1.87449</v>
      </c>
      <c r="FO580">
        <v>1.8781</v>
      </c>
      <c r="FP580">
        <v>1.87515</v>
      </c>
      <c r="FQ580">
        <v>1.87636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5.13</v>
      </c>
      <c r="GF580">
        <v>0.3285</v>
      </c>
      <c r="GG580">
        <v>1.955544260391263</v>
      </c>
      <c r="GH580">
        <v>0.004448784868333973</v>
      </c>
      <c r="GI580">
        <v>-1.803656819089732E-06</v>
      </c>
      <c r="GJ580">
        <v>4.26395578146833E-10</v>
      </c>
      <c r="GK580">
        <v>0.3285026105281108</v>
      </c>
      <c r="GL580">
        <v>0</v>
      </c>
      <c r="GM580">
        <v>0</v>
      </c>
      <c r="GN580">
        <v>0</v>
      </c>
      <c r="GO580">
        <v>-1</v>
      </c>
      <c r="GP580">
        <v>2136</v>
      </c>
      <c r="GQ580">
        <v>1</v>
      </c>
      <c r="GR580">
        <v>23</v>
      </c>
      <c r="GS580">
        <v>230518.6</v>
      </c>
      <c r="GT580">
        <v>8394.200000000001</v>
      </c>
      <c r="GU580">
        <v>2.42676</v>
      </c>
      <c r="GV580">
        <v>2.53662</v>
      </c>
      <c r="GW580">
        <v>1.39893</v>
      </c>
      <c r="GX580">
        <v>2.35352</v>
      </c>
      <c r="GY580">
        <v>1.44897</v>
      </c>
      <c r="GZ580">
        <v>2.48291</v>
      </c>
      <c r="HA580">
        <v>37.4819</v>
      </c>
      <c r="HB580">
        <v>14.1495</v>
      </c>
      <c r="HC580">
        <v>18</v>
      </c>
      <c r="HD580">
        <v>492.502</v>
      </c>
      <c r="HE580">
        <v>471.827</v>
      </c>
      <c r="HF580">
        <v>35.484</v>
      </c>
      <c r="HG580">
        <v>28.523</v>
      </c>
      <c r="HH580">
        <v>30.0004</v>
      </c>
      <c r="HI580">
        <v>28.1157</v>
      </c>
      <c r="HJ580">
        <v>28.1432</v>
      </c>
      <c r="HK580">
        <v>48.6108</v>
      </c>
      <c r="HL580">
        <v>0</v>
      </c>
      <c r="HM580">
        <v>100</v>
      </c>
      <c r="HN580">
        <v>35.4769</v>
      </c>
      <c r="HO580">
        <v>1102.53</v>
      </c>
      <c r="HP580">
        <v>25.8217</v>
      </c>
      <c r="HQ580">
        <v>100.528</v>
      </c>
      <c r="HR580">
        <v>101.85</v>
      </c>
    </row>
    <row r="581" spans="1:226">
      <c r="A581">
        <v>565</v>
      </c>
      <c r="B581">
        <v>1678299184.1</v>
      </c>
      <c r="C581">
        <v>7331</v>
      </c>
      <c r="D581" t="s">
        <v>1492</v>
      </c>
      <c r="E581" t="s">
        <v>1493</v>
      </c>
      <c r="F581">
        <v>5</v>
      </c>
      <c r="G581" t="s">
        <v>353</v>
      </c>
      <c r="H581" t="s">
        <v>1169</v>
      </c>
      <c r="I581">
        <v>1678299176.332142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1121.537209511781</v>
      </c>
      <c r="AK581">
        <v>1097.376484848485</v>
      </c>
      <c r="AL581">
        <v>3.405409738584945</v>
      </c>
      <c r="AM581">
        <v>64.29340212573759</v>
      </c>
      <c r="AN581">
        <f>(AP581 - AO581 + BO581*1E3/(8.314*(BQ581+273.15)) * AR581/BN581 * AQ581) * BN581/(100*BB581) * 1000/(1000 - AP581)</f>
        <v>0</v>
      </c>
      <c r="AO581">
        <v>24.80205071818267</v>
      </c>
      <c r="AP581">
        <v>26.23371696969697</v>
      </c>
      <c r="AQ581">
        <v>-2.801694427171674E-05</v>
      </c>
      <c r="AR581">
        <v>96.62572355279771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1.65</v>
      </c>
      <c r="BC581">
        <v>0.5</v>
      </c>
      <c r="BD581" t="s">
        <v>355</v>
      </c>
      <c r="BE581">
        <v>2</v>
      </c>
      <c r="BF581" t="b">
        <v>1</v>
      </c>
      <c r="BG581">
        <v>1678299176.332142</v>
      </c>
      <c r="BH581">
        <v>1044.346071428572</v>
      </c>
      <c r="BI581">
        <v>1077.291428571429</v>
      </c>
      <c r="BJ581">
        <v>26.26191071428571</v>
      </c>
      <c r="BK581">
        <v>24.79823928571429</v>
      </c>
      <c r="BL581">
        <v>1039.237142857143</v>
      </c>
      <c r="BM581">
        <v>25.93341071428571</v>
      </c>
      <c r="BN581">
        <v>500.0389642857143</v>
      </c>
      <c r="BO581">
        <v>90.83042499999999</v>
      </c>
      <c r="BP581">
        <v>0.1000025392857143</v>
      </c>
      <c r="BQ581">
        <v>34.29168928571429</v>
      </c>
      <c r="BR581">
        <v>34.99146428571429</v>
      </c>
      <c r="BS581">
        <v>999.9000000000002</v>
      </c>
      <c r="BT581">
        <v>0</v>
      </c>
      <c r="BU581">
        <v>0</v>
      </c>
      <c r="BV581">
        <v>9996.488214285713</v>
      </c>
      <c r="BW581">
        <v>0</v>
      </c>
      <c r="BX581">
        <v>6.012929642857142</v>
      </c>
      <c r="BY581">
        <v>-32.94395714285714</v>
      </c>
      <c r="BZ581">
        <v>1072.5125</v>
      </c>
      <c r="CA581">
        <v>1104.684642857143</v>
      </c>
      <c r="CB581">
        <v>1.463672857142857</v>
      </c>
      <c r="CC581">
        <v>1077.291428571429</v>
      </c>
      <c r="CD581">
        <v>24.79823928571429</v>
      </c>
      <c r="CE581">
        <v>2.38538</v>
      </c>
      <c r="CF581">
        <v>2.252434642857143</v>
      </c>
      <c r="CG581">
        <v>20.26485714285714</v>
      </c>
      <c r="CH581">
        <v>19.34021071428571</v>
      </c>
      <c r="CI581">
        <v>2000.015714285715</v>
      </c>
      <c r="CJ581">
        <v>0.9799947500000002</v>
      </c>
      <c r="CK581">
        <v>0.020005625</v>
      </c>
      <c r="CL581">
        <v>0</v>
      </c>
      <c r="CM581">
        <v>2.067132142857143</v>
      </c>
      <c r="CN581">
        <v>0</v>
      </c>
      <c r="CO581">
        <v>2821.663928571428</v>
      </c>
      <c r="CP581">
        <v>17338.31785714286</v>
      </c>
      <c r="CQ581">
        <v>39.19389285714286</v>
      </c>
      <c r="CR581">
        <v>39.54871428571428</v>
      </c>
      <c r="CS581">
        <v>38.53539285714285</v>
      </c>
      <c r="CT581">
        <v>37.98178571428571</v>
      </c>
      <c r="CU581">
        <v>38.77642857142856</v>
      </c>
      <c r="CV581">
        <v>1960.004642857143</v>
      </c>
      <c r="CW581">
        <v>40.01107142857143</v>
      </c>
      <c r="CX581">
        <v>0</v>
      </c>
      <c r="CY581">
        <v>1678299194.2</v>
      </c>
      <c r="CZ581">
        <v>0</v>
      </c>
      <c r="DA581">
        <v>0</v>
      </c>
      <c r="DB581" t="s">
        <v>356</v>
      </c>
      <c r="DC581">
        <v>1664468064.5</v>
      </c>
      <c r="DD581">
        <v>1677795524</v>
      </c>
      <c r="DE581">
        <v>0</v>
      </c>
      <c r="DF581">
        <v>-0.419</v>
      </c>
      <c r="DG581">
        <v>-0.001</v>
      </c>
      <c r="DH581">
        <v>3.097</v>
      </c>
      <c r="DI581">
        <v>0.268</v>
      </c>
      <c r="DJ581">
        <v>400</v>
      </c>
      <c r="DK581">
        <v>24</v>
      </c>
      <c r="DL581">
        <v>0.15</v>
      </c>
      <c r="DM581">
        <v>0.13</v>
      </c>
      <c r="DN581">
        <v>-33.03517804878049</v>
      </c>
      <c r="DO581">
        <v>0.9776864111498389</v>
      </c>
      <c r="DP581">
        <v>0.1412118517657767</v>
      </c>
      <c r="DQ581">
        <v>0</v>
      </c>
      <c r="DR581">
        <v>1.479375853658537</v>
      </c>
      <c r="DS581">
        <v>-0.2540427177700355</v>
      </c>
      <c r="DT581">
        <v>0.02506757452495054</v>
      </c>
      <c r="DU581">
        <v>0</v>
      </c>
      <c r="DV581">
        <v>0</v>
      </c>
      <c r="DW581">
        <v>2</v>
      </c>
      <c r="DX581" t="s">
        <v>369</v>
      </c>
      <c r="DY581">
        <v>2.97783</v>
      </c>
      <c r="DZ581">
        <v>2.72798</v>
      </c>
      <c r="EA581">
        <v>0.163663</v>
      </c>
      <c r="EB581">
        <v>0.168346</v>
      </c>
      <c r="EC581">
        <v>0.114123</v>
      </c>
      <c r="ED581">
        <v>0.110552</v>
      </c>
      <c r="EE581">
        <v>24980.6</v>
      </c>
      <c r="EF581">
        <v>24558.7</v>
      </c>
      <c r="EG581">
        <v>30406.5</v>
      </c>
      <c r="EH581">
        <v>29786.3</v>
      </c>
      <c r="EI581">
        <v>37175.4</v>
      </c>
      <c r="EJ581">
        <v>34880.5</v>
      </c>
      <c r="EK581">
        <v>46518.7</v>
      </c>
      <c r="EL581">
        <v>44291.4</v>
      </c>
      <c r="EM581">
        <v>1.85855</v>
      </c>
      <c r="EN581">
        <v>1.87063</v>
      </c>
      <c r="EO581">
        <v>0.190172</v>
      </c>
      <c r="EP581">
        <v>0</v>
      </c>
      <c r="EQ581">
        <v>31.9254</v>
      </c>
      <c r="ER581">
        <v>999.9</v>
      </c>
      <c r="ES581">
        <v>48.7</v>
      </c>
      <c r="ET581">
        <v>31.5</v>
      </c>
      <c r="EU581">
        <v>24.8873</v>
      </c>
      <c r="EV581">
        <v>63.2739</v>
      </c>
      <c r="EW581">
        <v>21.9431</v>
      </c>
      <c r="EX581">
        <v>1</v>
      </c>
      <c r="EY581">
        <v>0.106397</v>
      </c>
      <c r="EZ581">
        <v>-2.51818</v>
      </c>
      <c r="FA581">
        <v>20.2306</v>
      </c>
      <c r="FB581">
        <v>5.23062</v>
      </c>
      <c r="FC581">
        <v>11.9719</v>
      </c>
      <c r="FD581">
        <v>4.9707</v>
      </c>
      <c r="FE581">
        <v>3.28958</v>
      </c>
      <c r="FF581">
        <v>9999</v>
      </c>
      <c r="FG581">
        <v>9999</v>
      </c>
      <c r="FH581">
        <v>9999</v>
      </c>
      <c r="FI581">
        <v>999.9</v>
      </c>
      <c r="FJ581">
        <v>4.97275</v>
      </c>
      <c r="FK581">
        <v>1.8769</v>
      </c>
      <c r="FL581">
        <v>1.875</v>
      </c>
      <c r="FM581">
        <v>1.87787</v>
      </c>
      <c r="FN581">
        <v>1.87452</v>
      </c>
      <c r="FO581">
        <v>1.87812</v>
      </c>
      <c r="FP581">
        <v>1.87516</v>
      </c>
      <c r="FQ581">
        <v>1.87635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5.16</v>
      </c>
      <c r="GF581">
        <v>0.3285</v>
      </c>
      <c r="GG581">
        <v>1.955544260391263</v>
      </c>
      <c r="GH581">
        <v>0.004448784868333973</v>
      </c>
      <c r="GI581">
        <v>-1.803656819089732E-06</v>
      </c>
      <c r="GJ581">
        <v>4.26395578146833E-10</v>
      </c>
      <c r="GK581">
        <v>0.3285026105281108</v>
      </c>
      <c r="GL581">
        <v>0</v>
      </c>
      <c r="GM581">
        <v>0</v>
      </c>
      <c r="GN581">
        <v>0</v>
      </c>
      <c r="GO581">
        <v>-1</v>
      </c>
      <c r="GP581">
        <v>2136</v>
      </c>
      <c r="GQ581">
        <v>1</v>
      </c>
      <c r="GR581">
        <v>23</v>
      </c>
      <c r="GS581">
        <v>230518.7</v>
      </c>
      <c r="GT581">
        <v>8394.299999999999</v>
      </c>
      <c r="GU581">
        <v>2.46094</v>
      </c>
      <c r="GV581">
        <v>2.53052</v>
      </c>
      <c r="GW581">
        <v>1.39893</v>
      </c>
      <c r="GX581">
        <v>2.35474</v>
      </c>
      <c r="GY581">
        <v>1.44897</v>
      </c>
      <c r="GZ581">
        <v>2.42676</v>
      </c>
      <c r="HA581">
        <v>37.4819</v>
      </c>
      <c r="HB581">
        <v>14.1408</v>
      </c>
      <c r="HC581">
        <v>18</v>
      </c>
      <c r="HD581">
        <v>492.713</v>
      </c>
      <c r="HE581">
        <v>472.011</v>
      </c>
      <c r="HF581">
        <v>35.4877</v>
      </c>
      <c r="HG581">
        <v>28.5281</v>
      </c>
      <c r="HH581">
        <v>30.0003</v>
      </c>
      <c r="HI581">
        <v>28.1223</v>
      </c>
      <c r="HJ581">
        <v>28.1498</v>
      </c>
      <c r="HK581">
        <v>49.2992</v>
      </c>
      <c r="HL581">
        <v>0</v>
      </c>
      <c r="HM581">
        <v>100</v>
      </c>
      <c r="HN581">
        <v>35.4785</v>
      </c>
      <c r="HO581">
        <v>1122.59</v>
      </c>
      <c r="HP581">
        <v>25.8217</v>
      </c>
      <c r="HQ581">
        <v>100.527</v>
      </c>
      <c r="HR581">
        <v>101.849</v>
      </c>
    </row>
    <row r="582" spans="1:226">
      <c r="A582">
        <v>566</v>
      </c>
      <c r="B582">
        <v>1678299189.1</v>
      </c>
      <c r="C582">
        <v>7336</v>
      </c>
      <c r="D582" t="s">
        <v>1494</v>
      </c>
      <c r="E582" t="s">
        <v>1495</v>
      </c>
      <c r="F582">
        <v>5</v>
      </c>
      <c r="G582" t="s">
        <v>353</v>
      </c>
      <c r="H582" t="s">
        <v>1169</v>
      </c>
      <c r="I582">
        <v>1678299181.618518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1138.662294456898</v>
      </c>
      <c r="AK582">
        <v>1114.311272727272</v>
      </c>
      <c r="AL582">
        <v>3.414461518693308</v>
      </c>
      <c r="AM582">
        <v>64.29340212573759</v>
      </c>
      <c r="AN582">
        <f>(AP582 - AO582 + BO582*1E3/(8.314*(BQ582+273.15)) * AR582/BN582 * AQ582) * BN582/(100*BB582) * 1000/(1000 - AP582)</f>
        <v>0</v>
      </c>
      <c r="AO582">
        <v>24.80466326894229</v>
      </c>
      <c r="AP582">
        <v>26.21276666666665</v>
      </c>
      <c r="AQ582">
        <v>-2.550877193719687E-05</v>
      </c>
      <c r="AR582">
        <v>96.62572355279771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1.65</v>
      </c>
      <c r="BC582">
        <v>0.5</v>
      </c>
      <c r="BD582" t="s">
        <v>355</v>
      </c>
      <c r="BE582">
        <v>2</v>
      </c>
      <c r="BF582" t="b">
        <v>1</v>
      </c>
      <c r="BG582">
        <v>1678299181.618518</v>
      </c>
      <c r="BH582">
        <v>1061.925185185185</v>
      </c>
      <c r="BI582">
        <v>1094.891851851852</v>
      </c>
      <c r="BJ582">
        <v>26.24074074074074</v>
      </c>
      <c r="BK582">
        <v>24.8011037037037</v>
      </c>
      <c r="BL582">
        <v>1056.779259259259</v>
      </c>
      <c r="BM582">
        <v>25.91224074074075</v>
      </c>
      <c r="BN582">
        <v>500.0274814814814</v>
      </c>
      <c r="BO582">
        <v>90.83040740740741</v>
      </c>
      <c r="BP582">
        <v>0.09992529259259261</v>
      </c>
      <c r="BQ582">
        <v>34.29511111111111</v>
      </c>
      <c r="BR582">
        <v>34.9965037037037</v>
      </c>
      <c r="BS582">
        <v>999.9000000000001</v>
      </c>
      <c r="BT582">
        <v>0</v>
      </c>
      <c r="BU582">
        <v>0</v>
      </c>
      <c r="BV582">
        <v>9998.814444444444</v>
      </c>
      <c r="BW582">
        <v>0</v>
      </c>
      <c r="BX582">
        <v>8.076985925925925</v>
      </c>
      <c r="BY582">
        <v>-32.96542222222222</v>
      </c>
      <c r="BZ582">
        <v>1090.541851851852</v>
      </c>
      <c r="CA582">
        <v>1122.736296296296</v>
      </c>
      <c r="CB582">
        <v>1.439647407407408</v>
      </c>
      <c r="CC582">
        <v>1094.891851851852</v>
      </c>
      <c r="CD582">
        <v>24.8011037037037</v>
      </c>
      <c r="CE582">
        <v>2.383457407407407</v>
      </c>
      <c r="CF582">
        <v>2.252694444444444</v>
      </c>
      <c r="CG582">
        <v>20.25181851851852</v>
      </c>
      <c r="CH582">
        <v>19.34205555555556</v>
      </c>
      <c r="CI582">
        <v>2000</v>
      </c>
      <c r="CJ582">
        <v>0.9799945555555558</v>
      </c>
      <c r="CK582">
        <v>0.02000582592592592</v>
      </c>
      <c r="CL582">
        <v>0</v>
      </c>
      <c r="CM582">
        <v>2.126725925925926</v>
      </c>
      <c r="CN582">
        <v>0</v>
      </c>
      <c r="CO582">
        <v>2821.295185185186</v>
      </c>
      <c r="CP582">
        <v>17338.17777777778</v>
      </c>
      <c r="CQ582">
        <v>39.03448148148147</v>
      </c>
      <c r="CR582">
        <v>39.55974074074074</v>
      </c>
      <c r="CS582">
        <v>38.64077777777778</v>
      </c>
      <c r="CT582">
        <v>38.032</v>
      </c>
      <c r="CU582">
        <v>38.81207407407407</v>
      </c>
      <c r="CV582">
        <v>1959.988518518518</v>
      </c>
      <c r="CW582">
        <v>40.01148148148148</v>
      </c>
      <c r="CX582">
        <v>0</v>
      </c>
      <c r="CY582">
        <v>1678299199</v>
      </c>
      <c r="CZ582">
        <v>0</v>
      </c>
      <c r="DA582">
        <v>0</v>
      </c>
      <c r="DB582" t="s">
        <v>356</v>
      </c>
      <c r="DC582">
        <v>1664468064.5</v>
      </c>
      <c r="DD582">
        <v>1677795524</v>
      </c>
      <c r="DE582">
        <v>0</v>
      </c>
      <c r="DF582">
        <v>-0.419</v>
      </c>
      <c r="DG582">
        <v>-0.001</v>
      </c>
      <c r="DH582">
        <v>3.097</v>
      </c>
      <c r="DI582">
        <v>0.268</v>
      </c>
      <c r="DJ582">
        <v>400</v>
      </c>
      <c r="DK582">
        <v>24</v>
      </c>
      <c r="DL582">
        <v>0.15</v>
      </c>
      <c r="DM582">
        <v>0.13</v>
      </c>
      <c r="DN582">
        <v>-32.97634146341463</v>
      </c>
      <c r="DO582">
        <v>0.2711017421603613</v>
      </c>
      <c r="DP582">
        <v>0.2174175010071633</v>
      </c>
      <c r="DQ582">
        <v>0</v>
      </c>
      <c r="DR582">
        <v>1.453121707317073</v>
      </c>
      <c r="DS582">
        <v>-0.2711427177700363</v>
      </c>
      <c r="DT582">
        <v>0.02675336968996607</v>
      </c>
      <c r="DU582">
        <v>0</v>
      </c>
      <c r="DV582">
        <v>0</v>
      </c>
      <c r="DW582">
        <v>2</v>
      </c>
      <c r="DX582" t="s">
        <v>369</v>
      </c>
      <c r="DY582">
        <v>2.97786</v>
      </c>
      <c r="DZ582">
        <v>2.72834</v>
      </c>
      <c r="EA582">
        <v>0.165256</v>
      </c>
      <c r="EB582">
        <v>0.170004</v>
      </c>
      <c r="EC582">
        <v>0.114059</v>
      </c>
      <c r="ED582">
        <v>0.110556</v>
      </c>
      <c r="EE582">
        <v>24933.1</v>
      </c>
      <c r="EF582">
        <v>24509.2</v>
      </c>
      <c r="EG582">
        <v>30406.6</v>
      </c>
      <c r="EH582">
        <v>29785.8</v>
      </c>
      <c r="EI582">
        <v>37178.7</v>
      </c>
      <c r="EJ582">
        <v>34880</v>
      </c>
      <c r="EK582">
        <v>46519.2</v>
      </c>
      <c r="EL582">
        <v>44290.8</v>
      </c>
      <c r="EM582">
        <v>1.85823</v>
      </c>
      <c r="EN582">
        <v>1.87095</v>
      </c>
      <c r="EO582">
        <v>0.190005</v>
      </c>
      <c r="EP582">
        <v>0</v>
      </c>
      <c r="EQ582">
        <v>31.9229</v>
      </c>
      <c r="ER582">
        <v>999.9</v>
      </c>
      <c r="ES582">
        <v>48.7</v>
      </c>
      <c r="ET582">
        <v>31.5</v>
      </c>
      <c r="EU582">
        <v>24.887</v>
      </c>
      <c r="EV582">
        <v>63.1639</v>
      </c>
      <c r="EW582">
        <v>21.7348</v>
      </c>
      <c r="EX582">
        <v>1</v>
      </c>
      <c r="EY582">
        <v>0.106707</v>
      </c>
      <c r="EZ582">
        <v>-2.50117</v>
      </c>
      <c r="FA582">
        <v>20.231</v>
      </c>
      <c r="FB582">
        <v>5.23107</v>
      </c>
      <c r="FC582">
        <v>11.9721</v>
      </c>
      <c r="FD582">
        <v>4.97085</v>
      </c>
      <c r="FE582">
        <v>3.28955</v>
      </c>
      <c r="FF582">
        <v>9999</v>
      </c>
      <c r="FG582">
        <v>9999</v>
      </c>
      <c r="FH582">
        <v>9999</v>
      </c>
      <c r="FI582">
        <v>999.9</v>
      </c>
      <c r="FJ582">
        <v>4.97276</v>
      </c>
      <c r="FK582">
        <v>1.87689</v>
      </c>
      <c r="FL582">
        <v>1.875</v>
      </c>
      <c r="FM582">
        <v>1.87787</v>
      </c>
      <c r="FN582">
        <v>1.87452</v>
      </c>
      <c r="FO582">
        <v>1.87808</v>
      </c>
      <c r="FP582">
        <v>1.87516</v>
      </c>
      <c r="FQ582">
        <v>1.87633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5.2</v>
      </c>
      <c r="GF582">
        <v>0.3285</v>
      </c>
      <c r="GG582">
        <v>1.955544260391263</v>
      </c>
      <c r="GH582">
        <v>0.004448784868333973</v>
      </c>
      <c r="GI582">
        <v>-1.803656819089732E-06</v>
      </c>
      <c r="GJ582">
        <v>4.26395578146833E-10</v>
      </c>
      <c r="GK582">
        <v>0.3285026105281108</v>
      </c>
      <c r="GL582">
        <v>0</v>
      </c>
      <c r="GM582">
        <v>0</v>
      </c>
      <c r="GN582">
        <v>0</v>
      </c>
      <c r="GO582">
        <v>-1</v>
      </c>
      <c r="GP582">
        <v>2136</v>
      </c>
      <c r="GQ582">
        <v>1</v>
      </c>
      <c r="GR582">
        <v>23</v>
      </c>
      <c r="GS582">
        <v>230518.7</v>
      </c>
      <c r="GT582">
        <v>8394.4</v>
      </c>
      <c r="GU582">
        <v>2.48901</v>
      </c>
      <c r="GV582">
        <v>2.53296</v>
      </c>
      <c r="GW582">
        <v>1.39893</v>
      </c>
      <c r="GX582">
        <v>2.35352</v>
      </c>
      <c r="GY582">
        <v>1.44897</v>
      </c>
      <c r="GZ582">
        <v>2.49268</v>
      </c>
      <c r="HA582">
        <v>37.4819</v>
      </c>
      <c r="HB582">
        <v>14.1408</v>
      </c>
      <c r="HC582">
        <v>18</v>
      </c>
      <c r="HD582">
        <v>492.565</v>
      </c>
      <c r="HE582">
        <v>472.262</v>
      </c>
      <c r="HF582">
        <v>35.485</v>
      </c>
      <c r="HG582">
        <v>28.5324</v>
      </c>
      <c r="HH582">
        <v>30.0004</v>
      </c>
      <c r="HI582">
        <v>28.1272</v>
      </c>
      <c r="HJ582">
        <v>28.1546</v>
      </c>
      <c r="HK582">
        <v>49.8533</v>
      </c>
      <c r="HL582">
        <v>0</v>
      </c>
      <c r="HM582">
        <v>100</v>
      </c>
      <c r="HN582">
        <v>35.48</v>
      </c>
      <c r="HO582">
        <v>1142.64</v>
      </c>
      <c r="HP582">
        <v>25.8217</v>
      </c>
      <c r="HQ582">
        <v>100.528</v>
      </c>
      <c r="HR582">
        <v>101.848</v>
      </c>
    </row>
    <row r="583" spans="1:226">
      <c r="A583">
        <v>567</v>
      </c>
      <c r="B583">
        <v>1678299193.6</v>
      </c>
      <c r="C583">
        <v>7340.5</v>
      </c>
      <c r="D583" t="s">
        <v>1496</v>
      </c>
      <c r="E583" t="s">
        <v>1497</v>
      </c>
      <c r="F583">
        <v>5</v>
      </c>
      <c r="G583" t="s">
        <v>353</v>
      </c>
      <c r="H583" t="s">
        <v>1169</v>
      </c>
      <c r="I583">
        <v>1678299186.062963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1154.550768202233</v>
      </c>
      <c r="AK583">
        <v>1129.954545454545</v>
      </c>
      <c r="AL583">
        <v>3.470053642800442</v>
      </c>
      <c r="AM583">
        <v>64.29340212573759</v>
      </c>
      <c r="AN583">
        <f>(AP583 - AO583 + BO583*1E3/(8.314*(BQ583+273.15)) * AR583/BN583 * AQ583) * BN583/(100*BB583) * 1000/(1000 - AP583)</f>
        <v>0</v>
      </c>
      <c r="AO583">
        <v>24.80409760795649</v>
      </c>
      <c r="AP583">
        <v>26.19442545454546</v>
      </c>
      <c r="AQ583">
        <v>-2.780893428318338E-05</v>
      </c>
      <c r="AR583">
        <v>96.62572355279771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1.65</v>
      </c>
      <c r="BC583">
        <v>0.5</v>
      </c>
      <c r="BD583" t="s">
        <v>355</v>
      </c>
      <c r="BE583">
        <v>2</v>
      </c>
      <c r="BF583" t="b">
        <v>1</v>
      </c>
      <c r="BG583">
        <v>1678299186.062963</v>
      </c>
      <c r="BH583">
        <v>1076.761851851852</v>
      </c>
      <c r="BI583">
        <v>1109.804814814815</v>
      </c>
      <c r="BJ583">
        <v>26.22303333333334</v>
      </c>
      <c r="BK583">
        <v>24.80321481481482</v>
      </c>
      <c r="BL583">
        <v>1071.585185185185</v>
      </c>
      <c r="BM583">
        <v>25.89453333333334</v>
      </c>
      <c r="BN583">
        <v>500.0397407407407</v>
      </c>
      <c r="BO583">
        <v>90.82969629629628</v>
      </c>
      <c r="BP583">
        <v>0.09990730740740741</v>
      </c>
      <c r="BQ583">
        <v>34.29614814814815</v>
      </c>
      <c r="BR583">
        <v>34.99705925925926</v>
      </c>
      <c r="BS583">
        <v>999.9000000000001</v>
      </c>
      <c r="BT583">
        <v>0</v>
      </c>
      <c r="BU583">
        <v>0</v>
      </c>
      <c r="BV583">
        <v>10000.06444444444</v>
      </c>
      <c r="BW583">
        <v>0</v>
      </c>
      <c r="BX583">
        <v>8.174544444444443</v>
      </c>
      <c r="BY583">
        <v>-33.04232592592592</v>
      </c>
      <c r="BZ583">
        <v>1105.757407407408</v>
      </c>
      <c r="CA583">
        <v>1138.031481481481</v>
      </c>
      <c r="CB583">
        <v>1.419835555555555</v>
      </c>
      <c r="CC583">
        <v>1109.804814814815</v>
      </c>
      <c r="CD583">
        <v>24.80321481481482</v>
      </c>
      <c r="CE583">
        <v>2.381830740740741</v>
      </c>
      <c r="CF583">
        <v>2.252868148148148</v>
      </c>
      <c r="CG583">
        <v>20.24077407407407</v>
      </c>
      <c r="CH583">
        <v>19.3432962962963</v>
      </c>
      <c r="CI583">
        <v>1999.988148148148</v>
      </c>
      <c r="CJ583">
        <v>0.9799946666666669</v>
      </c>
      <c r="CK583">
        <v>0.02000571111111111</v>
      </c>
      <c r="CL583">
        <v>0</v>
      </c>
      <c r="CM583">
        <v>2.124411111111111</v>
      </c>
      <c r="CN583">
        <v>0</v>
      </c>
      <c r="CO583">
        <v>2820.877407407408</v>
      </c>
      <c r="CP583">
        <v>17338.08148148148</v>
      </c>
      <c r="CQ583">
        <v>38.979</v>
      </c>
      <c r="CR583">
        <v>39.583</v>
      </c>
      <c r="CS583">
        <v>38.687</v>
      </c>
      <c r="CT583">
        <v>38.0551111111111</v>
      </c>
      <c r="CU583">
        <v>38.82600000000001</v>
      </c>
      <c r="CV583">
        <v>1959.977037037037</v>
      </c>
      <c r="CW583">
        <v>40.01111111111111</v>
      </c>
      <c r="CX583">
        <v>0</v>
      </c>
      <c r="CY583">
        <v>1678299203.8</v>
      </c>
      <c r="CZ583">
        <v>0</v>
      </c>
      <c r="DA583">
        <v>0</v>
      </c>
      <c r="DB583" t="s">
        <v>356</v>
      </c>
      <c r="DC583">
        <v>1664468064.5</v>
      </c>
      <c r="DD583">
        <v>1677795524</v>
      </c>
      <c r="DE583">
        <v>0</v>
      </c>
      <c r="DF583">
        <v>-0.419</v>
      </c>
      <c r="DG583">
        <v>-0.001</v>
      </c>
      <c r="DH583">
        <v>3.097</v>
      </c>
      <c r="DI583">
        <v>0.268</v>
      </c>
      <c r="DJ583">
        <v>400</v>
      </c>
      <c r="DK583">
        <v>24</v>
      </c>
      <c r="DL583">
        <v>0.15</v>
      </c>
      <c r="DM583">
        <v>0.13</v>
      </c>
      <c r="DN583">
        <v>-33.0315525</v>
      </c>
      <c r="DO583">
        <v>-1.161144090056344</v>
      </c>
      <c r="DP583">
        <v>0.2631951633175468</v>
      </c>
      <c r="DQ583">
        <v>0</v>
      </c>
      <c r="DR583">
        <v>1.43215925</v>
      </c>
      <c r="DS583">
        <v>-0.2694741838649143</v>
      </c>
      <c r="DT583">
        <v>0.02594426269789719</v>
      </c>
      <c r="DU583">
        <v>0</v>
      </c>
      <c r="DV583">
        <v>0</v>
      </c>
      <c r="DW583">
        <v>2</v>
      </c>
      <c r="DX583" t="s">
        <v>369</v>
      </c>
      <c r="DY583">
        <v>2.97796</v>
      </c>
      <c r="DZ583">
        <v>2.72862</v>
      </c>
      <c r="EA583">
        <v>0.166707</v>
      </c>
      <c r="EB583">
        <v>0.171401</v>
      </c>
      <c r="EC583">
        <v>0.114003</v>
      </c>
      <c r="ED583">
        <v>0.110549</v>
      </c>
      <c r="EE583">
        <v>24889.2</v>
      </c>
      <c r="EF583">
        <v>24467.2</v>
      </c>
      <c r="EG583">
        <v>30406</v>
      </c>
      <c r="EH583">
        <v>29784.9</v>
      </c>
      <c r="EI583">
        <v>37180.3</v>
      </c>
      <c r="EJ583">
        <v>34879.1</v>
      </c>
      <c r="EK583">
        <v>46518</v>
      </c>
      <c r="EL583">
        <v>44289.2</v>
      </c>
      <c r="EM583">
        <v>1.85833</v>
      </c>
      <c r="EN583">
        <v>1.87065</v>
      </c>
      <c r="EO583">
        <v>0.18993</v>
      </c>
      <c r="EP583">
        <v>0</v>
      </c>
      <c r="EQ583">
        <v>31.9229</v>
      </c>
      <c r="ER583">
        <v>999.9</v>
      </c>
      <c r="ES583">
        <v>48.7</v>
      </c>
      <c r="ET583">
        <v>31.5</v>
      </c>
      <c r="EU583">
        <v>24.8844</v>
      </c>
      <c r="EV583">
        <v>62.9439</v>
      </c>
      <c r="EW583">
        <v>21.891</v>
      </c>
      <c r="EX583">
        <v>1</v>
      </c>
      <c r="EY583">
        <v>0.107185</v>
      </c>
      <c r="EZ583">
        <v>-2.49938</v>
      </c>
      <c r="FA583">
        <v>20.2311</v>
      </c>
      <c r="FB583">
        <v>5.23152</v>
      </c>
      <c r="FC583">
        <v>11.9719</v>
      </c>
      <c r="FD583">
        <v>4.97105</v>
      </c>
      <c r="FE583">
        <v>3.28968</v>
      </c>
      <c r="FF583">
        <v>9999</v>
      </c>
      <c r="FG583">
        <v>9999</v>
      </c>
      <c r="FH583">
        <v>9999</v>
      </c>
      <c r="FI583">
        <v>999.9</v>
      </c>
      <c r="FJ583">
        <v>4.97276</v>
      </c>
      <c r="FK583">
        <v>1.87697</v>
      </c>
      <c r="FL583">
        <v>1.875</v>
      </c>
      <c r="FM583">
        <v>1.8779</v>
      </c>
      <c r="FN583">
        <v>1.87454</v>
      </c>
      <c r="FO583">
        <v>1.87814</v>
      </c>
      <c r="FP583">
        <v>1.87521</v>
      </c>
      <c r="FQ583">
        <v>1.87637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5.22</v>
      </c>
      <c r="GF583">
        <v>0.3285</v>
      </c>
      <c r="GG583">
        <v>1.955544260391263</v>
      </c>
      <c r="GH583">
        <v>0.004448784868333973</v>
      </c>
      <c r="GI583">
        <v>-1.803656819089732E-06</v>
      </c>
      <c r="GJ583">
        <v>4.26395578146833E-10</v>
      </c>
      <c r="GK583">
        <v>0.3285026105281108</v>
      </c>
      <c r="GL583">
        <v>0</v>
      </c>
      <c r="GM583">
        <v>0</v>
      </c>
      <c r="GN583">
        <v>0</v>
      </c>
      <c r="GO583">
        <v>-1</v>
      </c>
      <c r="GP583">
        <v>2136</v>
      </c>
      <c r="GQ583">
        <v>1</v>
      </c>
      <c r="GR583">
        <v>23</v>
      </c>
      <c r="GS583">
        <v>230518.8</v>
      </c>
      <c r="GT583">
        <v>8394.5</v>
      </c>
      <c r="GU583">
        <v>2.51221</v>
      </c>
      <c r="GV583">
        <v>2.53784</v>
      </c>
      <c r="GW583">
        <v>1.39893</v>
      </c>
      <c r="GX583">
        <v>2.35474</v>
      </c>
      <c r="GY583">
        <v>1.44897</v>
      </c>
      <c r="GZ583">
        <v>2.42554</v>
      </c>
      <c r="HA583">
        <v>37.5059</v>
      </c>
      <c r="HB583">
        <v>14.132</v>
      </c>
      <c r="HC583">
        <v>18</v>
      </c>
      <c r="HD583">
        <v>492.658</v>
      </c>
      <c r="HE583">
        <v>472.11</v>
      </c>
      <c r="HF583">
        <v>35.4829</v>
      </c>
      <c r="HG583">
        <v>28.5365</v>
      </c>
      <c r="HH583">
        <v>30.0005</v>
      </c>
      <c r="HI583">
        <v>28.1326</v>
      </c>
      <c r="HJ583">
        <v>28.16</v>
      </c>
      <c r="HK583">
        <v>50.3979</v>
      </c>
      <c r="HL583">
        <v>0</v>
      </c>
      <c r="HM583">
        <v>100</v>
      </c>
      <c r="HN583">
        <v>35.4824</v>
      </c>
      <c r="HO583">
        <v>1156.04</v>
      </c>
      <c r="HP583">
        <v>25.8217</v>
      </c>
      <c r="HQ583">
        <v>100.526</v>
      </c>
      <c r="HR583">
        <v>101.844</v>
      </c>
    </row>
    <row r="584" spans="1:226">
      <c r="A584">
        <v>568</v>
      </c>
      <c r="B584">
        <v>1678299198.6</v>
      </c>
      <c r="C584">
        <v>7345.5</v>
      </c>
      <c r="D584" t="s">
        <v>1498</v>
      </c>
      <c r="E584" t="s">
        <v>1499</v>
      </c>
      <c r="F584">
        <v>5</v>
      </c>
      <c r="G584" t="s">
        <v>353</v>
      </c>
      <c r="H584" t="s">
        <v>1169</v>
      </c>
      <c r="I584">
        <v>1678299190.778571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1170.851033924387</v>
      </c>
      <c r="AK584">
        <v>1146.809636363636</v>
      </c>
      <c r="AL584">
        <v>3.354583448847625</v>
      </c>
      <c r="AM584">
        <v>64.29340212573759</v>
      </c>
      <c r="AN584">
        <f>(AP584 - AO584 + BO584*1E3/(8.314*(BQ584+273.15)) * AR584/BN584 * AQ584) * BN584/(100*BB584) * 1000/(1000 - AP584)</f>
        <v>0</v>
      </c>
      <c r="AO584">
        <v>24.80579106391248</v>
      </c>
      <c r="AP584">
        <v>26.17339818181817</v>
      </c>
      <c r="AQ584">
        <v>-3.25753790990533E-05</v>
      </c>
      <c r="AR584">
        <v>96.62572355279771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1.65</v>
      </c>
      <c r="BC584">
        <v>0.5</v>
      </c>
      <c r="BD584" t="s">
        <v>355</v>
      </c>
      <c r="BE584">
        <v>2</v>
      </c>
      <c r="BF584" t="b">
        <v>1</v>
      </c>
      <c r="BG584">
        <v>1678299190.778571</v>
      </c>
      <c r="BH584">
        <v>1092.472142857143</v>
      </c>
      <c r="BI584">
        <v>1125.426785714286</v>
      </c>
      <c r="BJ584">
        <v>26.20401785714286</v>
      </c>
      <c r="BK584">
        <v>24.80445714285714</v>
      </c>
      <c r="BL584">
        <v>1087.263928571429</v>
      </c>
      <c r="BM584">
        <v>25.87551785714286</v>
      </c>
      <c r="BN584">
        <v>500.0241428571429</v>
      </c>
      <c r="BO584">
        <v>90.82939999999999</v>
      </c>
      <c r="BP584">
        <v>0.099952925</v>
      </c>
      <c r="BQ584">
        <v>34.29706428571429</v>
      </c>
      <c r="BR584">
        <v>34.99788928571429</v>
      </c>
      <c r="BS584">
        <v>999.9000000000002</v>
      </c>
      <c r="BT584">
        <v>0</v>
      </c>
      <c r="BU584">
        <v>0</v>
      </c>
      <c r="BV584">
        <v>10004.03357142857</v>
      </c>
      <c r="BW584">
        <v>0</v>
      </c>
      <c r="BX584">
        <v>6.980123214285714</v>
      </c>
      <c r="BY584">
        <v>-32.95435357142857</v>
      </c>
      <c r="BZ584">
        <v>1121.868928571429</v>
      </c>
      <c r="CA584">
        <v>1154.052857142857</v>
      </c>
      <c r="CB584">
        <v>1.3995725</v>
      </c>
      <c r="CC584">
        <v>1125.426785714286</v>
      </c>
      <c r="CD584">
        <v>24.80445714285714</v>
      </c>
      <c r="CE584">
        <v>2.380095357142857</v>
      </c>
      <c r="CF584">
        <v>2.252973214285714</v>
      </c>
      <c r="CG584">
        <v>20.22898571428572</v>
      </c>
      <c r="CH584">
        <v>19.34404642857143</v>
      </c>
      <c r="CI584">
        <v>2000.006071428571</v>
      </c>
      <c r="CJ584">
        <v>0.9799949642857145</v>
      </c>
      <c r="CK584">
        <v>0.02000540357142857</v>
      </c>
      <c r="CL584">
        <v>0</v>
      </c>
      <c r="CM584">
        <v>2.147710714285714</v>
      </c>
      <c r="CN584">
        <v>0</v>
      </c>
      <c r="CO584">
        <v>2820.443928571428</v>
      </c>
      <c r="CP584">
        <v>17338.24285714286</v>
      </c>
      <c r="CQ584">
        <v>38.99325</v>
      </c>
      <c r="CR584">
        <v>39.6025</v>
      </c>
      <c r="CS584">
        <v>38.687</v>
      </c>
      <c r="CT584">
        <v>38.062</v>
      </c>
      <c r="CU584">
        <v>38.84575</v>
      </c>
      <c r="CV584">
        <v>1959.995</v>
      </c>
      <c r="CW584">
        <v>40.01107142857143</v>
      </c>
      <c r="CX584">
        <v>0</v>
      </c>
      <c r="CY584">
        <v>1678299208.6</v>
      </c>
      <c r="CZ584">
        <v>0</v>
      </c>
      <c r="DA584">
        <v>0</v>
      </c>
      <c r="DB584" t="s">
        <v>356</v>
      </c>
      <c r="DC584">
        <v>1664468064.5</v>
      </c>
      <c r="DD584">
        <v>1677795524</v>
      </c>
      <c r="DE584">
        <v>0</v>
      </c>
      <c r="DF584">
        <v>-0.419</v>
      </c>
      <c r="DG584">
        <v>-0.001</v>
      </c>
      <c r="DH584">
        <v>3.097</v>
      </c>
      <c r="DI584">
        <v>0.268</v>
      </c>
      <c r="DJ584">
        <v>400</v>
      </c>
      <c r="DK584">
        <v>24</v>
      </c>
      <c r="DL584">
        <v>0.15</v>
      </c>
      <c r="DM584">
        <v>0.13</v>
      </c>
      <c r="DN584">
        <v>-32.9685725</v>
      </c>
      <c r="DO584">
        <v>0.1557917448405505</v>
      </c>
      <c r="DP584">
        <v>0.307722680336939</v>
      </c>
      <c r="DQ584">
        <v>0</v>
      </c>
      <c r="DR584">
        <v>1.414822</v>
      </c>
      <c r="DS584">
        <v>-0.2592353470919391</v>
      </c>
      <c r="DT584">
        <v>0.02497683558820052</v>
      </c>
      <c r="DU584">
        <v>0</v>
      </c>
      <c r="DV584">
        <v>0</v>
      </c>
      <c r="DW584">
        <v>2</v>
      </c>
      <c r="DX584" t="s">
        <v>369</v>
      </c>
      <c r="DY584">
        <v>2.97804</v>
      </c>
      <c r="DZ584">
        <v>2.7284</v>
      </c>
      <c r="EA584">
        <v>0.168258</v>
      </c>
      <c r="EB584">
        <v>0.172902</v>
      </c>
      <c r="EC584">
        <v>0.113937</v>
      </c>
      <c r="ED584">
        <v>0.110557</v>
      </c>
      <c r="EE584">
        <v>24842.8</v>
      </c>
      <c r="EF584">
        <v>24423</v>
      </c>
      <c r="EG584">
        <v>30405.9</v>
      </c>
      <c r="EH584">
        <v>29785.1</v>
      </c>
      <c r="EI584">
        <v>37183</v>
      </c>
      <c r="EJ584">
        <v>34879.2</v>
      </c>
      <c r="EK584">
        <v>46517.8</v>
      </c>
      <c r="EL584">
        <v>44289.5</v>
      </c>
      <c r="EM584">
        <v>1.85833</v>
      </c>
      <c r="EN584">
        <v>1.87038</v>
      </c>
      <c r="EO584">
        <v>0.190414</v>
      </c>
      <c r="EP584">
        <v>0</v>
      </c>
      <c r="EQ584">
        <v>31.9222</v>
      </c>
      <c r="ER584">
        <v>999.9</v>
      </c>
      <c r="ES584">
        <v>48.7</v>
      </c>
      <c r="ET584">
        <v>31.5</v>
      </c>
      <c r="EU584">
        <v>24.8886</v>
      </c>
      <c r="EV584">
        <v>62.9239</v>
      </c>
      <c r="EW584">
        <v>21.7548</v>
      </c>
      <c r="EX584">
        <v>1</v>
      </c>
      <c r="EY584">
        <v>0.107287</v>
      </c>
      <c r="EZ584">
        <v>-2.50568</v>
      </c>
      <c r="FA584">
        <v>20.2311</v>
      </c>
      <c r="FB584">
        <v>5.23137</v>
      </c>
      <c r="FC584">
        <v>11.9728</v>
      </c>
      <c r="FD584">
        <v>4.97115</v>
      </c>
      <c r="FE584">
        <v>3.2896</v>
      </c>
      <c r="FF584">
        <v>9999</v>
      </c>
      <c r="FG584">
        <v>9999</v>
      </c>
      <c r="FH584">
        <v>9999</v>
      </c>
      <c r="FI584">
        <v>999.9</v>
      </c>
      <c r="FJ584">
        <v>4.97277</v>
      </c>
      <c r="FK584">
        <v>1.87695</v>
      </c>
      <c r="FL584">
        <v>1.875</v>
      </c>
      <c r="FM584">
        <v>1.87789</v>
      </c>
      <c r="FN584">
        <v>1.87454</v>
      </c>
      <c r="FO584">
        <v>1.87817</v>
      </c>
      <c r="FP584">
        <v>1.87519</v>
      </c>
      <c r="FQ584">
        <v>1.87637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5.26</v>
      </c>
      <c r="GF584">
        <v>0.3285</v>
      </c>
      <c r="GG584">
        <v>1.955544260391263</v>
      </c>
      <c r="GH584">
        <v>0.004448784868333973</v>
      </c>
      <c r="GI584">
        <v>-1.803656819089732E-06</v>
      </c>
      <c r="GJ584">
        <v>4.26395578146833E-10</v>
      </c>
      <c r="GK584">
        <v>0.3285026105281108</v>
      </c>
      <c r="GL584">
        <v>0</v>
      </c>
      <c r="GM584">
        <v>0</v>
      </c>
      <c r="GN584">
        <v>0</v>
      </c>
      <c r="GO584">
        <v>-1</v>
      </c>
      <c r="GP584">
        <v>2136</v>
      </c>
      <c r="GQ584">
        <v>1</v>
      </c>
      <c r="GR584">
        <v>23</v>
      </c>
      <c r="GS584">
        <v>230518.9</v>
      </c>
      <c r="GT584">
        <v>8394.6</v>
      </c>
      <c r="GU584">
        <v>2.54272</v>
      </c>
      <c r="GV584">
        <v>2.53052</v>
      </c>
      <c r="GW584">
        <v>1.39893</v>
      </c>
      <c r="GX584">
        <v>2.35474</v>
      </c>
      <c r="GY584">
        <v>1.44897</v>
      </c>
      <c r="GZ584">
        <v>2.48901</v>
      </c>
      <c r="HA584">
        <v>37.4819</v>
      </c>
      <c r="HB584">
        <v>14.1408</v>
      </c>
      <c r="HC584">
        <v>18</v>
      </c>
      <c r="HD584">
        <v>492.694</v>
      </c>
      <c r="HE584">
        <v>471.979</v>
      </c>
      <c r="HF584">
        <v>35.4827</v>
      </c>
      <c r="HG584">
        <v>28.5407</v>
      </c>
      <c r="HH584">
        <v>30.0004</v>
      </c>
      <c r="HI584">
        <v>28.1379</v>
      </c>
      <c r="HJ584">
        <v>28.166</v>
      </c>
      <c r="HK584">
        <v>50.9485</v>
      </c>
      <c r="HL584">
        <v>0</v>
      </c>
      <c r="HM584">
        <v>100</v>
      </c>
      <c r="HN584">
        <v>35.4831</v>
      </c>
      <c r="HO584">
        <v>1169.44</v>
      </c>
      <c r="HP584">
        <v>25.8217</v>
      </c>
      <c r="HQ584">
        <v>100.525</v>
      </c>
      <c r="HR584">
        <v>101.845</v>
      </c>
    </row>
    <row r="585" spans="1:226">
      <c r="A585">
        <v>569</v>
      </c>
      <c r="B585">
        <v>1678299203.6</v>
      </c>
      <c r="C585">
        <v>7350.5</v>
      </c>
      <c r="D585" t="s">
        <v>1500</v>
      </c>
      <c r="E585" t="s">
        <v>1501</v>
      </c>
      <c r="F585">
        <v>5</v>
      </c>
      <c r="G585" t="s">
        <v>353</v>
      </c>
      <c r="H585" t="s">
        <v>1169</v>
      </c>
      <c r="I585">
        <v>1678299196.081481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1187.702139647783</v>
      </c>
      <c r="AK585">
        <v>1163.582181818182</v>
      </c>
      <c r="AL585">
        <v>3.357616382497632</v>
      </c>
      <c r="AM585">
        <v>64.29340212573759</v>
      </c>
      <c r="AN585">
        <f>(AP585 - AO585 + BO585*1E3/(8.314*(BQ585+273.15)) * AR585/BN585 * AQ585) * BN585/(100*BB585) * 1000/(1000 - AP585)</f>
        <v>0</v>
      </c>
      <c r="AO585">
        <v>24.80673512412701</v>
      </c>
      <c r="AP585">
        <v>26.15079151515151</v>
      </c>
      <c r="AQ585">
        <v>-2.872015087973735E-05</v>
      </c>
      <c r="AR585">
        <v>96.62572355279771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1.65</v>
      </c>
      <c r="BC585">
        <v>0.5</v>
      </c>
      <c r="BD585" t="s">
        <v>355</v>
      </c>
      <c r="BE585">
        <v>2</v>
      </c>
      <c r="BF585" t="b">
        <v>1</v>
      </c>
      <c r="BG585">
        <v>1678299196.081481</v>
      </c>
      <c r="BH585">
        <v>1110.087777777778</v>
      </c>
      <c r="BI585">
        <v>1142.959259259259</v>
      </c>
      <c r="BJ585">
        <v>26.1817962962963</v>
      </c>
      <c r="BK585">
        <v>24.80543333333333</v>
      </c>
      <c r="BL585">
        <v>1104.844074074074</v>
      </c>
      <c r="BM585">
        <v>25.85329259259259</v>
      </c>
      <c r="BN585">
        <v>500.0384444444445</v>
      </c>
      <c r="BO585">
        <v>90.82901851851851</v>
      </c>
      <c r="BP585">
        <v>0.1000375592592593</v>
      </c>
      <c r="BQ585">
        <v>34.29704814814814</v>
      </c>
      <c r="BR585">
        <v>34.99694074074074</v>
      </c>
      <c r="BS585">
        <v>999.9000000000001</v>
      </c>
      <c r="BT585">
        <v>0</v>
      </c>
      <c r="BU585">
        <v>0</v>
      </c>
      <c r="BV585">
        <v>10005.7062962963</v>
      </c>
      <c r="BW585">
        <v>0</v>
      </c>
      <c r="BX585">
        <v>5.655235185185187</v>
      </c>
      <c r="BY585">
        <v>-32.87162222222222</v>
      </c>
      <c r="BZ585">
        <v>1139.932962962963</v>
      </c>
      <c r="CA585">
        <v>1172.031851851852</v>
      </c>
      <c r="CB585">
        <v>1.376374814814815</v>
      </c>
      <c r="CC585">
        <v>1142.959259259259</v>
      </c>
      <c r="CD585">
        <v>24.80543333333333</v>
      </c>
      <c r="CE585">
        <v>2.378067037037038</v>
      </c>
      <c r="CF585">
        <v>2.253051851851851</v>
      </c>
      <c r="CG585">
        <v>20.21519259259259</v>
      </c>
      <c r="CH585">
        <v>19.34461111111111</v>
      </c>
      <c r="CI585">
        <v>1999.972962962963</v>
      </c>
      <c r="CJ585">
        <v>0.9799948888888891</v>
      </c>
      <c r="CK585">
        <v>0.02000548148148149</v>
      </c>
      <c r="CL585">
        <v>0</v>
      </c>
      <c r="CM585">
        <v>2.174459259259259</v>
      </c>
      <c r="CN585">
        <v>0</v>
      </c>
      <c r="CO585">
        <v>2819.749259259259</v>
      </c>
      <c r="CP585">
        <v>17337.95555555556</v>
      </c>
      <c r="CQ585">
        <v>38.99766666666666</v>
      </c>
      <c r="CR585">
        <v>39.625</v>
      </c>
      <c r="CS585">
        <v>38.70566666666667</v>
      </c>
      <c r="CT585">
        <v>38.062</v>
      </c>
      <c r="CU585">
        <v>38.86333333333333</v>
      </c>
      <c r="CV585">
        <v>1959.962222222222</v>
      </c>
      <c r="CW585">
        <v>40.01074074074074</v>
      </c>
      <c r="CX585">
        <v>0</v>
      </c>
      <c r="CY585">
        <v>1678299213.4</v>
      </c>
      <c r="CZ585">
        <v>0</v>
      </c>
      <c r="DA585">
        <v>0</v>
      </c>
      <c r="DB585" t="s">
        <v>356</v>
      </c>
      <c r="DC585">
        <v>1664468064.5</v>
      </c>
      <c r="DD585">
        <v>1677795524</v>
      </c>
      <c r="DE585">
        <v>0</v>
      </c>
      <c r="DF585">
        <v>-0.419</v>
      </c>
      <c r="DG585">
        <v>-0.001</v>
      </c>
      <c r="DH585">
        <v>3.097</v>
      </c>
      <c r="DI585">
        <v>0.268</v>
      </c>
      <c r="DJ585">
        <v>400</v>
      </c>
      <c r="DK585">
        <v>24</v>
      </c>
      <c r="DL585">
        <v>0.15</v>
      </c>
      <c r="DM585">
        <v>0.13</v>
      </c>
      <c r="DN585">
        <v>-32.88276341463414</v>
      </c>
      <c r="DO585">
        <v>1.074522648083522</v>
      </c>
      <c r="DP585">
        <v>0.326858503552283</v>
      </c>
      <c r="DQ585">
        <v>0</v>
      </c>
      <c r="DR585">
        <v>1.391293902439024</v>
      </c>
      <c r="DS585">
        <v>-0.2614181184669008</v>
      </c>
      <c r="DT585">
        <v>0.02581927082135704</v>
      </c>
      <c r="DU585">
        <v>0</v>
      </c>
      <c r="DV585">
        <v>0</v>
      </c>
      <c r="DW585">
        <v>2</v>
      </c>
      <c r="DX585" t="s">
        <v>369</v>
      </c>
      <c r="DY585">
        <v>2.97784</v>
      </c>
      <c r="DZ585">
        <v>2.72825</v>
      </c>
      <c r="EA585">
        <v>0.169796</v>
      </c>
      <c r="EB585">
        <v>0.174444</v>
      </c>
      <c r="EC585">
        <v>0.113868</v>
      </c>
      <c r="ED585">
        <v>0.110556</v>
      </c>
      <c r="EE585">
        <v>24796.4</v>
      </c>
      <c r="EF585">
        <v>24377.5</v>
      </c>
      <c r="EG585">
        <v>30405.4</v>
      </c>
      <c r="EH585">
        <v>29785.2</v>
      </c>
      <c r="EI585">
        <v>37185.3</v>
      </c>
      <c r="EJ585">
        <v>34879.7</v>
      </c>
      <c r="EK585">
        <v>46516.9</v>
      </c>
      <c r="EL585">
        <v>44290</v>
      </c>
      <c r="EM585">
        <v>1.8584</v>
      </c>
      <c r="EN585">
        <v>1.87068</v>
      </c>
      <c r="EO585">
        <v>0.190362</v>
      </c>
      <c r="EP585">
        <v>0</v>
      </c>
      <c r="EQ585">
        <v>31.9202</v>
      </c>
      <c r="ER585">
        <v>999.9</v>
      </c>
      <c r="ES585">
        <v>48.7</v>
      </c>
      <c r="ET585">
        <v>31.5</v>
      </c>
      <c r="EU585">
        <v>24.8864</v>
      </c>
      <c r="EV585">
        <v>63.0539</v>
      </c>
      <c r="EW585">
        <v>21.7628</v>
      </c>
      <c r="EX585">
        <v>1</v>
      </c>
      <c r="EY585">
        <v>0.107693</v>
      </c>
      <c r="EZ585">
        <v>-2.50862</v>
      </c>
      <c r="FA585">
        <v>20.2308</v>
      </c>
      <c r="FB585">
        <v>5.23017</v>
      </c>
      <c r="FC585">
        <v>11.9733</v>
      </c>
      <c r="FD585">
        <v>4.9706</v>
      </c>
      <c r="FE585">
        <v>3.28953</v>
      </c>
      <c r="FF585">
        <v>9999</v>
      </c>
      <c r="FG585">
        <v>9999</v>
      </c>
      <c r="FH585">
        <v>9999</v>
      </c>
      <c r="FI585">
        <v>999.9</v>
      </c>
      <c r="FJ585">
        <v>4.97276</v>
      </c>
      <c r="FK585">
        <v>1.87688</v>
      </c>
      <c r="FL585">
        <v>1.875</v>
      </c>
      <c r="FM585">
        <v>1.87784</v>
      </c>
      <c r="FN585">
        <v>1.87453</v>
      </c>
      <c r="FO585">
        <v>1.87811</v>
      </c>
      <c r="FP585">
        <v>1.87516</v>
      </c>
      <c r="FQ585">
        <v>1.87637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5.29</v>
      </c>
      <c r="GF585">
        <v>0.3285</v>
      </c>
      <c r="GG585">
        <v>1.955544260391263</v>
      </c>
      <c r="GH585">
        <v>0.004448784868333973</v>
      </c>
      <c r="GI585">
        <v>-1.803656819089732E-06</v>
      </c>
      <c r="GJ585">
        <v>4.26395578146833E-10</v>
      </c>
      <c r="GK585">
        <v>0.3285026105281108</v>
      </c>
      <c r="GL585">
        <v>0</v>
      </c>
      <c r="GM585">
        <v>0</v>
      </c>
      <c r="GN585">
        <v>0</v>
      </c>
      <c r="GO585">
        <v>-1</v>
      </c>
      <c r="GP585">
        <v>2136</v>
      </c>
      <c r="GQ585">
        <v>1</v>
      </c>
      <c r="GR585">
        <v>23</v>
      </c>
      <c r="GS585">
        <v>230519</v>
      </c>
      <c r="GT585">
        <v>8394.700000000001</v>
      </c>
      <c r="GU585">
        <v>2.56958</v>
      </c>
      <c r="GV585">
        <v>2.53418</v>
      </c>
      <c r="GW585">
        <v>1.39893</v>
      </c>
      <c r="GX585">
        <v>2.35474</v>
      </c>
      <c r="GY585">
        <v>1.44897</v>
      </c>
      <c r="GZ585">
        <v>2.40356</v>
      </c>
      <c r="HA585">
        <v>37.4819</v>
      </c>
      <c r="HB585">
        <v>14.132</v>
      </c>
      <c r="HC585">
        <v>18</v>
      </c>
      <c r="HD585">
        <v>492.772</v>
      </c>
      <c r="HE585">
        <v>472.214</v>
      </c>
      <c r="HF585">
        <v>35.4829</v>
      </c>
      <c r="HG585">
        <v>28.5449</v>
      </c>
      <c r="HH585">
        <v>30.0004</v>
      </c>
      <c r="HI585">
        <v>28.1432</v>
      </c>
      <c r="HJ585">
        <v>28.1708</v>
      </c>
      <c r="HK585">
        <v>51.5638</v>
      </c>
      <c r="HL585">
        <v>0</v>
      </c>
      <c r="HM585">
        <v>100</v>
      </c>
      <c r="HN585">
        <v>35.4859</v>
      </c>
      <c r="HO585">
        <v>1189.55</v>
      </c>
      <c r="HP585">
        <v>25.8217</v>
      </c>
      <c r="HQ585">
        <v>100.523</v>
      </c>
      <c r="HR585">
        <v>101.846</v>
      </c>
    </row>
    <row r="586" spans="1:226">
      <c r="A586">
        <v>570</v>
      </c>
      <c r="B586">
        <v>1678299208.6</v>
      </c>
      <c r="C586">
        <v>7355.5</v>
      </c>
      <c r="D586" t="s">
        <v>1502</v>
      </c>
      <c r="E586" t="s">
        <v>1503</v>
      </c>
      <c r="F586">
        <v>5</v>
      </c>
      <c r="G586" t="s">
        <v>353</v>
      </c>
      <c r="H586" t="s">
        <v>1169</v>
      </c>
      <c r="I586">
        <v>1678299201.1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1204.670872037301</v>
      </c>
      <c r="AK586">
        <v>1180.467696969697</v>
      </c>
      <c r="AL586">
        <v>3.395476911216009</v>
      </c>
      <c r="AM586">
        <v>64.29340212573759</v>
      </c>
      <c r="AN586">
        <f>(AP586 - AO586 + BO586*1E3/(8.314*(BQ586+273.15)) * AR586/BN586 * AQ586) * BN586/(100*BB586) * 1000/(1000 - AP586)</f>
        <v>0</v>
      </c>
      <c r="AO586">
        <v>24.80601749240068</v>
      </c>
      <c r="AP586">
        <v>26.13224606060605</v>
      </c>
      <c r="AQ586">
        <v>-2.501823106621631E-05</v>
      </c>
      <c r="AR586">
        <v>96.62572355279771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1.65</v>
      </c>
      <c r="BC586">
        <v>0.5</v>
      </c>
      <c r="BD586" t="s">
        <v>355</v>
      </c>
      <c r="BE586">
        <v>2</v>
      </c>
      <c r="BF586" t="b">
        <v>1</v>
      </c>
      <c r="BG586">
        <v>1678299201.1</v>
      </c>
      <c r="BH586">
        <v>1126.614444444444</v>
      </c>
      <c r="BI586">
        <v>1159.350740740741</v>
      </c>
      <c r="BJ586">
        <v>26.16084074074074</v>
      </c>
      <c r="BK586">
        <v>24.80598518518519</v>
      </c>
      <c r="BL586">
        <v>1121.337407407407</v>
      </c>
      <c r="BM586">
        <v>25.83233703703704</v>
      </c>
      <c r="BN586">
        <v>500.0196296296296</v>
      </c>
      <c r="BO586">
        <v>90.82943333333334</v>
      </c>
      <c r="BP586">
        <v>0.09998252592592592</v>
      </c>
      <c r="BQ586">
        <v>34.29612962962963</v>
      </c>
      <c r="BR586">
        <v>34.99814444444444</v>
      </c>
      <c r="BS586">
        <v>999.9000000000001</v>
      </c>
      <c r="BT586">
        <v>0</v>
      </c>
      <c r="BU586">
        <v>0</v>
      </c>
      <c r="BV586">
        <v>10008.09222222222</v>
      </c>
      <c r="BW586">
        <v>0</v>
      </c>
      <c r="BX586">
        <v>4.867872222222223</v>
      </c>
      <c r="BY586">
        <v>-32.73574814814815</v>
      </c>
      <c r="BZ586">
        <v>1156.88</v>
      </c>
      <c r="CA586">
        <v>1188.841481481481</v>
      </c>
      <c r="CB586">
        <v>1.354864444444444</v>
      </c>
      <c r="CC586">
        <v>1159.350740740741</v>
      </c>
      <c r="CD586">
        <v>24.80598518518519</v>
      </c>
      <c r="CE586">
        <v>2.376174074074074</v>
      </c>
      <c r="CF586">
        <v>2.253112962962963</v>
      </c>
      <c r="CG586">
        <v>20.20231481481481</v>
      </c>
      <c r="CH586">
        <v>19.34504444444444</v>
      </c>
      <c r="CI586">
        <v>1999.998518518518</v>
      </c>
      <c r="CJ586">
        <v>0.9799951111111113</v>
      </c>
      <c r="CK586">
        <v>0.02000525185185185</v>
      </c>
      <c r="CL586">
        <v>0</v>
      </c>
      <c r="CM586">
        <v>2.218418518518519</v>
      </c>
      <c r="CN586">
        <v>0</v>
      </c>
      <c r="CO586">
        <v>2819.181111111111</v>
      </c>
      <c r="CP586">
        <v>17338.17407407408</v>
      </c>
      <c r="CQ586">
        <v>39.00688888888889</v>
      </c>
      <c r="CR586">
        <v>39.625</v>
      </c>
      <c r="CS586">
        <v>38.71733333333333</v>
      </c>
      <c r="CT586">
        <v>38.062</v>
      </c>
      <c r="CU586">
        <v>38.875</v>
      </c>
      <c r="CV586">
        <v>1959.987407407407</v>
      </c>
      <c r="CW586">
        <v>40.01111111111111</v>
      </c>
      <c r="CX586">
        <v>0</v>
      </c>
      <c r="CY586">
        <v>1678299218.8</v>
      </c>
      <c r="CZ586">
        <v>0</v>
      </c>
      <c r="DA586">
        <v>0</v>
      </c>
      <c r="DB586" t="s">
        <v>356</v>
      </c>
      <c r="DC586">
        <v>1664468064.5</v>
      </c>
      <c r="DD586">
        <v>1677795524</v>
      </c>
      <c r="DE586">
        <v>0</v>
      </c>
      <c r="DF586">
        <v>-0.419</v>
      </c>
      <c r="DG586">
        <v>-0.001</v>
      </c>
      <c r="DH586">
        <v>3.097</v>
      </c>
      <c r="DI586">
        <v>0.268</v>
      </c>
      <c r="DJ586">
        <v>400</v>
      </c>
      <c r="DK586">
        <v>24</v>
      </c>
      <c r="DL586">
        <v>0.15</v>
      </c>
      <c r="DM586">
        <v>0.13</v>
      </c>
      <c r="DN586">
        <v>-32.881075</v>
      </c>
      <c r="DO586">
        <v>1.470648405253315</v>
      </c>
      <c r="DP586">
        <v>0.2855534072200855</v>
      </c>
      <c r="DQ586">
        <v>0</v>
      </c>
      <c r="DR586">
        <v>1.366765</v>
      </c>
      <c r="DS586">
        <v>-0.2612201876172644</v>
      </c>
      <c r="DT586">
        <v>0.02516956028618697</v>
      </c>
      <c r="DU586">
        <v>0</v>
      </c>
      <c r="DV586">
        <v>0</v>
      </c>
      <c r="DW586">
        <v>2</v>
      </c>
      <c r="DX586" t="s">
        <v>369</v>
      </c>
      <c r="DY586">
        <v>2.97778</v>
      </c>
      <c r="DZ586">
        <v>2.72868</v>
      </c>
      <c r="EA586">
        <v>0.171335</v>
      </c>
      <c r="EB586">
        <v>0.175998</v>
      </c>
      <c r="EC586">
        <v>0.113809</v>
      </c>
      <c r="ED586">
        <v>0.110557</v>
      </c>
      <c r="EE586">
        <v>24750.5</v>
      </c>
      <c r="EF586">
        <v>24331.4</v>
      </c>
      <c r="EG586">
        <v>30405.6</v>
      </c>
      <c r="EH586">
        <v>29784.9</v>
      </c>
      <c r="EI586">
        <v>37188.5</v>
      </c>
      <c r="EJ586">
        <v>34879.4</v>
      </c>
      <c r="EK586">
        <v>46517.6</v>
      </c>
      <c r="EL586">
        <v>44289.5</v>
      </c>
      <c r="EM586">
        <v>1.858</v>
      </c>
      <c r="EN586">
        <v>1.87062</v>
      </c>
      <c r="EO586">
        <v>0.19002</v>
      </c>
      <c r="EP586">
        <v>0</v>
      </c>
      <c r="EQ586">
        <v>31.9173</v>
      </c>
      <c r="ER586">
        <v>999.9</v>
      </c>
      <c r="ES586">
        <v>48.7</v>
      </c>
      <c r="ET586">
        <v>31.5</v>
      </c>
      <c r="EU586">
        <v>24.8873</v>
      </c>
      <c r="EV586">
        <v>63.2739</v>
      </c>
      <c r="EW586">
        <v>21.863</v>
      </c>
      <c r="EX586">
        <v>1</v>
      </c>
      <c r="EY586">
        <v>0.107962</v>
      </c>
      <c r="EZ586">
        <v>-2.50498</v>
      </c>
      <c r="FA586">
        <v>20.2309</v>
      </c>
      <c r="FB586">
        <v>5.23062</v>
      </c>
      <c r="FC586">
        <v>11.973</v>
      </c>
      <c r="FD586">
        <v>4.971</v>
      </c>
      <c r="FE586">
        <v>3.28958</v>
      </c>
      <c r="FF586">
        <v>9999</v>
      </c>
      <c r="FG586">
        <v>9999</v>
      </c>
      <c r="FH586">
        <v>9999</v>
      </c>
      <c r="FI586">
        <v>999.9</v>
      </c>
      <c r="FJ586">
        <v>4.97276</v>
      </c>
      <c r="FK586">
        <v>1.87689</v>
      </c>
      <c r="FL586">
        <v>1.875</v>
      </c>
      <c r="FM586">
        <v>1.87781</v>
      </c>
      <c r="FN586">
        <v>1.87451</v>
      </c>
      <c r="FO586">
        <v>1.87808</v>
      </c>
      <c r="FP586">
        <v>1.87516</v>
      </c>
      <c r="FQ586">
        <v>1.87635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5.32</v>
      </c>
      <c r="GF586">
        <v>0.3285</v>
      </c>
      <c r="GG586">
        <v>1.955544260391263</v>
      </c>
      <c r="GH586">
        <v>0.004448784868333973</v>
      </c>
      <c r="GI586">
        <v>-1.803656819089732E-06</v>
      </c>
      <c r="GJ586">
        <v>4.26395578146833E-10</v>
      </c>
      <c r="GK586">
        <v>0.3285026105281108</v>
      </c>
      <c r="GL586">
        <v>0</v>
      </c>
      <c r="GM586">
        <v>0</v>
      </c>
      <c r="GN586">
        <v>0</v>
      </c>
      <c r="GO586">
        <v>-1</v>
      </c>
      <c r="GP586">
        <v>2136</v>
      </c>
      <c r="GQ586">
        <v>1</v>
      </c>
      <c r="GR586">
        <v>23</v>
      </c>
      <c r="GS586">
        <v>230519.1</v>
      </c>
      <c r="GT586">
        <v>8394.700000000001</v>
      </c>
      <c r="GU586">
        <v>2.60132</v>
      </c>
      <c r="GV586">
        <v>2.5293</v>
      </c>
      <c r="GW586">
        <v>1.39893</v>
      </c>
      <c r="GX586">
        <v>2.35474</v>
      </c>
      <c r="GY586">
        <v>1.44897</v>
      </c>
      <c r="GZ586">
        <v>2.51221</v>
      </c>
      <c r="HA586">
        <v>37.4819</v>
      </c>
      <c r="HB586">
        <v>14.1408</v>
      </c>
      <c r="HC586">
        <v>18</v>
      </c>
      <c r="HD586">
        <v>492.582</v>
      </c>
      <c r="HE586">
        <v>472.229</v>
      </c>
      <c r="HF586">
        <v>35.4851</v>
      </c>
      <c r="HG586">
        <v>28.5492</v>
      </c>
      <c r="HH586">
        <v>30.0004</v>
      </c>
      <c r="HI586">
        <v>28.1482</v>
      </c>
      <c r="HJ586">
        <v>28.1767</v>
      </c>
      <c r="HK586">
        <v>52.1186</v>
      </c>
      <c r="HL586">
        <v>0</v>
      </c>
      <c r="HM586">
        <v>100</v>
      </c>
      <c r="HN586">
        <v>35.4666</v>
      </c>
      <c r="HO586">
        <v>1202.91</v>
      </c>
      <c r="HP586">
        <v>25.8217</v>
      </c>
      <c r="HQ586">
        <v>100.524</v>
      </c>
      <c r="HR586">
        <v>101.845</v>
      </c>
    </row>
    <row r="587" spans="1:226">
      <c r="A587">
        <v>571</v>
      </c>
      <c r="B587">
        <v>1678299213.6</v>
      </c>
      <c r="C587">
        <v>7360.5</v>
      </c>
      <c r="D587" t="s">
        <v>1504</v>
      </c>
      <c r="E587" t="s">
        <v>1505</v>
      </c>
      <c r="F587">
        <v>5</v>
      </c>
      <c r="G587" t="s">
        <v>353</v>
      </c>
      <c r="H587" t="s">
        <v>1169</v>
      </c>
      <c r="I587">
        <v>1678299205.814285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1222.033435483139</v>
      </c>
      <c r="AK587">
        <v>1197.558909090908</v>
      </c>
      <c r="AL587">
        <v>3.416493609069413</v>
      </c>
      <c r="AM587">
        <v>64.29340212573759</v>
      </c>
      <c r="AN587">
        <f>(AP587 - AO587 + BO587*1E3/(8.314*(BQ587+273.15)) * AR587/BN587 * AQ587) * BN587/(100*BB587) * 1000/(1000 - AP587)</f>
        <v>0</v>
      </c>
      <c r="AO587">
        <v>24.80744525542284</v>
      </c>
      <c r="AP587">
        <v>26.1116109090909</v>
      </c>
      <c r="AQ587">
        <v>-2.586261324862999E-05</v>
      </c>
      <c r="AR587">
        <v>96.62572355279771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1.65</v>
      </c>
      <c r="BC587">
        <v>0.5</v>
      </c>
      <c r="BD587" t="s">
        <v>355</v>
      </c>
      <c r="BE587">
        <v>2</v>
      </c>
      <c r="BF587" t="b">
        <v>1</v>
      </c>
      <c r="BG587">
        <v>1678299205.814285</v>
      </c>
      <c r="BH587">
        <v>1142.131785714286</v>
      </c>
      <c r="BI587">
        <v>1175.033928571429</v>
      </c>
      <c r="BJ587">
        <v>26.14099285714286</v>
      </c>
      <c r="BK587">
        <v>24.80663928571428</v>
      </c>
      <c r="BL587">
        <v>1136.823571428572</v>
      </c>
      <c r="BM587">
        <v>25.81248928571429</v>
      </c>
      <c r="BN587">
        <v>500.0366071428572</v>
      </c>
      <c r="BO587">
        <v>90.82929285714286</v>
      </c>
      <c r="BP587">
        <v>0.1000266321428571</v>
      </c>
      <c r="BQ587">
        <v>34.29573571428572</v>
      </c>
      <c r="BR587">
        <v>34.99684642857143</v>
      </c>
      <c r="BS587">
        <v>999.9000000000002</v>
      </c>
      <c r="BT587">
        <v>0</v>
      </c>
      <c r="BU587">
        <v>0</v>
      </c>
      <c r="BV587">
        <v>10004.4125</v>
      </c>
      <c r="BW587">
        <v>0</v>
      </c>
      <c r="BX587">
        <v>4.855671071428572</v>
      </c>
      <c r="BY587">
        <v>-32.90149285714286</v>
      </c>
      <c r="BZ587">
        <v>1172.79</v>
      </c>
      <c r="CA587">
        <v>1204.923928571429</v>
      </c>
      <c r="CB587">
        <v>1.334360357142858</v>
      </c>
      <c r="CC587">
        <v>1175.033928571429</v>
      </c>
      <c r="CD587">
        <v>24.80663928571428</v>
      </c>
      <c r="CE587">
        <v>2.374368214285715</v>
      </c>
      <c r="CF587">
        <v>2.253169642857143</v>
      </c>
      <c r="CG587">
        <v>20.19001428571428</v>
      </c>
      <c r="CH587">
        <v>19.34545357142857</v>
      </c>
      <c r="CI587">
        <v>1999.978214285715</v>
      </c>
      <c r="CJ587">
        <v>0.9799949642857145</v>
      </c>
      <c r="CK587">
        <v>0.02000540357142857</v>
      </c>
      <c r="CL587">
        <v>0</v>
      </c>
      <c r="CM587">
        <v>2.189882142857143</v>
      </c>
      <c r="CN587">
        <v>0</v>
      </c>
      <c r="CO587">
        <v>2818.665714285714</v>
      </c>
      <c r="CP587">
        <v>17338.00357142857</v>
      </c>
      <c r="CQ587">
        <v>39.01328571428571</v>
      </c>
      <c r="CR587">
        <v>39.625</v>
      </c>
      <c r="CS587">
        <v>38.7365</v>
      </c>
      <c r="CT587">
        <v>38.07100000000001</v>
      </c>
      <c r="CU587">
        <v>38.875</v>
      </c>
      <c r="CV587">
        <v>1959.967142857143</v>
      </c>
      <c r="CW587">
        <v>40.01107142857143</v>
      </c>
      <c r="CX587">
        <v>0</v>
      </c>
      <c r="CY587">
        <v>1678299223.6</v>
      </c>
      <c r="CZ587">
        <v>0</v>
      </c>
      <c r="DA587">
        <v>0</v>
      </c>
      <c r="DB587" t="s">
        <v>356</v>
      </c>
      <c r="DC587">
        <v>1664468064.5</v>
      </c>
      <c r="DD587">
        <v>1677795524</v>
      </c>
      <c r="DE587">
        <v>0</v>
      </c>
      <c r="DF587">
        <v>-0.419</v>
      </c>
      <c r="DG587">
        <v>-0.001</v>
      </c>
      <c r="DH587">
        <v>3.097</v>
      </c>
      <c r="DI587">
        <v>0.268</v>
      </c>
      <c r="DJ587">
        <v>400</v>
      </c>
      <c r="DK587">
        <v>24</v>
      </c>
      <c r="DL587">
        <v>0.15</v>
      </c>
      <c r="DM587">
        <v>0.13</v>
      </c>
      <c r="DN587">
        <v>-32.8383675</v>
      </c>
      <c r="DO587">
        <v>-1.928608255159457</v>
      </c>
      <c r="DP587">
        <v>0.2171227790761482</v>
      </c>
      <c r="DQ587">
        <v>0</v>
      </c>
      <c r="DR587">
        <v>1.34537475</v>
      </c>
      <c r="DS587">
        <v>-0.2585199624765541</v>
      </c>
      <c r="DT587">
        <v>0.02491169273528998</v>
      </c>
      <c r="DU587">
        <v>0</v>
      </c>
      <c r="DV587">
        <v>0</v>
      </c>
      <c r="DW587">
        <v>2</v>
      </c>
      <c r="DX587" t="s">
        <v>369</v>
      </c>
      <c r="DY587">
        <v>2.978</v>
      </c>
      <c r="DZ587">
        <v>2.72839</v>
      </c>
      <c r="EA587">
        <v>0.172877</v>
      </c>
      <c r="EB587">
        <v>0.177536</v>
      </c>
      <c r="EC587">
        <v>0.113747</v>
      </c>
      <c r="ED587">
        <v>0.11056</v>
      </c>
      <c r="EE587">
        <v>24704.2</v>
      </c>
      <c r="EF587">
        <v>24286</v>
      </c>
      <c r="EG587">
        <v>30405.3</v>
      </c>
      <c r="EH587">
        <v>29785</v>
      </c>
      <c r="EI587">
        <v>37190.9</v>
      </c>
      <c r="EJ587">
        <v>34879.7</v>
      </c>
      <c r="EK587">
        <v>46517.1</v>
      </c>
      <c r="EL587">
        <v>44289.8</v>
      </c>
      <c r="EM587">
        <v>1.8582</v>
      </c>
      <c r="EN587">
        <v>1.87055</v>
      </c>
      <c r="EO587">
        <v>0.190362</v>
      </c>
      <c r="EP587">
        <v>0</v>
      </c>
      <c r="EQ587">
        <v>31.9173</v>
      </c>
      <c r="ER587">
        <v>999.9</v>
      </c>
      <c r="ES587">
        <v>48.7</v>
      </c>
      <c r="ET587">
        <v>31.5</v>
      </c>
      <c r="EU587">
        <v>24.8883</v>
      </c>
      <c r="EV587">
        <v>63.1039</v>
      </c>
      <c r="EW587">
        <v>21.7268</v>
      </c>
      <c r="EX587">
        <v>1</v>
      </c>
      <c r="EY587">
        <v>0.108181</v>
      </c>
      <c r="EZ587">
        <v>-2.4627</v>
      </c>
      <c r="FA587">
        <v>20.2316</v>
      </c>
      <c r="FB587">
        <v>5.23092</v>
      </c>
      <c r="FC587">
        <v>11.9734</v>
      </c>
      <c r="FD587">
        <v>4.97085</v>
      </c>
      <c r="FE587">
        <v>3.28955</v>
      </c>
      <c r="FF587">
        <v>9999</v>
      </c>
      <c r="FG587">
        <v>9999</v>
      </c>
      <c r="FH587">
        <v>9999</v>
      </c>
      <c r="FI587">
        <v>999.9</v>
      </c>
      <c r="FJ587">
        <v>4.97276</v>
      </c>
      <c r="FK587">
        <v>1.87693</v>
      </c>
      <c r="FL587">
        <v>1.875</v>
      </c>
      <c r="FM587">
        <v>1.87789</v>
      </c>
      <c r="FN587">
        <v>1.87453</v>
      </c>
      <c r="FO587">
        <v>1.87815</v>
      </c>
      <c r="FP587">
        <v>1.87522</v>
      </c>
      <c r="FQ587">
        <v>1.87637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5.36</v>
      </c>
      <c r="GF587">
        <v>0.3285</v>
      </c>
      <c r="GG587">
        <v>1.955544260391263</v>
      </c>
      <c r="GH587">
        <v>0.004448784868333973</v>
      </c>
      <c r="GI587">
        <v>-1.803656819089732E-06</v>
      </c>
      <c r="GJ587">
        <v>4.26395578146833E-10</v>
      </c>
      <c r="GK587">
        <v>0.3285026105281108</v>
      </c>
      <c r="GL587">
        <v>0</v>
      </c>
      <c r="GM587">
        <v>0</v>
      </c>
      <c r="GN587">
        <v>0</v>
      </c>
      <c r="GO587">
        <v>-1</v>
      </c>
      <c r="GP587">
        <v>2136</v>
      </c>
      <c r="GQ587">
        <v>1</v>
      </c>
      <c r="GR587">
        <v>23</v>
      </c>
      <c r="GS587">
        <v>230519.2</v>
      </c>
      <c r="GT587">
        <v>8394.799999999999</v>
      </c>
      <c r="GU587">
        <v>2.62817</v>
      </c>
      <c r="GV587">
        <v>2.53174</v>
      </c>
      <c r="GW587">
        <v>1.39893</v>
      </c>
      <c r="GX587">
        <v>2.35352</v>
      </c>
      <c r="GY587">
        <v>1.44897</v>
      </c>
      <c r="GZ587">
        <v>2.38159</v>
      </c>
      <c r="HA587">
        <v>37.4819</v>
      </c>
      <c r="HB587">
        <v>14.1233</v>
      </c>
      <c r="HC587">
        <v>18</v>
      </c>
      <c r="HD587">
        <v>492.726</v>
      </c>
      <c r="HE587">
        <v>472.219</v>
      </c>
      <c r="HF587">
        <v>35.471</v>
      </c>
      <c r="HG587">
        <v>28.5528</v>
      </c>
      <c r="HH587">
        <v>30.0002</v>
      </c>
      <c r="HI587">
        <v>28.153</v>
      </c>
      <c r="HJ587">
        <v>28.1815</v>
      </c>
      <c r="HK587">
        <v>52.7237</v>
      </c>
      <c r="HL587">
        <v>0</v>
      </c>
      <c r="HM587">
        <v>100</v>
      </c>
      <c r="HN587">
        <v>35.4702</v>
      </c>
      <c r="HO587">
        <v>1222.94</v>
      </c>
      <c r="HP587">
        <v>25.8217</v>
      </c>
      <c r="HQ587">
        <v>100.523</v>
      </c>
      <c r="HR587">
        <v>101.845</v>
      </c>
    </row>
    <row r="588" spans="1:226">
      <c r="A588">
        <v>572</v>
      </c>
      <c r="B588">
        <v>1678299218.6</v>
      </c>
      <c r="C588">
        <v>7365.5</v>
      </c>
      <c r="D588" t="s">
        <v>1506</v>
      </c>
      <c r="E588" t="s">
        <v>1507</v>
      </c>
      <c r="F588">
        <v>5</v>
      </c>
      <c r="G588" t="s">
        <v>353</v>
      </c>
      <c r="H588" t="s">
        <v>1169</v>
      </c>
      <c r="I588">
        <v>1678299211.1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1239.170804314532</v>
      </c>
      <c r="AK588">
        <v>1214.816181818181</v>
      </c>
      <c r="AL588">
        <v>3.462647915512439</v>
      </c>
      <c r="AM588">
        <v>64.29340212573759</v>
      </c>
      <c r="AN588">
        <f>(AP588 - AO588 + BO588*1E3/(8.314*(BQ588+273.15)) * AR588/BN588 * AQ588) * BN588/(100*BB588) * 1000/(1000 - AP588)</f>
        <v>0</v>
      </c>
      <c r="AO588">
        <v>24.8098977518099</v>
      </c>
      <c r="AP588">
        <v>26.09537818181817</v>
      </c>
      <c r="AQ588">
        <v>-2.205362067601704E-05</v>
      </c>
      <c r="AR588">
        <v>96.62572355279771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1.65</v>
      </c>
      <c r="BC588">
        <v>0.5</v>
      </c>
      <c r="BD588" t="s">
        <v>355</v>
      </c>
      <c r="BE588">
        <v>2</v>
      </c>
      <c r="BF588" t="b">
        <v>1</v>
      </c>
      <c r="BG588">
        <v>1678299211.1</v>
      </c>
      <c r="BH588">
        <v>1159.656666666667</v>
      </c>
      <c r="BI588">
        <v>1192.731481481482</v>
      </c>
      <c r="BJ588">
        <v>26.1207037037037</v>
      </c>
      <c r="BK588">
        <v>24.80758888888889</v>
      </c>
      <c r="BL588">
        <v>1154.313333333333</v>
      </c>
      <c r="BM588">
        <v>25.7922037037037</v>
      </c>
      <c r="BN588">
        <v>500.0284814814814</v>
      </c>
      <c r="BO588">
        <v>90.82985185185188</v>
      </c>
      <c r="BP588">
        <v>0.1000358074074074</v>
      </c>
      <c r="BQ588">
        <v>34.29691851851852</v>
      </c>
      <c r="BR588">
        <v>35.00017777777778</v>
      </c>
      <c r="BS588">
        <v>999.9000000000001</v>
      </c>
      <c r="BT588">
        <v>0</v>
      </c>
      <c r="BU588">
        <v>0</v>
      </c>
      <c r="BV588">
        <v>9999.974074074074</v>
      </c>
      <c r="BW588">
        <v>0</v>
      </c>
      <c r="BX588">
        <v>4.862100370370371</v>
      </c>
      <c r="BY588">
        <v>-33.0738962962963</v>
      </c>
      <c r="BZ588">
        <v>1190.759259259259</v>
      </c>
      <c r="CA588">
        <v>1223.072962962963</v>
      </c>
      <c r="CB588">
        <v>1.313115555555555</v>
      </c>
      <c r="CC588">
        <v>1192.731481481482</v>
      </c>
      <c r="CD588">
        <v>24.80758888888889</v>
      </c>
      <c r="CE588">
        <v>2.37253962962963</v>
      </c>
      <c r="CF588">
        <v>2.25327037037037</v>
      </c>
      <c r="CG588">
        <v>20.17755555555555</v>
      </c>
      <c r="CH588">
        <v>19.34617037037037</v>
      </c>
      <c r="CI588">
        <v>1999.997777777777</v>
      </c>
      <c r="CJ588">
        <v>0.9799952222222224</v>
      </c>
      <c r="CK588">
        <v>0.02000513703703704</v>
      </c>
      <c r="CL588">
        <v>0</v>
      </c>
      <c r="CM588">
        <v>2.153385185185186</v>
      </c>
      <c r="CN588">
        <v>0</v>
      </c>
      <c r="CO588">
        <v>2818.027407407408</v>
      </c>
      <c r="CP588">
        <v>17338.17037037037</v>
      </c>
      <c r="CQ588">
        <v>39.02985185185184</v>
      </c>
      <c r="CR588">
        <v>39.625</v>
      </c>
      <c r="CS588">
        <v>38.74066666666667</v>
      </c>
      <c r="CT588">
        <v>38.083</v>
      </c>
      <c r="CU588">
        <v>38.87729629629629</v>
      </c>
      <c r="CV588">
        <v>1959.987037037037</v>
      </c>
      <c r="CW588">
        <v>40.01111111111111</v>
      </c>
      <c r="CX588">
        <v>0</v>
      </c>
      <c r="CY588">
        <v>1678299228.4</v>
      </c>
      <c r="CZ588">
        <v>0</v>
      </c>
      <c r="DA588">
        <v>0</v>
      </c>
      <c r="DB588" t="s">
        <v>356</v>
      </c>
      <c r="DC588">
        <v>1664468064.5</v>
      </c>
      <c r="DD588">
        <v>1677795524</v>
      </c>
      <c r="DE588">
        <v>0</v>
      </c>
      <c r="DF588">
        <v>-0.419</v>
      </c>
      <c r="DG588">
        <v>-0.001</v>
      </c>
      <c r="DH588">
        <v>3.097</v>
      </c>
      <c r="DI588">
        <v>0.268</v>
      </c>
      <c r="DJ588">
        <v>400</v>
      </c>
      <c r="DK588">
        <v>24</v>
      </c>
      <c r="DL588">
        <v>0.15</v>
      </c>
      <c r="DM588">
        <v>0.13</v>
      </c>
      <c r="DN588">
        <v>-32.93772</v>
      </c>
      <c r="DO588">
        <v>-2.216309943714766</v>
      </c>
      <c r="DP588">
        <v>0.2215489237166364</v>
      </c>
      <c r="DQ588">
        <v>0</v>
      </c>
      <c r="DR588">
        <v>1.3281775</v>
      </c>
      <c r="DS588">
        <v>-0.2447966228893045</v>
      </c>
      <c r="DT588">
        <v>0.0235613329153934</v>
      </c>
      <c r="DU588">
        <v>0</v>
      </c>
      <c r="DV588">
        <v>0</v>
      </c>
      <c r="DW588">
        <v>2</v>
      </c>
      <c r="DX588" t="s">
        <v>369</v>
      </c>
      <c r="DY588">
        <v>2.97778</v>
      </c>
      <c r="DZ588">
        <v>2.7283</v>
      </c>
      <c r="EA588">
        <v>0.174424</v>
      </c>
      <c r="EB588">
        <v>0.179069</v>
      </c>
      <c r="EC588">
        <v>0.113697</v>
      </c>
      <c r="ED588">
        <v>0.110568</v>
      </c>
      <c r="EE588">
        <v>24658</v>
      </c>
      <c r="EF588">
        <v>24241</v>
      </c>
      <c r="EG588">
        <v>30405.4</v>
      </c>
      <c r="EH588">
        <v>29785.5</v>
      </c>
      <c r="EI588">
        <v>37193.5</v>
      </c>
      <c r="EJ588">
        <v>34879.9</v>
      </c>
      <c r="EK588">
        <v>46517.6</v>
      </c>
      <c r="EL588">
        <v>44290.3</v>
      </c>
      <c r="EM588">
        <v>1.85777</v>
      </c>
      <c r="EN588">
        <v>1.87068</v>
      </c>
      <c r="EO588">
        <v>0.190862</v>
      </c>
      <c r="EP588">
        <v>0</v>
      </c>
      <c r="EQ588">
        <v>31.9187</v>
      </c>
      <c r="ER588">
        <v>999.9</v>
      </c>
      <c r="ES588">
        <v>48.7</v>
      </c>
      <c r="ET588">
        <v>31.5</v>
      </c>
      <c r="EU588">
        <v>24.8841</v>
      </c>
      <c r="EV588">
        <v>63.2639</v>
      </c>
      <c r="EW588">
        <v>21.847</v>
      </c>
      <c r="EX588">
        <v>1</v>
      </c>
      <c r="EY588">
        <v>0.108425</v>
      </c>
      <c r="EZ588">
        <v>-2.4957</v>
      </c>
      <c r="FA588">
        <v>20.2315</v>
      </c>
      <c r="FB588">
        <v>5.23077</v>
      </c>
      <c r="FC588">
        <v>11.974</v>
      </c>
      <c r="FD588">
        <v>4.9706</v>
      </c>
      <c r="FE588">
        <v>3.2895</v>
      </c>
      <c r="FF588">
        <v>9999</v>
      </c>
      <c r="FG588">
        <v>9999</v>
      </c>
      <c r="FH588">
        <v>9999</v>
      </c>
      <c r="FI588">
        <v>999.9</v>
      </c>
      <c r="FJ588">
        <v>4.97276</v>
      </c>
      <c r="FK588">
        <v>1.87695</v>
      </c>
      <c r="FL588">
        <v>1.87501</v>
      </c>
      <c r="FM588">
        <v>1.8779</v>
      </c>
      <c r="FN588">
        <v>1.87454</v>
      </c>
      <c r="FO588">
        <v>1.87817</v>
      </c>
      <c r="FP588">
        <v>1.87525</v>
      </c>
      <c r="FQ588">
        <v>1.87637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5.39</v>
      </c>
      <c r="GF588">
        <v>0.3285</v>
      </c>
      <c r="GG588">
        <v>1.955544260391263</v>
      </c>
      <c r="GH588">
        <v>0.004448784868333973</v>
      </c>
      <c r="GI588">
        <v>-1.803656819089732E-06</v>
      </c>
      <c r="GJ588">
        <v>4.26395578146833E-10</v>
      </c>
      <c r="GK588">
        <v>0.3285026105281108</v>
      </c>
      <c r="GL588">
        <v>0</v>
      </c>
      <c r="GM588">
        <v>0</v>
      </c>
      <c r="GN588">
        <v>0</v>
      </c>
      <c r="GO588">
        <v>-1</v>
      </c>
      <c r="GP588">
        <v>2136</v>
      </c>
      <c r="GQ588">
        <v>1</v>
      </c>
      <c r="GR588">
        <v>23</v>
      </c>
      <c r="GS588">
        <v>230519.2</v>
      </c>
      <c r="GT588">
        <v>8394.9</v>
      </c>
      <c r="GU588">
        <v>2.65869</v>
      </c>
      <c r="GV588">
        <v>2.5293</v>
      </c>
      <c r="GW588">
        <v>1.39893</v>
      </c>
      <c r="GX588">
        <v>2.35352</v>
      </c>
      <c r="GY588">
        <v>1.44897</v>
      </c>
      <c r="GZ588">
        <v>2.48901</v>
      </c>
      <c r="HA588">
        <v>37.4578</v>
      </c>
      <c r="HB588">
        <v>14.1495</v>
      </c>
      <c r="HC588">
        <v>18</v>
      </c>
      <c r="HD588">
        <v>492.526</v>
      </c>
      <c r="HE588">
        <v>472.345</v>
      </c>
      <c r="HF588">
        <v>35.4675</v>
      </c>
      <c r="HG588">
        <v>28.5565</v>
      </c>
      <c r="HH588">
        <v>30.0003</v>
      </c>
      <c r="HI588">
        <v>28.1584</v>
      </c>
      <c r="HJ588">
        <v>28.1869</v>
      </c>
      <c r="HK588">
        <v>53.2683</v>
      </c>
      <c r="HL588">
        <v>0</v>
      </c>
      <c r="HM588">
        <v>100</v>
      </c>
      <c r="HN588">
        <v>35.4687</v>
      </c>
      <c r="HO588">
        <v>1236.3</v>
      </c>
      <c r="HP588">
        <v>25.8217</v>
      </c>
      <c r="HQ588">
        <v>100.524</v>
      </c>
      <c r="HR588">
        <v>101.847</v>
      </c>
    </row>
    <row r="589" spans="1:226">
      <c r="A589">
        <v>573</v>
      </c>
      <c r="B589">
        <v>1678299223.6</v>
      </c>
      <c r="C589">
        <v>7370.5</v>
      </c>
      <c r="D589" t="s">
        <v>1508</v>
      </c>
      <c r="E589" t="s">
        <v>1509</v>
      </c>
      <c r="F589">
        <v>5</v>
      </c>
      <c r="G589" t="s">
        <v>353</v>
      </c>
      <c r="H589" t="s">
        <v>1169</v>
      </c>
      <c r="I589">
        <v>1678299215.814285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1256.410445213673</v>
      </c>
      <c r="AK589">
        <v>1232.000363636364</v>
      </c>
      <c r="AL589">
        <v>3.412615634527904</v>
      </c>
      <c r="AM589">
        <v>64.29340212573759</v>
      </c>
      <c r="AN589">
        <f>(AP589 - AO589 + BO589*1E3/(8.314*(BQ589+273.15)) * AR589/BN589 * AQ589) * BN589/(100*BB589) * 1000/(1000 - AP589)</f>
        <v>0</v>
      </c>
      <c r="AO589">
        <v>24.81208378344157</v>
      </c>
      <c r="AP589">
        <v>26.07536484848485</v>
      </c>
      <c r="AQ589">
        <v>-2.451020919775122E-05</v>
      </c>
      <c r="AR589">
        <v>96.62572355279771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1.65</v>
      </c>
      <c r="BC589">
        <v>0.5</v>
      </c>
      <c r="BD589" t="s">
        <v>355</v>
      </c>
      <c r="BE589">
        <v>2</v>
      </c>
      <c r="BF589" t="b">
        <v>1</v>
      </c>
      <c r="BG589">
        <v>1678299215.814285</v>
      </c>
      <c r="BH589">
        <v>1175.450357142857</v>
      </c>
      <c r="BI589">
        <v>1208.572142857143</v>
      </c>
      <c r="BJ589">
        <v>26.10290714285714</v>
      </c>
      <c r="BK589">
        <v>24.80943571428572</v>
      </c>
      <c r="BL589">
        <v>1170.075357142857</v>
      </c>
      <c r="BM589">
        <v>25.77440714285714</v>
      </c>
      <c r="BN589">
        <v>500.0491785714286</v>
      </c>
      <c r="BO589">
        <v>90.83043928571429</v>
      </c>
      <c r="BP589">
        <v>0.1001203321428571</v>
      </c>
      <c r="BQ589">
        <v>34.30076785714285</v>
      </c>
      <c r="BR589">
        <v>35.00080714285714</v>
      </c>
      <c r="BS589">
        <v>999.9000000000002</v>
      </c>
      <c r="BT589">
        <v>0</v>
      </c>
      <c r="BU589">
        <v>0</v>
      </c>
      <c r="BV589">
        <v>9995.312857142857</v>
      </c>
      <c r="BW589">
        <v>0</v>
      </c>
      <c r="BX589">
        <v>4.861826785714286</v>
      </c>
      <c r="BY589">
        <v>-33.12170714285714</v>
      </c>
      <c r="BZ589">
        <v>1206.954285714286</v>
      </c>
      <c r="CA589">
        <v>1239.317857142858</v>
      </c>
      <c r="CB589">
        <v>1.2934625</v>
      </c>
      <c r="CC589">
        <v>1208.572142857143</v>
      </c>
      <c r="CD589">
        <v>24.80943571428572</v>
      </c>
      <c r="CE589">
        <v>2.3709375</v>
      </c>
      <c r="CF589">
        <v>2.2534525</v>
      </c>
      <c r="CG589">
        <v>20.16663571428571</v>
      </c>
      <c r="CH589">
        <v>19.34746785714285</v>
      </c>
      <c r="CI589">
        <v>2000.005357142857</v>
      </c>
      <c r="CJ589">
        <v>0.979995392857143</v>
      </c>
      <c r="CK589">
        <v>0.02000496071428571</v>
      </c>
      <c r="CL589">
        <v>0</v>
      </c>
      <c r="CM589">
        <v>2.11195</v>
      </c>
      <c r="CN589">
        <v>0</v>
      </c>
      <c r="CO589">
        <v>2817.611785714285</v>
      </c>
      <c r="CP589">
        <v>17338.23571428571</v>
      </c>
      <c r="CQ589">
        <v>39.04428571428571</v>
      </c>
      <c r="CR589">
        <v>39.64049999999999</v>
      </c>
      <c r="CS589">
        <v>38.75</v>
      </c>
      <c r="CT589">
        <v>38.1025</v>
      </c>
      <c r="CU589">
        <v>38.88385714285715</v>
      </c>
      <c r="CV589">
        <v>1959.995</v>
      </c>
      <c r="CW589">
        <v>40.01107142857143</v>
      </c>
      <c r="CX589">
        <v>0</v>
      </c>
      <c r="CY589">
        <v>1678299233.8</v>
      </c>
      <c r="CZ589">
        <v>0</v>
      </c>
      <c r="DA589">
        <v>0</v>
      </c>
      <c r="DB589" t="s">
        <v>356</v>
      </c>
      <c r="DC589">
        <v>1664468064.5</v>
      </c>
      <c r="DD589">
        <v>1677795524</v>
      </c>
      <c r="DE589">
        <v>0</v>
      </c>
      <c r="DF589">
        <v>-0.419</v>
      </c>
      <c r="DG589">
        <v>-0.001</v>
      </c>
      <c r="DH589">
        <v>3.097</v>
      </c>
      <c r="DI589">
        <v>0.268</v>
      </c>
      <c r="DJ589">
        <v>400</v>
      </c>
      <c r="DK589">
        <v>24</v>
      </c>
      <c r="DL589">
        <v>0.15</v>
      </c>
      <c r="DM589">
        <v>0.13</v>
      </c>
      <c r="DN589">
        <v>-33.04952682926829</v>
      </c>
      <c r="DO589">
        <v>-0.9471512195122316</v>
      </c>
      <c r="DP589">
        <v>0.145582738229621</v>
      </c>
      <c r="DQ589">
        <v>0</v>
      </c>
      <c r="DR589">
        <v>1.306678048780488</v>
      </c>
      <c r="DS589">
        <v>-0.2468429268292662</v>
      </c>
      <c r="DT589">
        <v>0.02434809866063189</v>
      </c>
      <c r="DU589">
        <v>0</v>
      </c>
      <c r="DV589">
        <v>0</v>
      </c>
      <c r="DW589">
        <v>2</v>
      </c>
      <c r="DX589" t="s">
        <v>369</v>
      </c>
      <c r="DY589">
        <v>2.97799</v>
      </c>
      <c r="DZ589">
        <v>2.72851</v>
      </c>
      <c r="EA589">
        <v>0.175951</v>
      </c>
      <c r="EB589">
        <v>0.180569</v>
      </c>
      <c r="EC589">
        <v>0.113638</v>
      </c>
      <c r="ED589">
        <v>0.110573</v>
      </c>
      <c r="EE589">
        <v>24611.8</v>
      </c>
      <c r="EF589">
        <v>24196.6</v>
      </c>
      <c r="EG589">
        <v>30404.7</v>
      </c>
      <c r="EH589">
        <v>29785.4</v>
      </c>
      <c r="EI589">
        <v>37195.1</v>
      </c>
      <c r="EJ589">
        <v>34879.8</v>
      </c>
      <c r="EK589">
        <v>46516.3</v>
      </c>
      <c r="EL589">
        <v>44290.4</v>
      </c>
      <c r="EM589">
        <v>1.85812</v>
      </c>
      <c r="EN589">
        <v>1.87048</v>
      </c>
      <c r="EO589">
        <v>0.19072</v>
      </c>
      <c r="EP589">
        <v>0</v>
      </c>
      <c r="EQ589">
        <v>31.9202</v>
      </c>
      <c r="ER589">
        <v>999.9</v>
      </c>
      <c r="ES589">
        <v>48.7</v>
      </c>
      <c r="ET589">
        <v>31.5</v>
      </c>
      <c r="EU589">
        <v>24.8878</v>
      </c>
      <c r="EV589">
        <v>63.1839</v>
      </c>
      <c r="EW589">
        <v>21.7308</v>
      </c>
      <c r="EX589">
        <v>1</v>
      </c>
      <c r="EY589">
        <v>0.108788</v>
      </c>
      <c r="EZ589">
        <v>-2.49712</v>
      </c>
      <c r="FA589">
        <v>20.2313</v>
      </c>
      <c r="FB589">
        <v>5.23062</v>
      </c>
      <c r="FC589">
        <v>11.9724</v>
      </c>
      <c r="FD589">
        <v>4.97095</v>
      </c>
      <c r="FE589">
        <v>3.28965</v>
      </c>
      <c r="FF589">
        <v>9999</v>
      </c>
      <c r="FG589">
        <v>9999</v>
      </c>
      <c r="FH589">
        <v>9999</v>
      </c>
      <c r="FI589">
        <v>999.9</v>
      </c>
      <c r="FJ589">
        <v>4.97276</v>
      </c>
      <c r="FK589">
        <v>1.87695</v>
      </c>
      <c r="FL589">
        <v>1.87502</v>
      </c>
      <c r="FM589">
        <v>1.87789</v>
      </c>
      <c r="FN589">
        <v>1.87454</v>
      </c>
      <c r="FO589">
        <v>1.87815</v>
      </c>
      <c r="FP589">
        <v>1.87526</v>
      </c>
      <c r="FQ589">
        <v>1.87637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5.42</v>
      </c>
      <c r="GF589">
        <v>0.3285</v>
      </c>
      <c r="GG589">
        <v>1.955544260391263</v>
      </c>
      <c r="GH589">
        <v>0.004448784868333973</v>
      </c>
      <c r="GI589">
        <v>-1.803656819089732E-06</v>
      </c>
      <c r="GJ589">
        <v>4.26395578146833E-10</v>
      </c>
      <c r="GK589">
        <v>0.3285026105281108</v>
      </c>
      <c r="GL589">
        <v>0</v>
      </c>
      <c r="GM589">
        <v>0</v>
      </c>
      <c r="GN589">
        <v>0</v>
      </c>
      <c r="GO589">
        <v>-1</v>
      </c>
      <c r="GP589">
        <v>2136</v>
      </c>
      <c r="GQ589">
        <v>1</v>
      </c>
      <c r="GR589">
        <v>23</v>
      </c>
      <c r="GS589">
        <v>230519.3</v>
      </c>
      <c r="GT589">
        <v>8395</v>
      </c>
      <c r="GU589">
        <v>2.68555</v>
      </c>
      <c r="GV589">
        <v>2.53418</v>
      </c>
      <c r="GW589">
        <v>1.39893</v>
      </c>
      <c r="GX589">
        <v>2.35474</v>
      </c>
      <c r="GY589">
        <v>1.44897</v>
      </c>
      <c r="GZ589">
        <v>2.39258</v>
      </c>
      <c r="HA589">
        <v>37.4819</v>
      </c>
      <c r="HB589">
        <v>14.1233</v>
      </c>
      <c r="HC589">
        <v>18</v>
      </c>
      <c r="HD589">
        <v>492.754</v>
      </c>
      <c r="HE589">
        <v>472.257</v>
      </c>
      <c r="HF589">
        <v>35.4671</v>
      </c>
      <c r="HG589">
        <v>28.5603</v>
      </c>
      <c r="HH589">
        <v>30.0003</v>
      </c>
      <c r="HI589">
        <v>28.1632</v>
      </c>
      <c r="HJ589">
        <v>28.1923</v>
      </c>
      <c r="HK589">
        <v>53.8735</v>
      </c>
      <c r="HL589">
        <v>0</v>
      </c>
      <c r="HM589">
        <v>100</v>
      </c>
      <c r="HN589">
        <v>35.4655</v>
      </c>
      <c r="HO589">
        <v>1256.34</v>
      </c>
      <c r="HP589">
        <v>25.8217</v>
      </c>
      <c r="HQ589">
        <v>100.522</v>
      </c>
      <c r="HR589">
        <v>101.847</v>
      </c>
    </row>
    <row r="590" spans="1:226">
      <c r="A590">
        <v>574</v>
      </c>
      <c r="B590">
        <v>1678299228.6</v>
      </c>
      <c r="C590">
        <v>7375.5</v>
      </c>
      <c r="D590" t="s">
        <v>1510</v>
      </c>
      <c r="E590" t="s">
        <v>1511</v>
      </c>
      <c r="F590">
        <v>5</v>
      </c>
      <c r="G590" t="s">
        <v>353</v>
      </c>
      <c r="H590" t="s">
        <v>1169</v>
      </c>
      <c r="I590">
        <v>1678299221.1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1273.600083002887</v>
      </c>
      <c r="AK590">
        <v>1249.160484848484</v>
      </c>
      <c r="AL590">
        <v>3.428630469689251</v>
      </c>
      <c r="AM590">
        <v>64.29340212573759</v>
      </c>
      <c r="AN590">
        <f>(AP590 - AO590 + BO590*1E3/(8.314*(BQ590+273.15)) * AR590/BN590 * AQ590) * BN590/(100*BB590) * 1000/(1000 - AP590)</f>
        <v>0</v>
      </c>
      <c r="AO590">
        <v>24.81221149871541</v>
      </c>
      <c r="AP590">
        <v>26.05618666666663</v>
      </c>
      <c r="AQ590">
        <v>-2.359641516600026E-05</v>
      </c>
      <c r="AR590">
        <v>96.62572355279771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1.65</v>
      </c>
      <c r="BC590">
        <v>0.5</v>
      </c>
      <c r="BD590" t="s">
        <v>355</v>
      </c>
      <c r="BE590">
        <v>2</v>
      </c>
      <c r="BF590" t="b">
        <v>1</v>
      </c>
      <c r="BG590">
        <v>1678299221.1</v>
      </c>
      <c r="BH590">
        <v>1193.171111111111</v>
      </c>
      <c r="BI590">
        <v>1226.28962962963</v>
      </c>
      <c r="BJ590">
        <v>26.08322222222221</v>
      </c>
      <c r="BK590">
        <v>24.81123333333333</v>
      </c>
      <c r="BL590">
        <v>1187.760370370371</v>
      </c>
      <c r="BM590">
        <v>25.75471851851852</v>
      </c>
      <c r="BN590">
        <v>500.0292222222222</v>
      </c>
      <c r="BO590">
        <v>90.83147777777778</v>
      </c>
      <c r="BP590">
        <v>0.1000743</v>
      </c>
      <c r="BQ590">
        <v>34.30533703703703</v>
      </c>
      <c r="BR590">
        <v>35.0038037037037</v>
      </c>
      <c r="BS590">
        <v>999.9000000000001</v>
      </c>
      <c r="BT590">
        <v>0</v>
      </c>
      <c r="BU590">
        <v>0</v>
      </c>
      <c r="BV590">
        <v>9993.401111111112</v>
      </c>
      <c r="BW590">
        <v>0</v>
      </c>
      <c r="BX590">
        <v>4.863121851851852</v>
      </c>
      <c r="BY590">
        <v>-33.11979259259259</v>
      </c>
      <c r="BZ590">
        <v>1225.124074074074</v>
      </c>
      <c r="CA590">
        <v>1257.488888888889</v>
      </c>
      <c r="CB590">
        <v>1.271977037037037</v>
      </c>
      <c r="CC590">
        <v>1226.28962962963</v>
      </c>
      <c r="CD590">
        <v>24.81123333333333</v>
      </c>
      <c r="CE590">
        <v>2.369176666666666</v>
      </c>
      <c r="CF590">
        <v>2.253641481481481</v>
      </c>
      <c r="CG590">
        <v>20.15462592592592</v>
      </c>
      <c r="CH590">
        <v>19.34881111111111</v>
      </c>
      <c r="CI590">
        <v>2000.011481481482</v>
      </c>
      <c r="CJ590">
        <v>0.9799956666666667</v>
      </c>
      <c r="CK590">
        <v>0.02000467777777778</v>
      </c>
      <c r="CL590">
        <v>0</v>
      </c>
      <c r="CM590">
        <v>2.104133333333333</v>
      </c>
      <c r="CN590">
        <v>0</v>
      </c>
      <c r="CO590">
        <v>2817.012592592593</v>
      </c>
      <c r="CP590">
        <v>17338.28518518518</v>
      </c>
      <c r="CQ590">
        <v>39.0574074074074</v>
      </c>
      <c r="CR590">
        <v>39.66174074074073</v>
      </c>
      <c r="CS590">
        <v>38.75</v>
      </c>
      <c r="CT590">
        <v>38.11566666666667</v>
      </c>
      <c r="CU590">
        <v>38.90255555555555</v>
      </c>
      <c r="CV590">
        <v>1960.001481481481</v>
      </c>
      <c r="CW590">
        <v>40.01074074074074</v>
      </c>
      <c r="CX590">
        <v>0</v>
      </c>
      <c r="CY590">
        <v>1678299238.6</v>
      </c>
      <c r="CZ590">
        <v>0</v>
      </c>
      <c r="DA590">
        <v>0</v>
      </c>
      <c r="DB590" t="s">
        <v>356</v>
      </c>
      <c r="DC590">
        <v>1664468064.5</v>
      </c>
      <c r="DD590">
        <v>1677795524</v>
      </c>
      <c r="DE590">
        <v>0</v>
      </c>
      <c r="DF590">
        <v>-0.419</v>
      </c>
      <c r="DG590">
        <v>-0.001</v>
      </c>
      <c r="DH590">
        <v>3.097</v>
      </c>
      <c r="DI590">
        <v>0.268</v>
      </c>
      <c r="DJ590">
        <v>400</v>
      </c>
      <c r="DK590">
        <v>24</v>
      </c>
      <c r="DL590">
        <v>0.15</v>
      </c>
      <c r="DM590">
        <v>0.13</v>
      </c>
      <c r="DN590">
        <v>-33.1231475</v>
      </c>
      <c r="DO590">
        <v>0.1588874296435565</v>
      </c>
      <c r="DP590">
        <v>0.06980016471148205</v>
      </c>
      <c r="DQ590">
        <v>0</v>
      </c>
      <c r="DR590">
        <v>1.283138</v>
      </c>
      <c r="DS590">
        <v>-0.2444503564727965</v>
      </c>
      <c r="DT590">
        <v>0.02352156587049424</v>
      </c>
      <c r="DU590">
        <v>0</v>
      </c>
      <c r="DV590">
        <v>0</v>
      </c>
      <c r="DW590">
        <v>2</v>
      </c>
      <c r="DX590" t="s">
        <v>369</v>
      </c>
      <c r="DY590">
        <v>2.97783</v>
      </c>
      <c r="DZ590">
        <v>2.72832</v>
      </c>
      <c r="EA590">
        <v>0.177459</v>
      </c>
      <c r="EB590">
        <v>0.182075</v>
      </c>
      <c r="EC590">
        <v>0.113577</v>
      </c>
      <c r="ED590">
        <v>0.110572</v>
      </c>
      <c r="EE590">
        <v>24566.5</v>
      </c>
      <c r="EF590">
        <v>24151.6</v>
      </c>
      <c r="EG590">
        <v>30404.4</v>
      </c>
      <c r="EH590">
        <v>29784.8</v>
      </c>
      <c r="EI590">
        <v>37197.5</v>
      </c>
      <c r="EJ590">
        <v>34879.3</v>
      </c>
      <c r="EK590">
        <v>46515.9</v>
      </c>
      <c r="EL590">
        <v>44289.4</v>
      </c>
      <c r="EM590">
        <v>1.85755</v>
      </c>
      <c r="EN590">
        <v>1.87062</v>
      </c>
      <c r="EO590">
        <v>0.190288</v>
      </c>
      <c r="EP590">
        <v>0</v>
      </c>
      <c r="EQ590">
        <v>31.9236</v>
      </c>
      <c r="ER590">
        <v>999.9</v>
      </c>
      <c r="ES590">
        <v>48.7</v>
      </c>
      <c r="ET590">
        <v>31.5</v>
      </c>
      <c r="EU590">
        <v>24.8871</v>
      </c>
      <c r="EV590">
        <v>63.0739</v>
      </c>
      <c r="EW590">
        <v>21.8189</v>
      </c>
      <c r="EX590">
        <v>1</v>
      </c>
      <c r="EY590">
        <v>0.108943</v>
      </c>
      <c r="EZ590">
        <v>-2.4915</v>
      </c>
      <c r="FA590">
        <v>20.2316</v>
      </c>
      <c r="FB590">
        <v>5.23122</v>
      </c>
      <c r="FC590">
        <v>11.9739</v>
      </c>
      <c r="FD590">
        <v>4.97115</v>
      </c>
      <c r="FE590">
        <v>3.28968</v>
      </c>
      <c r="FF590">
        <v>9999</v>
      </c>
      <c r="FG590">
        <v>9999</v>
      </c>
      <c r="FH590">
        <v>9999</v>
      </c>
      <c r="FI590">
        <v>999.9</v>
      </c>
      <c r="FJ590">
        <v>4.97275</v>
      </c>
      <c r="FK590">
        <v>1.87697</v>
      </c>
      <c r="FL590">
        <v>1.87502</v>
      </c>
      <c r="FM590">
        <v>1.87789</v>
      </c>
      <c r="FN590">
        <v>1.87454</v>
      </c>
      <c r="FO590">
        <v>1.87819</v>
      </c>
      <c r="FP590">
        <v>1.87527</v>
      </c>
      <c r="FQ590">
        <v>1.87637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5.46</v>
      </c>
      <c r="GF590">
        <v>0.3285</v>
      </c>
      <c r="GG590">
        <v>1.955544260391263</v>
      </c>
      <c r="GH590">
        <v>0.004448784868333973</v>
      </c>
      <c r="GI590">
        <v>-1.803656819089732E-06</v>
      </c>
      <c r="GJ590">
        <v>4.26395578146833E-10</v>
      </c>
      <c r="GK590">
        <v>0.3285026105281108</v>
      </c>
      <c r="GL590">
        <v>0</v>
      </c>
      <c r="GM590">
        <v>0</v>
      </c>
      <c r="GN590">
        <v>0</v>
      </c>
      <c r="GO590">
        <v>-1</v>
      </c>
      <c r="GP590">
        <v>2136</v>
      </c>
      <c r="GQ590">
        <v>1</v>
      </c>
      <c r="GR590">
        <v>23</v>
      </c>
      <c r="GS590">
        <v>230519.4</v>
      </c>
      <c r="GT590">
        <v>8395.1</v>
      </c>
      <c r="GU590">
        <v>2.71606</v>
      </c>
      <c r="GV590">
        <v>2.52686</v>
      </c>
      <c r="GW590">
        <v>1.39893</v>
      </c>
      <c r="GX590">
        <v>2.35474</v>
      </c>
      <c r="GY590">
        <v>1.44897</v>
      </c>
      <c r="GZ590">
        <v>2.5061</v>
      </c>
      <c r="HA590">
        <v>37.4819</v>
      </c>
      <c r="HB590">
        <v>14.1408</v>
      </c>
      <c r="HC590">
        <v>18</v>
      </c>
      <c r="HD590">
        <v>492.467</v>
      </c>
      <c r="HE590">
        <v>472.394</v>
      </c>
      <c r="HF590">
        <v>35.4651</v>
      </c>
      <c r="HG590">
        <v>28.5644</v>
      </c>
      <c r="HH590">
        <v>30.0004</v>
      </c>
      <c r="HI590">
        <v>28.1681</v>
      </c>
      <c r="HJ590">
        <v>28.1971</v>
      </c>
      <c r="HK590">
        <v>54.4166</v>
      </c>
      <c r="HL590">
        <v>0</v>
      </c>
      <c r="HM590">
        <v>100</v>
      </c>
      <c r="HN590">
        <v>35.4625</v>
      </c>
      <c r="HO590">
        <v>1269.69</v>
      </c>
      <c r="HP590">
        <v>25.8217</v>
      </c>
      <c r="HQ590">
        <v>100.521</v>
      </c>
      <c r="HR590">
        <v>101.845</v>
      </c>
    </row>
    <row r="591" spans="1:226">
      <c r="A591">
        <v>575</v>
      </c>
      <c r="B591">
        <v>1678299233.6</v>
      </c>
      <c r="C591">
        <v>7380.5</v>
      </c>
      <c r="D591" t="s">
        <v>1512</v>
      </c>
      <c r="E591" t="s">
        <v>1513</v>
      </c>
      <c r="F591">
        <v>5</v>
      </c>
      <c r="G591" t="s">
        <v>353</v>
      </c>
      <c r="H591" t="s">
        <v>1169</v>
      </c>
      <c r="I591">
        <v>1678299225.814285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1290.636418032312</v>
      </c>
      <c r="AK591">
        <v>1266.295393939394</v>
      </c>
      <c r="AL591">
        <v>3.426759212410448</v>
      </c>
      <c r="AM591">
        <v>64.29340212573759</v>
      </c>
      <c r="AN591">
        <f>(AP591 - AO591 + BO591*1E3/(8.314*(BQ591+273.15)) * AR591/BN591 * AQ591) * BN591/(100*BB591) * 1000/(1000 - AP591)</f>
        <v>0</v>
      </c>
      <c r="AO591">
        <v>24.81446606265323</v>
      </c>
      <c r="AP591">
        <v>26.03588242424243</v>
      </c>
      <c r="AQ591">
        <v>-2.471533501527306E-05</v>
      </c>
      <c r="AR591">
        <v>96.62572355279771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1.65</v>
      </c>
      <c r="BC591">
        <v>0.5</v>
      </c>
      <c r="BD591" t="s">
        <v>355</v>
      </c>
      <c r="BE591">
        <v>2</v>
      </c>
      <c r="BF591" t="b">
        <v>1</v>
      </c>
      <c r="BG591">
        <v>1678299225.814285</v>
      </c>
      <c r="BH591">
        <v>1208.976428571429</v>
      </c>
      <c r="BI591">
        <v>1242.062857142857</v>
      </c>
      <c r="BJ591">
        <v>26.06495357142858</v>
      </c>
      <c r="BK591">
        <v>24.81261785714286</v>
      </c>
      <c r="BL591">
        <v>1203.534642857143</v>
      </c>
      <c r="BM591">
        <v>25.73645</v>
      </c>
      <c r="BN591">
        <v>500.0366785714285</v>
      </c>
      <c r="BO591">
        <v>90.83166785714286</v>
      </c>
      <c r="BP591">
        <v>0.1000574392857143</v>
      </c>
      <c r="BQ591">
        <v>34.30827142857142</v>
      </c>
      <c r="BR591">
        <v>35.00324642857143</v>
      </c>
      <c r="BS591">
        <v>999.9000000000002</v>
      </c>
      <c r="BT591">
        <v>0</v>
      </c>
      <c r="BU591">
        <v>0</v>
      </c>
      <c r="BV591">
        <v>9997.069642857141</v>
      </c>
      <c r="BW591">
        <v>0</v>
      </c>
      <c r="BX591">
        <v>4.859364285714286</v>
      </c>
      <c r="BY591">
        <v>-33.088075</v>
      </c>
      <c r="BZ591">
        <v>1241.329642857143</v>
      </c>
      <c r="CA591">
        <v>1273.665714285715</v>
      </c>
      <c r="CB591">
        <v>1.252331428571428</v>
      </c>
      <c r="CC591">
        <v>1242.062857142857</v>
      </c>
      <c r="CD591">
        <v>24.81261785714286</v>
      </c>
      <c r="CE591">
        <v>2.3675225</v>
      </c>
      <c r="CF591">
        <v>2.253771428571429</v>
      </c>
      <c r="CG591">
        <v>20.14334285714286</v>
      </c>
      <c r="CH591">
        <v>19.34973928571429</v>
      </c>
      <c r="CI591">
        <v>2000.012142857143</v>
      </c>
      <c r="CJ591">
        <v>0.9799957142857144</v>
      </c>
      <c r="CK591">
        <v>0.02000462857142857</v>
      </c>
      <c r="CL591">
        <v>0</v>
      </c>
      <c r="CM591">
        <v>2.071346428571429</v>
      </c>
      <c r="CN591">
        <v>0</v>
      </c>
      <c r="CO591">
        <v>2816.479642857143</v>
      </c>
      <c r="CP591">
        <v>17338.28928571428</v>
      </c>
      <c r="CQ591">
        <v>39.062</v>
      </c>
      <c r="CR591">
        <v>39.68035714285713</v>
      </c>
      <c r="CS591">
        <v>38.75</v>
      </c>
      <c r="CT591">
        <v>38.12275</v>
      </c>
      <c r="CU591">
        <v>38.92149999999999</v>
      </c>
      <c r="CV591">
        <v>1960.002142857143</v>
      </c>
      <c r="CW591">
        <v>40.01071428571429</v>
      </c>
      <c r="CX591">
        <v>0</v>
      </c>
      <c r="CY591">
        <v>1678299243.4</v>
      </c>
      <c r="CZ591">
        <v>0</v>
      </c>
      <c r="DA591">
        <v>0</v>
      </c>
      <c r="DB591" t="s">
        <v>356</v>
      </c>
      <c r="DC591">
        <v>1664468064.5</v>
      </c>
      <c r="DD591">
        <v>1677795524</v>
      </c>
      <c r="DE591">
        <v>0</v>
      </c>
      <c r="DF591">
        <v>-0.419</v>
      </c>
      <c r="DG591">
        <v>-0.001</v>
      </c>
      <c r="DH591">
        <v>3.097</v>
      </c>
      <c r="DI591">
        <v>0.268</v>
      </c>
      <c r="DJ591">
        <v>400</v>
      </c>
      <c r="DK591">
        <v>24</v>
      </c>
      <c r="DL591">
        <v>0.15</v>
      </c>
      <c r="DM591">
        <v>0.13</v>
      </c>
      <c r="DN591">
        <v>-33.1061475</v>
      </c>
      <c r="DO591">
        <v>0.2327268292683827</v>
      </c>
      <c r="DP591">
        <v>0.07156895621531717</v>
      </c>
      <c r="DQ591">
        <v>0</v>
      </c>
      <c r="DR591">
        <v>1.26257725</v>
      </c>
      <c r="DS591">
        <v>-0.2478705816135079</v>
      </c>
      <c r="DT591">
        <v>0.02385520771105336</v>
      </c>
      <c r="DU591">
        <v>0</v>
      </c>
      <c r="DV591">
        <v>0</v>
      </c>
      <c r="DW591">
        <v>2</v>
      </c>
      <c r="DX591" t="s">
        <v>369</v>
      </c>
      <c r="DY591">
        <v>2.97783</v>
      </c>
      <c r="DZ591">
        <v>2.72844</v>
      </c>
      <c r="EA591">
        <v>0.17896</v>
      </c>
      <c r="EB591">
        <v>0.183565</v>
      </c>
      <c r="EC591">
        <v>0.113514</v>
      </c>
      <c r="ED591">
        <v>0.11058</v>
      </c>
      <c r="EE591">
        <v>24521.6</v>
      </c>
      <c r="EF591">
        <v>24107.5</v>
      </c>
      <c r="EG591">
        <v>30404.4</v>
      </c>
      <c r="EH591">
        <v>29784.7</v>
      </c>
      <c r="EI591">
        <v>37200.2</v>
      </c>
      <c r="EJ591">
        <v>34878.9</v>
      </c>
      <c r="EK591">
        <v>46515.7</v>
      </c>
      <c r="EL591">
        <v>44289.2</v>
      </c>
      <c r="EM591">
        <v>1.85788</v>
      </c>
      <c r="EN591">
        <v>1.8706</v>
      </c>
      <c r="EO591">
        <v>0.190012</v>
      </c>
      <c r="EP591">
        <v>0</v>
      </c>
      <c r="EQ591">
        <v>31.9279</v>
      </c>
      <c r="ER591">
        <v>999.9</v>
      </c>
      <c r="ES591">
        <v>48.7</v>
      </c>
      <c r="ET591">
        <v>31.5</v>
      </c>
      <c r="EU591">
        <v>24.8863</v>
      </c>
      <c r="EV591">
        <v>63.2039</v>
      </c>
      <c r="EW591">
        <v>21.7147</v>
      </c>
      <c r="EX591">
        <v>1</v>
      </c>
      <c r="EY591">
        <v>0.109273</v>
      </c>
      <c r="EZ591">
        <v>-2.4903</v>
      </c>
      <c r="FA591">
        <v>20.2313</v>
      </c>
      <c r="FB591">
        <v>5.22957</v>
      </c>
      <c r="FC591">
        <v>11.9736</v>
      </c>
      <c r="FD591">
        <v>4.97045</v>
      </c>
      <c r="FE591">
        <v>3.28943</v>
      </c>
      <c r="FF591">
        <v>9999</v>
      </c>
      <c r="FG591">
        <v>9999</v>
      </c>
      <c r="FH591">
        <v>9999</v>
      </c>
      <c r="FI591">
        <v>999.9</v>
      </c>
      <c r="FJ591">
        <v>4.97276</v>
      </c>
      <c r="FK591">
        <v>1.87696</v>
      </c>
      <c r="FL591">
        <v>1.87502</v>
      </c>
      <c r="FM591">
        <v>1.8779</v>
      </c>
      <c r="FN591">
        <v>1.87455</v>
      </c>
      <c r="FO591">
        <v>1.87819</v>
      </c>
      <c r="FP591">
        <v>1.87529</v>
      </c>
      <c r="FQ591">
        <v>1.87637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5.5</v>
      </c>
      <c r="GF591">
        <v>0.3285</v>
      </c>
      <c r="GG591">
        <v>1.955544260391263</v>
      </c>
      <c r="GH591">
        <v>0.004448784868333973</v>
      </c>
      <c r="GI591">
        <v>-1.803656819089732E-06</v>
      </c>
      <c r="GJ591">
        <v>4.26395578146833E-10</v>
      </c>
      <c r="GK591">
        <v>0.3285026105281108</v>
      </c>
      <c r="GL591">
        <v>0</v>
      </c>
      <c r="GM591">
        <v>0</v>
      </c>
      <c r="GN591">
        <v>0</v>
      </c>
      <c r="GO591">
        <v>-1</v>
      </c>
      <c r="GP591">
        <v>2136</v>
      </c>
      <c r="GQ591">
        <v>1</v>
      </c>
      <c r="GR591">
        <v>23</v>
      </c>
      <c r="GS591">
        <v>230519.5</v>
      </c>
      <c r="GT591">
        <v>8395.200000000001</v>
      </c>
      <c r="GU591">
        <v>2.74292</v>
      </c>
      <c r="GV591">
        <v>2.53784</v>
      </c>
      <c r="GW591">
        <v>1.39893</v>
      </c>
      <c r="GX591">
        <v>2.35352</v>
      </c>
      <c r="GY591">
        <v>1.44897</v>
      </c>
      <c r="GZ591">
        <v>2.39868</v>
      </c>
      <c r="HA591">
        <v>37.4819</v>
      </c>
      <c r="HB591">
        <v>14.132</v>
      </c>
      <c r="HC591">
        <v>18</v>
      </c>
      <c r="HD591">
        <v>492.68</v>
      </c>
      <c r="HE591">
        <v>472.416</v>
      </c>
      <c r="HF591">
        <v>35.462</v>
      </c>
      <c r="HG591">
        <v>28.5681</v>
      </c>
      <c r="HH591">
        <v>30.0004</v>
      </c>
      <c r="HI591">
        <v>28.1729</v>
      </c>
      <c r="HJ591">
        <v>28.2019</v>
      </c>
      <c r="HK591">
        <v>55.0123</v>
      </c>
      <c r="HL591">
        <v>0</v>
      </c>
      <c r="HM591">
        <v>100</v>
      </c>
      <c r="HN591">
        <v>35.4588</v>
      </c>
      <c r="HO591">
        <v>1289.73</v>
      </c>
      <c r="HP591">
        <v>25.8217</v>
      </c>
      <c r="HQ591">
        <v>100.521</v>
      </c>
      <c r="HR591">
        <v>101.844</v>
      </c>
    </row>
    <row r="592" spans="1:226">
      <c r="A592">
        <v>576</v>
      </c>
      <c r="B592">
        <v>1678299238.6</v>
      </c>
      <c r="C592">
        <v>7385.5</v>
      </c>
      <c r="D592" t="s">
        <v>1514</v>
      </c>
      <c r="E592" t="s">
        <v>1515</v>
      </c>
      <c r="F592">
        <v>5</v>
      </c>
      <c r="G592" t="s">
        <v>353</v>
      </c>
      <c r="H592" t="s">
        <v>1169</v>
      </c>
      <c r="I592">
        <v>1678299231.1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1307.925436398099</v>
      </c>
      <c r="AK592">
        <v>1283.455454545455</v>
      </c>
      <c r="AL592">
        <v>3.428366171679111</v>
      </c>
      <c r="AM592">
        <v>64.29340212573759</v>
      </c>
      <c r="AN592">
        <f>(AP592 - AO592 + BO592*1E3/(8.314*(BQ592+273.15)) * AR592/BN592 * AQ592) * BN592/(100*BB592) * 1000/(1000 - AP592)</f>
        <v>0</v>
      </c>
      <c r="AO592">
        <v>24.81625319997749</v>
      </c>
      <c r="AP592">
        <v>26.01786303030303</v>
      </c>
      <c r="AQ592">
        <v>-2.332889056769362E-05</v>
      </c>
      <c r="AR592">
        <v>96.62572355279771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1.65</v>
      </c>
      <c r="BC592">
        <v>0.5</v>
      </c>
      <c r="BD592" t="s">
        <v>355</v>
      </c>
      <c r="BE592">
        <v>2</v>
      </c>
      <c r="BF592" t="b">
        <v>1</v>
      </c>
      <c r="BG592">
        <v>1678299231.1</v>
      </c>
      <c r="BH592">
        <v>1226.64962962963</v>
      </c>
      <c r="BI592">
        <v>1259.767777777778</v>
      </c>
      <c r="BJ592">
        <v>26.04456296296296</v>
      </c>
      <c r="BK592">
        <v>24.81408888888889</v>
      </c>
      <c r="BL592">
        <v>1221.174074074074</v>
      </c>
      <c r="BM592">
        <v>25.71605555555555</v>
      </c>
      <c r="BN592">
        <v>500.0275555555556</v>
      </c>
      <c r="BO592">
        <v>90.83213703703701</v>
      </c>
      <c r="BP592">
        <v>0.1000189148148148</v>
      </c>
      <c r="BQ592">
        <v>34.31052592592593</v>
      </c>
      <c r="BR592">
        <v>35.00223703703703</v>
      </c>
      <c r="BS592">
        <v>999.9000000000001</v>
      </c>
      <c r="BT592">
        <v>0</v>
      </c>
      <c r="BU592">
        <v>0</v>
      </c>
      <c r="BV592">
        <v>9999.854074074074</v>
      </c>
      <c r="BW592">
        <v>0</v>
      </c>
      <c r="BX592">
        <v>4.86822925925926</v>
      </c>
      <c r="BY592">
        <v>-33.11875185185185</v>
      </c>
      <c r="BZ592">
        <v>1259.449259259259</v>
      </c>
      <c r="CA592">
        <v>1291.822962962963</v>
      </c>
      <c r="CB592">
        <v>1.230472962962963</v>
      </c>
      <c r="CC592">
        <v>1259.767777777778</v>
      </c>
      <c r="CD592">
        <v>24.81408888888889</v>
      </c>
      <c r="CE592">
        <v>2.365682962962963</v>
      </c>
      <c r="CF592">
        <v>2.253916666666667</v>
      </c>
      <c r="CG592">
        <v>20.13077407407407</v>
      </c>
      <c r="CH592">
        <v>19.35077037037037</v>
      </c>
      <c r="CI592">
        <v>2000.015925925926</v>
      </c>
      <c r="CJ592">
        <v>0.979995888888889</v>
      </c>
      <c r="CK592">
        <v>0.02000444814814815</v>
      </c>
      <c r="CL592">
        <v>0</v>
      </c>
      <c r="CM592">
        <v>2.078392592592592</v>
      </c>
      <c r="CN592">
        <v>0</v>
      </c>
      <c r="CO592">
        <v>2815.76037037037</v>
      </c>
      <c r="CP592">
        <v>17338.32962962963</v>
      </c>
      <c r="CQ592">
        <v>39.062</v>
      </c>
      <c r="CR592">
        <v>39.68699999999999</v>
      </c>
      <c r="CS592">
        <v>38.75688888888889</v>
      </c>
      <c r="CT592">
        <v>38.125</v>
      </c>
      <c r="CU592">
        <v>38.9347037037037</v>
      </c>
      <c r="CV592">
        <v>1960.005925925926</v>
      </c>
      <c r="CW592">
        <v>40.01037037037037</v>
      </c>
      <c r="CX592">
        <v>0</v>
      </c>
      <c r="CY592">
        <v>1678299248.8</v>
      </c>
      <c r="CZ592">
        <v>0</v>
      </c>
      <c r="DA592">
        <v>0</v>
      </c>
      <c r="DB592" t="s">
        <v>356</v>
      </c>
      <c r="DC592">
        <v>1664468064.5</v>
      </c>
      <c r="DD592">
        <v>1677795524</v>
      </c>
      <c r="DE592">
        <v>0</v>
      </c>
      <c r="DF592">
        <v>-0.419</v>
      </c>
      <c r="DG592">
        <v>-0.001</v>
      </c>
      <c r="DH592">
        <v>3.097</v>
      </c>
      <c r="DI592">
        <v>0.268</v>
      </c>
      <c r="DJ592">
        <v>400</v>
      </c>
      <c r="DK592">
        <v>24</v>
      </c>
      <c r="DL592">
        <v>0.15</v>
      </c>
      <c r="DM592">
        <v>0.13</v>
      </c>
      <c r="DN592">
        <v>-33.102405</v>
      </c>
      <c r="DO592">
        <v>-0.1548990619135847</v>
      </c>
      <c r="DP592">
        <v>0.06815863096483075</v>
      </c>
      <c r="DQ592">
        <v>0</v>
      </c>
      <c r="DR592">
        <v>1.245908</v>
      </c>
      <c r="DS592">
        <v>-0.2499323076923109</v>
      </c>
      <c r="DT592">
        <v>0.02405663434481225</v>
      </c>
      <c r="DU592">
        <v>0</v>
      </c>
      <c r="DV592">
        <v>0</v>
      </c>
      <c r="DW592">
        <v>2</v>
      </c>
      <c r="DX592" t="s">
        <v>369</v>
      </c>
      <c r="DY592">
        <v>2.97788</v>
      </c>
      <c r="DZ592">
        <v>2.72843</v>
      </c>
      <c r="EA592">
        <v>0.180445</v>
      </c>
      <c r="EB592">
        <v>0.185039</v>
      </c>
      <c r="EC592">
        <v>0.113457</v>
      </c>
      <c r="ED592">
        <v>0.110579</v>
      </c>
      <c r="EE592">
        <v>24476.6</v>
      </c>
      <c r="EF592">
        <v>24063.7</v>
      </c>
      <c r="EG592">
        <v>30403.6</v>
      </c>
      <c r="EH592">
        <v>29784.4</v>
      </c>
      <c r="EI592">
        <v>37201.9</v>
      </c>
      <c r="EJ592">
        <v>34878.8</v>
      </c>
      <c r="EK592">
        <v>46514.7</v>
      </c>
      <c r="EL592">
        <v>44289</v>
      </c>
      <c r="EM592">
        <v>1.85777</v>
      </c>
      <c r="EN592">
        <v>1.87042</v>
      </c>
      <c r="EO592">
        <v>0.189796</v>
      </c>
      <c r="EP592">
        <v>0</v>
      </c>
      <c r="EQ592">
        <v>31.9307</v>
      </c>
      <c r="ER592">
        <v>999.9</v>
      </c>
      <c r="ES592">
        <v>48.7</v>
      </c>
      <c r="ET592">
        <v>31.5</v>
      </c>
      <c r="EU592">
        <v>24.8861</v>
      </c>
      <c r="EV592">
        <v>63.2139</v>
      </c>
      <c r="EW592">
        <v>21.9071</v>
      </c>
      <c r="EX592">
        <v>1</v>
      </c>
      <c r="EY592">
        <v>0.109487</v>
      </c>
      <c r="EZ592">
        <v>-2.48819</v>
      </c>
      <c r="FA592">
        <v>20.2316</v>
      </c>
      <c r="FB592">
        <v>5.23182</v>
      </c>
      <c r="FC592">
        <v>11.9731</v>
      </c>
      <c r="FD592">
        <v>4.97145</v>
      </c>
      <c r="FE592">
        <v>3.28968</v>
      </c>
      <c r="FF592">
        <v>9999</v>
      </c>
      <c r="FG592">
        <v>9999</v>
      </c>
      <c r="FH592">
        <v>9999</v>
      </c>
      <c r="FI592">
        <v>999.9</v>
      </c>
      <c r="FJ592">
        <v>4.97275</v>
      </c>
      <c r="FK592">
        <v>1.87696</v>
      </c>
      <c r="FL592">
        <v>1.87502</v>
      </c>
      <c r="FM592">
        <v>1.8779</v>
      </c>
      <c r="FN592">
        <v>1.87454</v>
      </c>
      <c r="FO592">
        <v>1.87819</v>
      </c>
      <c r="FP592">
        <v>1.87528</v>
      </c>
      <c r="FQ592">
        <v>1.87637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5.53</v>
      </c>
      <c r="GF592">
        <v>0.3285</v>
      </c>
      <c r="GG592">
        <v>1.955544260391263</v>
      </c>
      <c r="GH592">
        <v>0.004448784868333973</v>
      </c>
      <c r="GI592">
        <v>-1.803656819089732E-06</v>
      </c>
      <c r="GJ592">
        <v>4.26395578146833E-10</v>
      </c>
      <c r="GK592">
        <v>0.3285026105281108</v>
      </c>
      <c r="GL592">
        <v>0</v>
      </c>
      <c r="GM592">
        <v>0</v>
      </c>
      <c r="GN592">
        <v>0</v>
      </c>
      <c r="GO592">
        <v>-1</v>
      </c>
      <c r="GP592">
        <v>2136</v>
      </c>
      <c r="GQ592">
        <v>1</v>
      </c>
      <c r="GR592">
        <v>23</v>
      </c>
      <c r="GS592">
        <v>230519.6</v>
      </c>
      <c r="GT592">
        <v>8395.200000000001</v>
      </c>
      <c r="GU592">
        <v>2.77222</v>
      </c>
      <c r="GV592">
        <v>2.52319</v>
      </c>
      <c r="GW592">
        <v>1.39893</v>
      </c>
      <c r="GX592">
        <v>2.35474</v>
      </c>
      <c r="GY592">
        <v>1.44897</v>
      </c>
      <c r="GZ592">
        <v>2.48291</v>
      </c>
      <c r="HA592">
        <v>37.4819</v>
      </c>
      <c r="HB592">
        <v>14.1408</v>
      </c>
      <c r="HC592">
        <v>18</v>
      </c>
      <c r="HD592">
        <v>492.657</v>
      </c>
      <c r="HE592">
        <v>472.346</v>
      </c>
      <c r="HF592">
        <v>35.4587</v>
      </c>
      <c r="HG592">
        <v>28.5717</v>
      </c>
      <c r="HH592">
        <v>30.0003</v>
      </c>
      <c r="HI592">
        <v>28.1777</v>
      </c>
      <c r="HJ592">
        <v>28.2073</v>
      </c>
      <c r="HK592">
        <v>55.552</v>
      </c>
      <c r="HL592">
        <v>0</v>
      </c>
      <c r="HM592">
        <v>100</v>
      </c>
      <c r="HN592">
        <v>35.4582</v>
      </c>
      <c r="HO592">
        <v>1303.09</v>
      </c>
      <c r="HP592">
        <v>25.8217</v>
      </c>
      <c r="HQ592">
        <v>100.518</v>
      </c>
      <c r="HR592">
        <v>101.843</v>
      </c>
    </row>
    <row r="593" spans="1:226">
      <c r="A593">
        <v>577</v>
      </c>
      <c r="B593">
        <v>1678299243.6</v>
      </c>
      <c r="C593">
        <v>7390.5</v>
      </c>
      <c r="D593" t="s">
        <v>1516</v>
      </c>
      <c r="E593" t="s">
        <v>1517</v>
      </c>
      <c r="F593">
        <v>5</v>
      </c>
      <c r="G593" t="s">
        <v>353</v>
      </c>
      <c r="H593" t="s">
        <v>1169</v>
      </c>
      <c r="I593">
        <v>1678299235.814285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1325.062557875434</v>
      </c>
      <c r="AK593">
        <v>1300.649333333334</v>
      </c>
      <c r="AL593">
        <v>3.445700905647685</v>
      </c>
      <c r="AM593">
        <v>64.29340212573759</v>
      </c>
      <c r="AN593">
        <f>(AP593 - AO593 + BO593*1E3/(8.314*(BQ593+273.15)) * AR593/BN593 * AQ593) * BN593/(100*BB593) * 1000/(1000 - AP593)</f>
        <v>0</v>
      </c>
      <c r="AO593">
        <v>24.81561746063275</v>
      </c>
      <c r="AP593">
        <v>25.99865575757575</v>
      </c>
      <c r="AQ593">
        <v>-2.081087730762042E-05</v>
      </c>
      <c r="AR593">
        <v>96.62572355279771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1.65</v>
      </c>
      <c r="BC593">
        <v>0.5</v>
      </c>
      <c r="BD593" t="s">
        <v>355</v>
      </c>
      <c r="BE593">
        <v>2</v>
      </c>
      <c r="BF593" t="b">
        <v>1</v>
      </c>
      <c r="BG593">
        <v>1678299235.814285</v>
      </c>
      <c r="BH593">
        <v>1242.420714285714</v>
      </c>
      <c r="BI593">
        <v>1275.547142857143</v>
      </c>
      <c r="BJ593">
        <v>26.02630714285714</v>
      </c>
      <c r="BK593">
        <v>24.81508928571429</v>
      </c>
      <c r="BL593">
        <v>1236.916071428572</v>
      </c>
      <c r="BM593">
        <v>25.6978</v>
      </c>
      <c r="BN593">
        <v>500.0401785714285</v>
      </c>
      <c r="BO593">
        <v>90.83231071428573</v>
      </c>
      <c r="BP593">
        <v>0.1000030214285714</v>
      </c>
      <c r="BQ593">
        <v>34.31179285714285</v>
      </c>
      <c r="BR593">
        <v>35.00548928571428</v>
      </c>
      <c r="BS593">
        <v>999.9000000000002</v>
      </c>
      <c r="BT593">
        <v>0</v>
      </c>
      <c r="BU593">
        <v>0</v>
      </c>
      <c r="BV593">
        <v>10001.4025</v>
      </c>
      <c r="BW593">
        <v>0</v>
      </c>
      <c r="BX593">
        <v>4.871676785714286</v>
      </c>
      <c r="BY593">
        <v>-33.12591071428572</v>
      </c>
      <c r="BZ593">
        <v>1275.619285714286</v>
      </c>
      <c r="CA593">
        <v>1308.005</v>
      </c>
      <c r="CB593">
        <v>1.211215714285714</v>
      </c>
      <c r="CC593">
        <v>1275.547142857143</v>
      </c>
      <c r="CD593">
        <v>24.81508928571429</v>
      </c>
      <c r="CE593">
        <v>2.364029642857143</v>
      </c>
      <c r="CF593">
        <v>2.254012142857143</v>
      </c>
      <c r="CG593">
        <v>20.11946428571429</v>
      </c>
      <c r="CH593">
        <v>19.35145357142857</v>
      </c>
      <c r="CI593">
        <v>2000.001428571428</v>
      </c>
      <c r="CJ593">
        <v>0.9799958214285714</v>
      </c>
      <c r="CK593">
        <v>0.02000451785714286</v>
      </c>
      <c r="CL593">
        <v>0</v>
      </c>
      <c r="CM593">
        <v>2.08965</v>
      </c>
      <c r="CN593">
        <v>0</v>
      </c>
      <c r="CO593">
        <v>2815.187142857143</v>
      </c>
      <c r="CP593">
        <v>17338.21071428571</v>
      </c>
      <c r="CQ593">
        <v>39.062</v>
      </c>
      <c r="CR593">
        <v>39.68699999999999</v>
      </c>
      <c r="CS593">
        <v>38.77657142857142</v>
      </c>
      <c r="CT593">
        <v>38.125</v>
      </c>
      <c r="CU593">
        <v>38.937</v>
      </c>
      <c r="CV593">
        <v>1959.991428571428</v>
      </c>
      <c r="CW593">
        <v>40.01035714285714</v>
      </c>
      <c r="CX593">
        <v>0</v>
      </c>
      <c r="CY593">
        <v>1678299253.6</v>
      </c>
      <c r="CZ593">
        <v>0</v>
      </c>
      <c r="DA593">
        <v>0</v>
      </c>
      <c r="DB593" t="s">
        <v>356</v>
      </c>
      <c r="DC593">
        <v>1664468064.5</v>
      </c>
      <c r="DD593">
        <v>1677795524</v>
      </c>
      <c r="DE593">
        <v>0</v>
      </c>
      <c r="DF593">
        <v>-0.419</v>
      </c>
      <c r="DG593">
        <v>-0.001</v>
      </c>
      <c r="DH593">
        <v>3.097</v>
      </c>
      <c r="DI593">
        <v>0.268</v>
      </c>
      <c r="DJ593">
        <v>400</v>
      </c>
      <c r="DK593">
        <v>24</v>
      </c>
      <c r="DL593">
        <v>0.15</v>
      </c>
      <c r="DM593">
        <v>0.13</v>
      </c>
      <c r="DN593">
        <v>-33.11673658536586</v>
      </c>
      <c r="DO593">
        <v>-0.3279930313589302</v>
      </c>
      <c r="DP593">
        <v>0.06291342388881258</v>
      </c>
      <c r="DQ593">
        <v>0</v>
      </c>
      <c r="DR593">
        <v>1.224534634146341</v>
      </c>
      <c r="DS593">
        <v>-0.2462657142857117</v>
      </c>
      <c r="DT593">
        <v>0.02430049875003181</v>
      </c>
      <c r="DU593">
        <v>0</v>
      </c>
      <c r="DV593">
        <v>0</v>
      </c>
      <c r="DW593">
        <v>2</v>
      </c>
      <c r="DX593" t="s">
        <v>369</v>
      </c>
      <c r="DY593">
        <v>2.97783</v>
      </c>
      <c r="DZ593">
        <v>2.7284</v>
      </c>
      <c r="EA593">
        <v>0.181922</v>
      </c>
      <c r="EB593">
        <v>0.186509</v>
      </c>
      <c r="EC593">
        <v>0.113397</v>
      </c>
      <c r="ED593">
        <v>0.110584</v>
      </c>
      <c r="EE593">
        <v>24432.2</v>
      </c>
      <c r="EF593">
        <v>24020.4</v>
      </c>
      <c r="EG593">
        <v>30403.4</v>
      </c>
      <c r="EH593">
        <v>29784.6</v>
      </c>
      <c r="EI593">
        <v>37204.3</v>
      </c>
      <c r="EJ593">
        <v>34879</v>
      </c>
      <c r="EK593">
        <v>46514.4</v>
      </c>
      <c r="EL593">
        <v>44289.3</v>
      </c>
      <c r="EM593">
        <v>1.85763</v>
      </c>
      <c r="EN593">
        <v>1.8705</v>
      </c>
      <c r="EO593">
        <v>0.19069</v>
      </c>
      <c r="EP593">
        <v>0</v>
      </c>
      <c r="EQ593">
        <v>31.9314</v>
      </c>
      <c r="ER593">
        <v>999.9</v>
      </c>
      <c r="ES593">
        <v>48.7</v>
      </c>
      <c r="ET593">
        <v>31.5</v>
      </c>
      <c r="EU593">
        <v>24.89</v>
      </c>
      <c r="EV593">
        <v>63.1039</v>
      </c>
      <c r="EW593">
        <v>21.6026</v>
      </c>
      <c r="EX593">
        <v>1</v>
      </c>
      <c r="EY593">
        <v>0.109868</v>
      </c>
      <c r="EZ593">
        <v>-2.48879</v>
      </c>
      <c r="FA593">
        <v>20.2315</v>
      </c>
      <c r="FB593">
        <v>5.23032</v>
      </c>
      <c r="FC593">
        <v>11.9728</v>
      </c>
      <c r="FD593">
        <v>4.97085</v>
      </c>
      <c r="FE593">
        <v>3.28963</v>
      </c>
      <c r="FF593">
        <v>9999</v>
      </c>
      <c r="FG593">
        <v>9999</v>
      </c>
      <c r="FH593">
        <v>9999</v>
      </c>
      <c r="FI593">
        <v>999.9</v>
      </c>
      <c r="FJ593">
        <v>4.97276</v>
      </c>
      <c r="FK593">
        <v>1.87689</v>
      </c>
      <c r="FL593">
        <v>1.875</v>
      </c>
      <c r="FM593">
        <v>1.87785</v>
      </c>
      <c r="FN593">
        <v>1.87453</v>
      </c>
      <c r="FO593">
        <v>1.87814</v>
      </c>
      <c r="FP593">
        <v>1.87518</v>
      </c>
      <c r="FQ593">
        <v>1.87635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5.56</v>
      </c>
      <c r="GF593">
        <v>0.3285</v>
      </c>
      <c r="GG593">
        <v>1.955544260391263</v>
      </c>
      <c r="GH593">
        <v>0.004448784868333973</v>
      </c>
      <c r="GI593">
        <v>-1.803656819089732E-06</v>
      </c>
      <c r="GJ593">
        <v>4.26395578146833E-10</v>
      </c>
      <c r="GK593">
        <v>0.3285026105281108</v>
      </c>
      <c r="GL593">
        <v>0</v>
      </c>
      <c r="GM593">
        <v>0</v>
      </c>
      <c r="GN593">
        <v>0</v>
      </c>
      <c r="GO593">
        <v>-1</v>
      </c>
      <c r="GP593">
        <v>2136</v>
      </c>
      <c r="GQ593">
        <v>1</v>
      </c>
      <c r="GR593">
        <v>23</v>
      </c>
      <c r="GS593">
        <v>230519.7</v>
      </c>
      <c r="GT593">
        <v>8395.299999999999</v>
      </c>
      <c r="GU593">
        <v>2.79907</v>
      </c>
      <c r="GV593">
        <v>2.53418</v>
      </c>
      <c r="GW593">
        <v>1.39893</v>
      </c>
      <c r="GX593">
        <v>2.35352</v>
      </c>
      <c r="GY593">
        <v>1.44897</v>
      </c>
      <c r="GZ593">
        <v>2.42554</v>
      </c>
      <c r="HA593">
        <v>37.4819</v>
      </c>
      <c r="HB593">
        <v>14.1233</v>
      </c>
      <c r="HC593">
        <v>18</v>
      </c>
      <c r="HD593">
        <v>492.606</v>
      </c>
      <c r="HE593">
        <v>472.434</v>
      </c>
      <c r="HF593">
        <v>35.4573</v>
      </c>
      <c r="HG593">
        <v>28.5754</v>
      </c>
      <c r="HH593">
        <v>30.0004</v>
      </c>
      <c r="HI593">
        <v>28.1825</v>
      </c>
      <c r="HJ593">
        <v>28.2121</v>
      </c>
      <c r="HK593">
        <v>56.1444</v>
      </c>
      <c r="HL593">
        <v>0</v>
      </c>
      <c r="HM593">
        <v>100</v>
      </c>
      <c r="HN593">
        <v>35.4464</v>
      </c>
      <c r="HO593">
        <v>1323.12</v>
      </c>
      <c r="HP593">
        <v>25.8217</v>
      </c>
      <c r="HQ593">
        <v>100.517</v>
      </c>
      <c r="HR593">
        <v>101.844</v>
      </c>
    </row>
    <row r="594" spans="1:226">
      <c r="A594">
        <v>578</v>
      </c>
      <c r="B594">
        <v>1678299248.6</v>
      </c>
      <c r="C594">
        <v>7395.5</v>
      </c>
      <c r="D594" t="s">
        <v>1518</v>
      </c>
      <c r="E594" t="s">
        <v>1519</v>
      </c>
      <c r="F594">
        <v>5</v>
      </c>
      <c r="G594" t="s">
        <v>353</v>
      </c>
      <c r="H594" t="s">
        <v>1169</v>
      </c>
      <c r="I594">
        <v>1678299241.1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1342.297872245274</v>
      </c>
      <c r="AK594">
        <v>1317.767212121213</v>
      </c>
      <c r="AL594">
        <v>3.41993562863927</v>
      </c>
      <c r="AM594">
        <v>64.29340212573759</v>
      </c>
      <c r="AN594">
        <f>(AP594 - AO594 + BO594*1E3/(8.314*(BQ594+273.15)) * AR594/BN594 * AQ594) * BN594/(100*BB594) * 1000/(1000 - AP594)</f>
        <v>0</v>
      </c>
      <c r="AO594">
        <v>24.81968295701506</v>
      </c>
      <c r="AP594">
        <v>25.98199151515151</v>
      </c>
      <c r="AQ594">
        <v>-2.179009103542915E-05</v>
      </c>
      <c r="AR594">
        <v>96.62572355279771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1.65</v>
      </c>
      <c r="BC594">
        <v>0.5</v>
      </c>
      <c r="BD594" t="s">
        <v>355</v>
      </c>
      <c r="BE594">
        <v>2</v>
      </c>
      <c r="BF594" t="b">
        <v>1</v>
      </c>
      <c r="BG594">
        <v>1678299241.1</v>
      </c>
      <c r="BH594">
        <v>1260.113703703704</v>
      </c>
      <c r="BI594">
        <v>1293.272962962963</v>
      </c>
      <c r="BJ594">
        <v>26.00694814814815</v>
      </c>
      <c r="BK594">
        <v>24.81702592592593</v>
      </c>
      <c r="BL594">
        <v>1254.575185185185</v>
      </c>
      <c r="BM594">
        <v>25.67843703703704</v>
      </c>
      <c r="BN594">
        <v>500.0367777777778</v>
      </c>
      <c r="BO594">
        <v>90.83217407407409</v>
      </c>
      <c r="BP594">
        <v>0.09993126666666666</v>
      </c>
      <c r="BQ594">
        <v>34.31342592592592</v>
      </c>
      <c r="BR594">
        <v>35.00796666666667</v>
      </c>
      <c r="BS594">
        <v>999.9000000000001</v>
      </c>
      <c r="BT594">
        <v>0</v>
      </c>
      <c r="BU594">
        <v>0</v>
      </c>
      <c r="BV594">
        <v>10003.49518518519</v>
      </c>
      <c r="BW594">
        <v>0</v>
      </c>
      <c r="BX594">
        <v>4.871549259259258</v>
      </c>
      <c r="BY594">
        <v>-33.15856666666667</v>
      </c>
      <c r="BZ594">
        <v>1293.759259259259</v>
      </c>
      <c r="CA594">
        <v>1326.184444444444</v>
      </c>
      <c r="CB594">
        <v>1.189908888888889</v>
      </c>
      <c r="CC594">
        <v>1293.272962962963</v>
      </c>
      <c r="CD594">
        <v>24.81702592592593</v>
      </c>
      <c r="CE594">
        <v>2.362267037037037</v>
      </c>
      <c r="CF594">
        <v>2.254185185185186</v>
      </c>
      <c r="CG594">
        <v>20.10740740740741</v>
      </c>
      <c r="CH594">
        <v>19.35268888888888</v>
      </c>
      <c r="CI594">
        <v>2000.013333333333</v>
      </c>
      <c r="CJ594">
        <v>0.9799961111111112</v>
      </c>
      <c r="CK594">
        <v>0.02000421851851852</v>
      </c>
      <c r="CL594">
        <v>0</v>
      </c>
      <c r="CM594">
        <v>2.10662962962963</v>
      </c>
      <c r="CN594">
        <v>0</v>
      </c>
      <c r="CO594">
        <v>2814.519999999999</v>
      </c>
      <c r="CP594">
        <v>17338.31851851852</v>
      </c>
      <c r="CQ594">
        <v>39.062</v>
      </c>
      <c r="CR594">
        <v>39.68699999999999</v>
      </c>
      <c r="CS594">
        <v>38.79822222222222</v>
      </c>
      <c r="CT594">
        <v>38.125</v>
      </c>
      <c r="CU594">
        <v>38.937</v>
      </c>
      <c r="CV594">
        <v>1960.003333333333</v>
      </c>
      <c r="CW594">
        <v>40.01</v>
      </c>
      <c r="CX594">
        <v>0</v>
      </c>
      <c r="CY594">
        <v>1678299258.4</v>
      </c>
      <c r="CZ594">
        <v>0</v>
      </c>
      <c r="DA594">
        <v>0</v>
      </c>
      <c r="DB594" t="s">
        <v>356</v>
      </c>
      <c r="DC594">
        <v>1664468064.5</v>
      </c>
      <c r="DD594">
        <v>1677795524</v>
      </c>
      <c r="DE594">
        <v>0</v>
      </c>
      <c r="DF594">
        <v>-0.419</v>
      </c>
      <c r="DG594">
        <v>-0.001</v>
      </c>
      <c r="DH594">
        <v>3.097</v>
      </c>
      <c r="DI594">
        <v>0.268</v>
      </c>
      <c r="DJ594">
        <v>400</v>
      </c>
      <c r="DK594">
        <v>24</v>
      </c>
      <c r="DL594">
        <v>0.15</v>
      </c>
      <c r="DM594">
        <v>0.13</v>
      </c>
      <c r="DN594">
        <v>-33.13838536585365</v>
      </c>
      <c r="DO594">
        <v>-0.2954592334495616</v>
      </c>
      <c r="DP594">
        <v>0.04795687372067989</v>
      </c>
      <c r="DQ594">
        <v>0</v>
      </c>
      <c r="DR594">
        <v>1.204071219512195</v>
      </c>
      <c r="DS594">
        <v>-0.2427043902439022</v>
      </c>
      <c r="DT594">
        <v>0.02395180488083049</v>
      </c>
      <c r="DU594">
        <v>0</v>
      </c>
      <c r="DV594">
        <v>0</v>
      </c>
      <c r="DW594">
        <v>2</v>
      </c>
      <c r="DX594" t="s">
        <v>369</v>
      </c>
      <c r="DY594">
        <v>2.97777</v>
      </c>
      <c r="DZ594">
        <v>2.72812</v>
      </c>
      <c r="EA594">
        <v>0.183387</v>
      </c>
      <c r="EB594">
        <v>0.187956</v>
      </c>
      <c r="EC594">
        <v>0.113346</v>
      </c>
      <c r="ED594">
        <v>0.110589</v>
      </c>
      <c r="EE594">
        <v>24387.7</v>
      </c>
      <c r="EF594">
        <v>23977.6</v>
      </c>
      <c r="EG594">
        <v>30402.5</v>
      </c>
      <c r="EH594">
        <v>29784.6</v>
      </c>
      <c r="EI594">
        <v>37205.6</v>
      </c>
      <c r="EJ594">
        <v>34878.9</v>
      </c>
      <c r="EK594">
        <v>46513.1</v>
      </c>
      <c r="EL594">
        <v>44289.3</v>
      </c>
      <c r="EM594">
        <v>1.85763</v>
      </c>
      <c r="EN594">
        <v>1.8704</v>
      </c>
      <c r="EO594">
        <v>0.190385</v>
      </c>
      <c r="EP594">
        <v>0</v>
      </c>
      <c r="EQ594">
        <v>31.9314</v>
      </c>
      <c r="ER594">
        <v>999.9</v>
      </c>
      <c r="ES594">
        <v>48.7</v>
      </c>
      <c r="ET594">
        <v>31.5</v>
      </c>
      <c r="EU594">
        <v>24.8868</v>
      </c>
      <c r="EV594">
        <v>62.9639</v>
      </c>
      <c r="EW594">
        <v>21.9631</v>
      </c>
      <c r="EX594">
        <v>1</v>
      </c>
      <c r="EY594">
        <v>0.109985</v>
      </c>
      <c r="EZ594">
        <v>-2.46064</v>
      </c>
      <c r="FA594">
        <v>20.2318</v>
      </c>
      <c r="FB594">
        <v>5.23032</v>
      </c>
      <c r="FC594">
        <v>11.9727</v>
      </c>
      <c r="FD594">
        <v>4.9707</v>
      </c>
      <c r="FE594">
        <v>3.28958</v>
      </c>
      <c r="FF594">
        <v>9999</v>
      </c>
      <c r="FG594">
        <v>9999</v>
      </c>
      <c r="FH594">
        <v>9999</v>
      </c>
      <c r="FI594">
        <v>999.9</v>
      </c>
      <c r="FJ594">
        <v>4.97275</v>
      </c>
      <c r="FK594">
        <v>1.87696</v>
      </c>
      <c r="FL594">
        <v>1.875</v>
      </c>
      <c r="FM594">
        <v>1.8779</v>
      </c>
      <c r="FN594">
        <v>1.87454</v>
      </c>
      <c r="FO594">
        <v>1.87817</v>
      </c>
      <c r="FP594">
        <v>1.87525</v>
      </c>
      <c r="FQ594">
        <v>1.87637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5.59</v>
      </c>
      <c r="GF594">
        <v>0.3285</v>
      </c>
      <c r="GG594">
        <v>1.955544260391263</v>
      </c>
      <c r="GH594">
        <v>0.004448784868333973</v>
      </c>
      <c r="GI594">
        <v>-1.803656819089732E-06</v>
      </c>
      <c r="GJ594">
        <v>4.26395578146833E-10</v>
      </c>
      <c r="GK594">
        <v>0.3285026105281108</v>
      </c>
      <c r="GL594">
        <v>0</v>
      </c>
      <c r="GM594">
        <v>0</v>
      </c>
      <c r="GN594">
        <v>0</v>
      </c>
      <c r="GO594">
        <v>-1</v>
      </c>
      <c r="GP594">
        <v>2136</v>
      </c>
      <c r="GQ594">
        <v>1</v>
      </c>
      <c r="GR594">
        <v>23</v>
      </c>
      <c r="GS594">
        <v>230519.7</v>
      </c>
      <c r="GT594">
        <v>8395.4</v>
      </c>
      <c r="GU594">
        <v>2.82959</v>
      </c>
      <c r="GV594">
        <v>2.52075</v>
      </c>
      <c r="GW594">
        <v>1.39893</v>
      </c>
      <c r="GX594">
        <v>2.35474</v>
      </c>
      <c r="GY594">
        <v>1.44897</v>
      </c>
      <c r="GZ594">
        <v>2.50122</v>
      </c>
      <c r="HA594">
        <v>37.4819</v>
      </c>
      <c r="HB594">
        <v>14.1408</v>
      </c>
      <c r="HC594">
        <v>18</v>
      </c>
      <c r="HD594">
        <v>492.639</v>
      </c>
      <c r="HE594">
        <v>472.412</v>
      </c>
      <c r="HF594">
        <v>35.4483</v>
      </c>
      <c r="HG594">
        <v>28.5791</v>
      </c>
      <c r="HH594">
        <v>30.0002</v>
      </c>
      <c r="HI594">
        <v>28.1873</v>
      </c>
      <c r="HJ594">
        <v>28.2175</v>
      </c>
      <c r="HK594">
        <v>56.6817</v>
      </c>
      <c r="HL594">
        <v>0</v>
      </c>
      <c r="HM594">
        <v>100</v>
      </c>
      <c r="HN594">
        <v>35.4351</v>
      </c>
      <c r="HO594">
        <v>1336.48</v>
      </c>
      <c r="HP594">
        <v>25.8217</v>
      </c>
      <c r="HQ594">
        <v>100.515</v>
      </c>
      <c r="HR594">
        <v>101.844</v>
      </c>
    </row>
    <row r="595" spans="1:226">
      <c r="A595">
        <v>579</v>
      </c>
      <c r="B595">
        <v>1678299253.6</v>
      </c>
      <c r="C595">
        <v>7400.5</v>
      </c>
      <c r="D595" t="s">
        <v>1520</v>
      </c>
      <c r="E595" t="s">
        <v>1521</v>
      </c>
      <c r="F595">
        <v>5</v>
      </c>
      <c r="G595" t="s">
        <v>353</v>
      </c>
      <c r="H595" t="s">
        <v>1169</v>
      </c>
      <c r="I595">
        <v>1678299245.814285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1359.459301766254</v>
      </c>
      <c r="AK595">
        <v>1335.03896969697</v>
      </c>
      <c r="AL595">
        <v>3.449378953539746</v>
      </c>
      <c r="AM595">
        <v>64.29340212573759</v>
      </c>
      <c r="AN595">
        <f>(AP595 - AO595 + BO595*1E3/(8.314*(BQ595+273.15)) * AR595/BN595 * AQ595) * BN595/(100*BB595) * 1000/(1000 - AP595)</f>
        <v>0</v>
      </c>
      <c r="AO595">
        <v>24.8232593261381</v>
      </c>
      <c r="AP595">
        <v>25.96505212121211</v>
      </c>
      <c r="AQ595">
        <v>-1.934925626524951E-05</v>
      </c>
      <c r="AR595">
        <v>96.62572355279771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1.65</v>
      </c>
      <c r="BC595">
        <v>0.5</v>
      </c>
      <c r="BD595" t="s">
        <v>355</v>
      </c>
      <c r="BE595">
        <v>2</v>
      </c>
      <c r="BF595" t="b">
        <v>1</v>
      </c>
      <c r="BG595">
        <v>1678299245.814285</v>
      </c>
      <c r="BH595">
        <v>1275.910357142857</v>
      </c>
      <c r="BI595">
        <v>1309.062857142857</v>
      </c>
      <c r="BJ595">
        <v>25.99008571428572</v>
      </c>
      <c r="BK595">
        <v>24.819075</v>
      </c>
      <c r="BL595">
        <v>1270.340714285714</v>
      </c>
      <c r="BM595">
        <v>25.66157857142857</v>
      </c>
      <c r="BN595">
        <v>500.0378571428571</v>
      </c>
      <c r="BO595">
        <v>90.83170357142858</v>
      </c>
      <c r="BP595">
        <v>0.0999801</v>
      </c>
      <c r="BQ595">
        <v>34.31451785714285</v>
      </c>
      <c r="BR595">
        <v>35.01289285714286</v>
      </c>
      <c r="BS595">
        <v>999.9000000000002</v>
      </c>
      <c r="BT595">
        <v>0</v>
      </c>
      <c r="BU595">
        <v>0</v>
      </c>
      <c r="BV595">
        <v>9997.098214285714</v>
      </c>
      <c r="BW595">
        <v>0</v>
      </c>
      <c r="BX595">
        <v>4.850990000000001</v>
      </c>
      <c r="BY595">
        <v>-33.152975</v>
      </c>
      <c r="BZ595">
        <v>1309.955</v>
      </c>
      <c r="CA595">
        <v>1342.379642857143</v>
      </c>
      <c r="CB595">
        <v>1.171004642857143</v>
      </c>
      <c r="CC595">
        <v>1309.062857142857</v>
      </c>
      <c r="CD595">
        <v>24.819075</v>
      </c>
      <c r="CE595">
        <v>2.360723214285714</v>
      </c>
      <c r="CF595">
        <v>2.254359285714286</v>
      </c>
      <c r="CG595">
        <v>20.09684285714286</v>
      </c>
      <c r="CH595">
        <v>19.35393928571429</v>
      </c>
      <c r="CI595">
        <v>1999.9825</v>
      </c>
      <c r="CJ595">
        <v>0.9799958214285717</v>
      </c>
      <c r="CK595">
        <v>0.02000451785714286</v>
      </c>
      <c r="CL595">
        <v>0</v>
      </c>
      <c r="CM595">
        <v>2.106760714285714</v>
      </c>
      <c r="CN595">
        <v>0</v>
      </c>
      <c r="CO595">
        <v>2813.92</v>
      </c>
      <c r="CP595">
        <v>17338.05357142857</v>
      </c>
      <c r="CQ595">
        <v>39.07324999999999</v>
      </c>
      <c r="CR595">
        <v>39.68699999999999</v>
      </c>
      <c r="CS595">
        <v>38.8097857142857</v>
      </c>
      <c r="CT595">
        <v>38.125</v>
      </c>
      <c r="CU595">
        <v>38.937</v>
      </c>
      <c r="CV595">
        <v>1959.9725</v>
      </c>
      <c r="CW595">
        <v>40.01</v>
      </c>
      <c r="CX595">
        <v>0</v>
      </c>
      <c r="CY595">
        <v>1678299263.8</v>
      </c>
      <c r="CZ595">
        <v>0</v>
      </c>
      <c r="DA595">
        <v>0</v>
      </c>
      <c r="DB595" t="s">
        <v>356</v>
      </c>
      <c r="DC595">
        <v>1664468064.5</v>
      </c>
      <c r="DD595">
        <v>1677795524</v>
      </c>
      <c r="DE595">
        <v>0</v>
      </c>
      <c r="DF595">
        <v>-0.419</v>
      </c>
      <c r="DG595">
        <v>-0.001</v>
      </c>
      <c r="DH595">
        <v>3.097</v>
      </c>
      <c r="DI595">
        <v>0.268</v>
      </c>
      <c r="DJ595">
        <v>400</v>
      </c>
      <c r="DK595">
        <v>24</v>
      </c>
      <c r="DL595">
        <v>0.15</v>
      </c>
      <c r="DM595">
        <v>0.13</v>
      </c>
      <c r="DN595">
        <v>-33.15137560975609</v>
      </c>
      <c r="DO595">
        <v>0.009691986062636831</v>
      </c>
      <c r="DP595">
        <v>0.0257520899505906</v>
      </c>
      <c r="DQ595">
        <v>1</v>
      </c>
      <c r="DR595">
        <v>1.183688292682927</v>
      </c>
      <c r="DS595">
        <v>-0.2391972125435531</v>
      </c>
      <c r="DT595">
        <v>0.02359754295833432</v>
      </c>
      <c r="DU595">
        <v>0</v>
      </c>
      <c r="DV595">
        <v>1</v>
      </c>
      <c r="DW595">
        <v>2</v>
      </c>
      <c r="DX595" t="s">
        <v>357</v>
      </c>
      <c r="DY595">
        <v>2.97803</v>
      </c>
      <c r="DZ595">
        <v>2.72848</v>
      </c>
      <c r="EA595">
        <v>0.184848</v>
      </c>
      <c r="EB595">
        <v>0.189405</v>
      </c>
      <c r="EC595">
        <v>0.113289</v>
      </c>
      <c r="ED595">
        <v>0.110595</v>
      </c>
      <c r="EE595">
        <v>24344.5</v>
      </c>
      <c r="EF595">
        <v>23934.1</v>
      </c>
      <c r="EG595">
        <v>30403.1</v>
      </c>
      <c r="EH595">
        <v>29783.7</v>
      </c>
      <c r="EI595">
        <v>37208.9</v>
      </c>
      <c r="EJ595">
        <v>34877.9</v>
      </c>
      <c r="EK595">
        <v>46514.1</v>
      </c>
      <c r="EL595">
        <v>44288.1</v>
      </c>
      <c r="EM595">
        <v>1.85785</v>
      </c>
      <c r="EN595">
        <v>1.87048</v>
      </c>
      <c r="EO595">
        <v>0.190422</v>
      </c>
      <c r="EP595">
        <v>0</v>
      </c>
      <c r="EQ595">
        <v>31.9335</v>
      </c>
      <c r="ER595">
        <v>999.9</v>
      </c>
      <c r="ES595">
        <v>48.7</v>
      </c>
      <c r="ET595">
        <v>31.5</v>
      </c>
      <c r="EU595">
        <v>24.885</v>
      </c>
      <c r="EV595">
        <v>62.7639</v>
      </c>
      <c r="EW595">
        <v>21.5585</v>
      </c>
      <c r="EX595">
        <v>1</v>
      </c>
      <c r="EY595">
        <v>0.110257</v>
      </c>
      <c r="EZ595">
        <v>-2.44861</v>
      </c>
      <c r="FA595">
        <v>20.232</v>
      </c>
      <c r="FB595">
        <v>5.23047</v>
      </c>
      <c r="FC595">
        <v>11.9725</v>
      </c>
      <c r="FD595">
        <v>4.97085</v>
      </c>
      <c r="FE595">
        <v>3.2896</v>
      </c>
      <c r="FF595">
        <v>9999</v>
      </c>
      <c r="FG595">
        <v>9999</v>
      </c>
      <c r="FH595">
        <v>9999</v>
      </c>
      <c r="FI595">
        <v>999.9</v>
      </c>
      <c r="FJ595">
        <v>4.97276</v>
      </c>
      <c r="FK595">
        <v>1.87693</v>
      </c>
      <c r="FL595">
        <v>1.875</v>
      </c>
      <c r="FM595">
        <v>1.87789</v>
      </c>
      <c r="FN595">
        <v>1.87454</v>
      </c>
      <c r="FO595">
        <v>1.87815</v>
      </c>
      <c r="FP595">
        <v>1.87521</v>
      </c>
      <c r="FQ595">
        <v>1.87637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5.62</v>
      </c>
      <c r="GF595">
        <v>0.3285</v>
      </c>
      <c r="GG595">
        <v>1.955544260391263</v>
      </c>
      <c r="GH595">
        <v>0.004448784868333973</v>
      </c>
      <c r="GI595">
        <v>-1.803656819089732E-06</v>
      </c>
      <c r="GJ595">
        <v>4.26395578146833E-10</v>
      </c>
      <c r="GK595">
        <v>0.3285026105281108</v>
      </c>
      <c r="GL595">
        <v>0</v>
      </c>
      <c r="GM595">
        <v>0</v>
      </c>
      <c r="GN595">
        <v>0</v>
      </c>
      <c r="GO595">
        <v>-1</v>
      </c>
      <c r="GP595">
        <v>2136</v>
      </c>
      <c r="GQ595">
        <v>1</v>
      </c>
      <c r="GR595">
        <v>23</v>
      </c>
      <c r="GS595">
        <v>230519.8</v>
      </c>
      <c r="GT595">
        <v>8395.5</v>
      </c>
      <c r="GU595">
        <v>2.85522</v>
      </c>
      <c r="GV595">
        <v>2.53662</v>
      </c>
      <c r="GW595">
        <v>1.39893</v>
      </c>
      <c r="GX595">
        <v>2.35474</v>
      </c>
      <c r="GY595">
        <v>1.44897</v>
      </c>
      <c r="GZ595">
        <v>2.43652</v>
      </c>
      <c r="HA595">
        <v>37.4819</v>
      </c>
      <c r="HB595">
        <v>14.1233</v>
      </c>
      <c r="HC595">
        <v>18</v>
      </c>
      <c r="HD595">
        <v>492.793</v>
      </c>
      <c r="HE595">
        <v>472.5</v>
      </c>
      <c r="HF595">
        <v>35.4359</v>
      </c>
      <c r="HG595">
        <v>28.5827</v>
      </c>
      <c r="HH595">
        <v>30.0003</v>
      </c>
      <c r="HI595">
        <v>28.1915</v>
      </c>
      <c r="HJ595">
        <v>28.2223</v>
      </c>
      <c r="HK595">
        <v>57.2706</v>
      </c>
      <c r="HL595">
        <v>0</v>
      </c>
      <c r="HM595">
        <v>100</v>
      </c>
      <c r="HN595">
        <v>35.419</v>
      </c>
      <c r="HO595">
        <v>1356.52</v>
      </c>
      <c r="HP595">
        <v>25.8217</v>
      </c>
      <c r="HQ595">
        <v>100.517</v>
      </c>
      <c r="HR595">
        <v>101.841</v>
      </c>
    </row>
    <row r="596" spans="1:226">
      <c r="A596">
        <v>580</v>
      </c>
      <c r="B596">
        <v>1678299258.6</v>
      </c>
      <c r="C596">
        <v>7405.5</v>
      </c>
      <c r="D596" t="s">
        <v>1522</v>
      </c>
      <c r="E596" t="s">
        <v>1523</v>
      </c>
      <c r="F596">
        <v>5</v>
      </c>
      <c r="G596" t="s">
        <v>353</v>
      </c>
      <c r="H596" t="s">
        <v>1169</v>
      </c>
      <c r="I596">
        <v>1678299251.1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1376.487535358011</v>
      </c>
      <c r="AK596">
        <v>1352.153515151515</v>
      </c>
      <c r="AL596">
        <v>3.415912770883628</v>
      </c>
      <c r="AM596">
        <v>64.29340212573759</v>
      </c>
      <c r="AN596">
        <f>(AP596 - AO596 + BO596*1E3/(8.314*(BQ596+273.15)) * AR596/BN596 * AQ596) * BN596/(100*BB596) * 1000/(1000 - AP596)</f>
        <v>0</v>
      </c>
      <c r="AO596">
        <v>24.82426561827447</v>
      </c>
      <c r="AP596">
        <v>25.94916424242424</v>
      </c>
      <c r="AQ596">
        <v>-1.750025588548112E-05</v>
      </c>
      <c r="AR596">
        <v>96.62572355279771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1.65</v>
      </c>
      <c r="BC596">
        <v>0.5</v>
      </c>
      <c r="BD596" t="s">
        <v>355</v>
      </c>
      <c r="BE596">
        <v>2</v>
      </c>
      <c r="BF596" t="b">
        <v>1</v>
      </c>
      <c r="BG596">
        <v>1678299251.1</v>
      </c>
      <c r="BH596">
        <v>1293.637037037037</v>
      </c>
      <c r="BI596">
        <v>1326.735555555555</v>
      </c>
      <c r="BJ596">
        <v>25.97222592592593</v>
      </c>
      <c r="BK596">
        <v>24.8219037037037</v>
      </c>
      <c r="BL596">
        <v>1288.032962962963</v>
      </c>
      <c r="BM596">
        <v>25.64371851851852</v>
      </c>
      <c r="BN596">
        <v>500.0325555555556</v>
      </c>
      <c r="BO596">
        <v>90.83114074074074</v>
      </c>
      <c r="BP596">
        <v>0.09998560740740738</v>
      </c>
      <c r="BQ596">
        <v>34.31565185185185</v>
      </c>
      <c r="BR596">
        <v>35.01423703703703</v>
      </c>
      <c r="BS596">
        <v>999.9000000000001</v>
      </c>
      <c r="BT596">
        <v>0</v>
      </c>
      <c r="BU596">
        <v>0</v>
      </c>
      <c r="BV596">
        <v>9995.135925925926</v>
      </c>
      <c r="BW596">
        <v>0</v>
      </c>
      <c r="BX596">
        <v>4.15839962962963</v>
      </c>
      <c r="BY596">
        <v>-33.09843333333334</v>
      </c>
      <c r="BZ596">
        <v>1328.130740740741</v>
      </c>
      <c r="CA596">
        <v>1360.505925925926</v>
      </c>
      <c r="CB596">
        <v>1.150318148148148</v>
      </c>
      <c r="CC596">
        <v>1326.735555555555</v>
      </c>
      <c r="CD596">
        <v>24.8219037037037</v>
      </c>
      <c r="CE596">
        <v>2.359085925925926</v>
      </c>
      <c r="CF596">
        <v>2.254601481481482</v>
      </c>
      <c r="CG596">
        <v>20.08563333333333</v>
      </c>
      <c r="CH596">
        <v>19.35566296296296</v>
      </c>
      <c r="CI596">
        <v>1999.999629629629</v>
      </c>
      <c r="CJ596">
        <v>0.9799960000000001</v>
      </c>
      <c r="CK596">
        <v>0.02000433333333333</v>
      </c>
      <c r="CL596">
        <v>0</v>
      </c>
      <c r="CM596">
        <v>2.09767037037037</v>
      </c>
      <c r="CN596">
        <v>0</v>
      </c>
      <c r="CO596">
        <v>2813.281851851851</v>
      </c>
      <c r="CP596">
        <v>17338.2</v>
      </c>
      <c r="CQ596">
        <v>39.09</v>
      </c>
      <c r="CR596">
        <v>39.68699999999999</v>
      </c>
      <c r="CS596">
        <v>38.812</v>
      </c>
      <c r="CT596">
        <v>38.125</v>
      </c>
      <c r="CU596">
        <v>38.937</v>
      </c>
      <c r="CV596">
        <v>1959.98962962963</v>
      </c>
      <c r="CW596">
        <v>40.01</v>
      </c>
      <c r="CX596">
        <v>0</v>
      </c>
      <c r="CY596">
        <v>1678299268.6</v>
      </c>
      <c r="CZ596">
        <v>0</v>
      </c>
      <c r="DA596">
        <v>0</v>
      </c>
      <c r="DB596" t="s">
        <v>356</v>
      </c>
      <c r="DC596">
        <v>1664468064.5</v>
      </c>
      <c r="DD596">
        <v>1677795524</v>
      </c>
      <c r="DE596">
        <v>0</v>
      </c>
      <c r="DF596">
        <v>-0.419</v>
      </c>
      <c r="DG596">
        <v>-0.001</v>
      </c>
      <c r="DH596">
        <v>3.097</v>
      </c>
      <c r="DI596">
        <v>0.268</v>
      </c>
      <c r="DJ596">
        <v>400</v>
      </c>
      <c r="DK596">
        <v>24</v>
      </c>
      <c r="DL596">
        <v>0.15</v>
      </c>
      <c r="DM596">
        <v>0.13</v>
      </c>
      <c r="DN596">
        <v>-33.11261</v>
      </c>
      <c r="DO596">
        <v>0.5698491557224429</v>
      </c>
      <c r="DP596">
        <v>0.07426921906146575</v>
      </c>
      <c r="DQ596">
        <v>0</v>
      </c>
      <c r="DR596">
        <v>1.16127175</v>
      </c>
      <c r="DS596">
        <v>-0.235815422138839</v>
      </c>
      <c r="DT596">
        <v>0.02270385285447163</v>
      </c>
      <c r="DU596">
        <v>0</v>
      </c>
      <c r="DV596">
        <v>0</v>
      </c>
      <c r="DW596">
        <v>2</v>
      </c>
      <c r="DX596" t="s">
        <v>369</v>
      </c>
      <c r="DY596">
        <v>2.97763</v>
      </c>
      <c r="DZ596">
        <v>2.72851</v>
      </c>
      <c r="EA596">
        <v>0.186292</v>
      </c>
      <c r="EB596">
        <v>0.190837</v>
      </c>
      <c r="EC596">
        <v>0.113241</v>
      </c>
      <c r="ED596">
        <v>0.110605</v>
      </c>
      <c r="EE596">
        <v>24301.3</v>
      </c>
      <c r="EF596">
        <v>23891.9</v>
      </c>
      <c r="EG596">
        <v>30403</v>
      </c>
      <c r="EH596">
        <v>29783.8</v>
      </c>
      <c r="EI596">
        <v>37210.9</v>
      </c>
      <c r="EJ596">
        <v>34877.7</v>
      </c>
      <c r="EK596">
        <v>46513.9</v>
      </c>
      <c r="EL596">
        <v>44288.2</v>
      </c>
      <c r="EM596">
        <v>1.8573</v>
      </c>
      <c r="EN596">
        <v>1.87053</v>
      </c>
      <c r="EO596">
        <v>0.190601</v>
      </c>
      <c r="EP596">
        <v>0</v>
      </c>
      <c r="EQ596">
        <v>31.9342</v>
      </c>
      <c r="ER596">
        <v>999.9</v>
      </c>
      <c r="ES596">
        <v>48.7</v>
      </c>
      <c r="ET596">
        <v>31.5</v>
      </c>
      <c r="EU596">
        <v>24.8878</v>
      </c>
      <c r="EV596">
        <v>63.0439</v>
      </c>
      <c r="EW596">
        <v>22.0433</v>
      </c>
      <c r="EX596">
        <v>1</v>
      </c>
      <c r="EY596">
        <v>0.11048</v>
      </c>
      <c r="EZ596">
        <v>-2.42566</v>
      </c>
      <c r="FA596">
        <v>20.2325</v>
      </c>
      <c r="FB596">
        <v>5.23032</v>
      </c>
      <c r="FC596">
        <v>11.9724</v>
      </c>
      <c r="FD596">
        <v>4.97095</v>
      </c>
      <c r="FE596">
        <v>3.28963</v>
      </c>
      <c r="FF596">
        <v>9999</v>
      </c>
      <c r="FG596">
        <v>9999</v>
      </c>
      <c r="FH596">
        <v>9999</v>
      </c>
      <c r="FI596">
        <v>999.9</v>
      </c>
      <c r="FJ596">
        <v>4.97275</v>
      </c>
      <c r="FK596">
        <v>1.87698</v>
      </c>
      <c r="FL596">
        <v>1.875</v>
      </c>
      <c r="FM596">
        <v>1.8779</v>
      </c>
      <c r="FN596">
        <v>1.87455</v>
      </c>
      <c r="FO596">
        <v>1.87819</v>
      </c>
      <c r="FP596">
        <v>1.87526</v>
      </c>
      <c r="FQ596">
        <v>1.87637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5.66</v>
      </c>
      <c r="GF596">
        <v>0.3285</v>
      </c>
      <c r="GG596">
        <v>1.955544260391263</v>
      </c>
      <c r="GH596">
        <v>0.004448784868333973</v>
      </c>
      <c r="GI596">
        <v>-1.803656819089732E-06</v>
      </c>
      <c r="GJ596">
        <v>4.26395578146833E-10</v>
      </c>
      <c r="GK596">
        <v>0.3285026105281108</v>
      </c>
      <c r="GL596">
        <v>0</v>
      </c>
      <c r="GM596">
        <v>0</v>
      </c>
      <c r="GN596">
        <v>0</v>
      </c>
      <c r="GO596">
        <v>-1</v>
      </c>
      <c r="GP596">
        <v>2136</v>
      </c>
      <c r="GQ596">
        <v>1</v>
      </c>
      <c r="GR596">
        <v>23</v>
      </c>
      <c r="GS596">
        <v>230519.9</v>
      </c>
      <c r="GT596">
        <v>8395.6</v>
      </c>
      <c r="GU596">
        <v>2.88574</v>
      </c>
      <c r="GV596">
        <v>2.51953</v>
      </c>
      <c r="GW596">
        <v>1.39893</v>
      </c>
      <c r="GX596">
        <v>2.35474</v>
      </c>
      <c r="GY596">
        <v>1.44897</v>
      </c>
      <c r="GZ596">
        <v>2.48657</v>
      </c>
      <c r="HA596">
        <v>37.5059</v>
      </c>
      <c r="HB596">
        <v>14.1408</v>
      </c>
      <c r="HC596">
        <v>18</v>
      </c>
      <c r="HD596">
        <v>492.519</v>
      </c>
      <c r="HE596">
        <v>472.571</v>
      </c>
      <c r="HF596">
        <v>35.4199</v>
      </c>
      <c r="HG596">
        <v>28.5864</v>
      </c>
      <c r="HH596">
        <v>30.0004</v>
      </c>
      <c r="HI596">
        <v>28.1963</v>
      </c>
      <c r="HJ596">
        <v>28.2271</v>
      </c>
      <c r="HK596">
        <v>57.8029</v>
      </c>
      <c r="HL596">
        <v>0</v>
      </c>
      <c r="HM596">
        <v>100</v>
      </c>
      <c r="HN596">
        <v>35.4035</v>
      </c>
      <c r="HO596">
        <v>1369.87</v>
      </c>
      <c r="HP596">
        <v>25.8217</v>
      </c>
      <c r="HQ596">
        <v>100.516</v>
      </c>
      <c r="HR596">
        <v>101.842</v>
      </c>
    </row>
    <row r="597" spans="1:226">
      <c r="A597">
        <v>581</v>
      </c>
      <c r="B597">
        <v>1678299263.6</v>
      </c>
      <c r="C597">
        <v>7410.5</v>
      </c>
      <c r="D597" t="s">
        <v>1524</v>
      </c>
      <c r="E597" t="s">
        <v>1525</v>
      </c>
      <c r="F597">
        <v>5</v>
      </c>
      <c r="G597" t="s">
        <v>353</v>
      </c>
      <c r="H597" t="s">
        <v>1169</v>
      </c>
      <c r="I597">
        <v>1678299255.814285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1393.893096935955</v>
      </c>
      <c r="AK597">
        <v>1369.435636363635</v>
      </c>
      <c r="AL597">
        <v>3.461260939378553</v>
      </c>
      <c r="AM597">
        <v>64.29340212573759</v>
      </c>
      <c r="AN597">
        <f>(AP597 - AO597 + BO597*1E3/(8.314*(BQ597+273.15)) * AR597/BN597 * AQ597) * BN597/(100*BB597) * 1000/(1000 - AP597)</f>
        <v>0</v>
      </c>
      <c r="AO597">
        <v>24.82714226257687</v>
      </c>
      <c r="AP597">
        <v>25.93126545454545</v>
      </c>
      <c r="AQ597">
        <v>-1.857160203123278E-05</v>
      </c>
      <c r="AR597">
        <v>96.62572355279771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1.65</v>
      </c>
      <c r="BC597">
        <v>0.5</v>
      </c>
      <c r="BD597" t="s">
        <v>355</v>
      </c>
      <c r="BE597">
        <v>2</v>
      </c>
      <c r="BF597" t="b">
        <v>1</v>
      </c>
      <c r="BG597">
        <v>1678299255.814285</v>
      </c>
      <c r="BH597">
        <v>1309.445714285714</v>
      </c>
      <c r="BI597">
        <v>1342.542857142857</v>
      </c>
      <c r="BJ597">
        <v>25.95605714285714</v>
      </c>
      <c r="BK597">
        <v>24.82412142857143</v>
      </c>
      <c r="BL597">
        <v>1303.811785714286</v>
      </c>
      <c r="BM597">
        <v>25.62755714285714</v>
      </c>
      <c r="BN597">
        <v>500.0412857142857</v>
      </c>
      <c r="BO597">
        <v>90.83144285714286</v>
      </c>
      <c r="BP597">
        <v>0.1000939571428572</v>
      </c>
      <c r="BQ597">
        <v>34.31616428571429</v>
      </c>
      <c r="BR597">
        <v>35.0144</v>
      </c>
      <c r="BS597">
        <v>999.9000000000002</v>
      </c>
      <c r="BT597">
        <v>0</v>
      </c>
      <c r="BU597">
        <v>0</v>
      </c>
      <c r="BV597">
        <v>9988.770357142857</v>
      </c>
      <c r="BW597">
        <v>0</v>
      </c>
      <c r="BX597">
        <v>3.171588571428571</v>
      </c>
      <c r="BY597">
        <v>-33.09686071428572</v>
      </c>
      <c r="BZ597">
        <v>1344.34</v>
      </c>
      <c r="CA597">
        <v>1376.718214285714</v>
      </c>
      <c r="CB597">
        <v>1.131942142857143</v>
      </c>
      <c r="CC597">
        <v>1342.542857142857</v>
      </c>
      <c r="CD597">
        <v>24.82412142857143</v>
      </c>
      <c r="CE597">
        <v>2.357625357142857</v>
      </c>
      <c r="CF597">
        <v>2.25481</v>
      </c>
      <c r="CG597">
        <v>20.07561785714286</v>
      </c>
      <c r="CH597">
        <v>19.35715</v>
      </c>
      <c r="CI597">
        <v>2000.011071428571</v>
      </c>
      <c r="CJ597">
        <v>0.9799961428571429</v>
      </c>
      <c r="CK597">
        <v>0.02000418571428571</v>
      </c>
      <c r="CL597">
        <v>0</v>
      </c>
      <c r="CM597">
        <v>2.077346428571428</v>
      </c>
      <c r="CN597">
        <v>0</v>
      </c>
      <c r="CO597">
        <v>2812.901428571428</v>
      </c>
      <c r="CP597">
        <v>17338.30714285714</v>
      </c>
      <c r="CQ597">
        <v>39.10925</v>
      </c>
      <c r="CR597">
        <v>39.68699999999999</v>
      </c>
      <c r="CS597">
        <v>38.812</v>
      </c>
      <c r="CT597">
        <v>38.13385714285715</v>
      </c>
      <c r="CU597">
        <v>38.937</v>
      </c>
      <c r="CV597">
        <v>1960.001071428571</v>
      </c>
      <c r="CW597">
        <v>40.01</v>
      </c>
      <c r="CX597">
        <v>0</v>
      </c>
      <c r="CY597">
        <v>1678299273.4</v>
      </c>
      <c r="CZ597">
        <v>0</v>
      </c>
      <c r="DA597">
        <v>0</v>
      </c>
      <c r="DB597" t="s">
        <v>356</v>
      </c>
      <c r="DC597">
        <v>1664468064.5</v>
      </c>
      <c r="DD597">
        <v>1677795524</v>
      </c>
      <c r="DE597">
        <v>0</v>
      </c>
      <c r="DF597">
        <v>-0.419</v>
      </c>
      <c r="DG597">
        <v>-0.001</v>
      </c>
      <c r="DH597">
        <v>3.097</v>
      </c>
      <c r="DI597">
        <v>0.268</v>
      </c>
      <c r="DJ597">
        <v>400</v>
      </c>
      <c r="DK597">
        <v>24</v>
      </c>
      <c r="DL597">
        <v>0.15</v>
      </c>
      <c r="DM597">
        <v>0.13</v>
      </c>
      <c r="DN597">
        <v>-33.11382999999999</v>
      </c>
      <c r="DO597">
        <v>0.2040112570357427</v>
      </c>
      <c r="DP597">
        <v>0.08069956691333614</v>
      </c>
      <c r="DQ597">
        <v>0</v>
      </c>
      <c r="DR597">
        <v>1.14152375</v>
      </c>
      <c r="DS597">
        <v>-0.2313454784240172</v>
      </c>
      <c r="DT597">
        <v>0.02226763129381974</v>
      </c>
      <c r="DU597">
        <v>0</v>
      </c>
      <c r="DV597">
        <v>0</v>
      </c>
      <c r="DW597">
        <v>2</v>
      </c>
      <c r="DX597" t="s">
        <v>369</v>
      </c>
      <c r="DY597">
        <v>2.97784</v>
      </c>
      <c r="DZ597">
        <v>2.72836</v>
      </c>
      <c r="EA597">
        <v>0.187739</v>
      </c>
      <c r="EB597">
        <v>0.192274</v>
      </c>
      <c r="EC597">
        <v>0.113188</v>
      </c>
      <c r="ED597">
        <v>0.11061</v>
      </c>
      <c r="EE597">
        <v>24257.6</v>
      </c>
      <c r="EF597">
        <v>23849.2</v>
      </c>
      <c r="EG597">
        <v>30402.5</v>
      </c>
      <c r="EH597">
        <v>29783.6</v>
      </c>
      <c r="EI597">
        <v>37212.8</v>
      </c>
      <c r="EJ597">
        <v>34877.6</v>
      </c>
      <c r="EK597">
        <v>46513.2</v>
      </c>
      <c r="EL597">
        <v>44288.2</v>
      </c>
      <c r="EM597">
        <v>1.85742</v>
      </c>
      <c r="EN597">
        <v>1.87048</v>
      </c>
      <c r="EO597">
        <v>0.189669</v>
      </c>
      <c r="EP597">
        <v>0</v>
      </c>
      <c r="EQ597">
        <v>31.9349</v>
      </c>
      <c r="ER597">
        <v>999.9</v>
      </c>
      <c r="ES597">
        <v>48.7</v>
      </c>
      <c r="ET597">
        <v>31.6</v>
      </c>
      <c r="EU597">
        <v>25.0277</v>
      </c>
      <c r="EV597">
        <v>63.1739</v>
      </c>
      <c r="EW597">
        <v>21.6266</v>
      </c>
      <c r="EX597">
        <v>1</v>
      </c>
      <c r="EY597">
        <v>0.110691</v>
      </c>
      <c r="EZ597">
        <v>-2.42108</v>
      </c>
      <c r="FA597">
        <v>20.2324</v>
      </c>
      <c r="FB597">
        <v>5.23002</v>
      </c>
      <c r="FC597">
        <v>11.9715</v>
      </c>
      <c r="FD597">
        <v>4.9707</v>
      </c>
      <c r="FE597">
        <v>3.28958</v>
      </c>
      <c r="FF597">
        <v>9999</v>
      </c>
      <c r="FG597">
        <v>9999</v>
      </c>
      <c r="FH597">
        <v>9999</v>
      </c>
      <c r="FI597">
        <v>999.9</v>
      </c>
      <c r="FJ597">
        <v>4.97276</v>
      </c>
      <c r="FK597">
        <v>1.87696</v>
      </c>
      <c r="FL597">
        <v>1.87502</v>
      </c>
      <c r="FM597">
        <v>1.8779</v>
      </c>
      <c r="FN597">
        <v>1.87454</v>
      </c>
      <c r="FO597">
        <v>1.87818</v>
      </c>
      <c r="FP597">
        <v>1.87526</v>
      </c>
      <c r="FQ597">
        <v>1.87637</v>
      </c>
      <c r="FR597">
        <v>0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5.68</v>
      </c>
      <c r="GF597">
        <v>0.3285</v>
      </c>
      <c r="GG597">
        <v>1.955544260391263</v>
      </c>
      <c r="GH597">
        <v>0.004448784868333973</v>
      </c>
      <c r="GI597">
        <v>-1.803656819089732E-06</v>
      </c>
      <c r="GJ597">
        <v>4.26395578146833E-10</v>
      </c>
      <c r="GK597">
        <v>0.3285026105281108</v>
      </c>
      <c r="GL597">
        <v>0</v>
      </c>
      <c r="GM597">
        <v>0</v>
      </c>
      <c r="GN597">
        <v>0</v>
      </c>
      <c r="GO597">
        <v>-1</v>
      </c>
      <c r="GP597">
        <v>2136</v>
      </c>
      <c r="GQ597">
        <v>1</v>
      </c>
      <c r="GR597">
        <v>23</v>
      </c>
      <c r="GS597">
        <v>230520</v>
      </c>
      <c r="GT597">
        <v>8395.700000000001</v>
      </c>
      <c r="GU597">
        <v>2.91138</v>
      </c>
      <c r="GV597">
        <v>2.53296</v>
      </c>
      <c r="GW597">
        <v>1.39893</v>
      </c>
      <c r="GX597">
        <v>2.35474</v>
      </c>
      <c r="GY597">
        <v>1.44897</v>
      </c>
      <c r="GZ597">
        <v>2.45361</v>
      </c>
      <c r="HA597">
        <v>37.4819</v>
      </c>
      <c r="HB597">
        <v>14.132</v>
      </c>
      <c r="HC597">
        <v>18</v>
      </c>
      <c r="HD597">
        <v>492.621</v>
      </c>
      <c r="HE597">
        <v>472.577</v>
      </c>
      <c r="HF597">
        <v>35.4029</v>
      </c>
      <c r="HG597">
        <v>28.5896</v>
      </c>
      <c r="HH597">
        <v>30.0003</v>
      </c>
      <c r="HI597">
        <v>28.2011</v>
      </c>
      <c r="HJ597">
        <v>28.2319</v>
      </c>
      <c r="HK597">
        <v>58.3873</v>
      </c>
      <c r="HL597">
        <v>0</v>
      </c>
      <c r="HM597">
        <v>100</v>
      </c>
      <c r="HN597">
        <v>35.3913</v>
      </c>
      <c r="HO597">
        <v>1389.91</v>
      </c>
      <c r="HP597">
        <v>25.8217</v>
      </c>
      <c r="HQ597">
        <v>100.515</v>
      </c>
      <c r="HR597">
        <v>101.841</v>
      </c>
    </row>
    <row r="598" spans="1:226">
      <c r="A598">
        <v>582</v>
      </c>
      <c r="B598">
        <v>1678299268.6</v>
      </c>
      <c r="C598">
        <v>7415.5</v>
      </c>
      <c r="D598" t="s">
        <v>1526</v>
      </c>
      <c r="E598" t="s">
        <v>1527</v>
      </c>
      <c r="F598">
        <v>5</v>
      </c>
      <c r="G598" t="s">
        <v>353</v>
      </c>
      <c r="H598" t="s">
        <v>1169</v>
      </c>
      <c r="I598">
        <v>1678299261.1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1410.97602498223</v>
      </c>
      <c r="AK598">
        <v>1386.563393939394</v>
      </c>
      <c r="AL598">
        <v>3.407239386953888</v>
      </c>
      <c r="AM598">
        <v>64.29340212573759</v>
      </c>
      <c r="AN598">
        <f>(AP598 - AO598 + BO598*1E3/(8.314*(BQ598+273.15)) * AR598/BN598 * AQ598) * BN598/(100*BB598) * 1000/(1000 - AP598)</f>
        <v>0</v>
      </c>
      <c r="AO598">
        <v>24.83000176701907</v>
      </c>
      <c r="AP598">
        <v>25.9148406060606</v>
      </c>
      <c r="AQ598">
        <v>-1.593744941953079E-05</v>
      </c>
      <c r="AR598">
        <v>96.62572355279771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1.65</v>
      </c>
      <c r="BC598">
        <v>0.5</v>
      </c>
      <c r="BD598" t="s">
        <v>355</v>
      </c>
      <c r="BE598">
        <v>2</v>
      </c>
      <c r="BF598" t="b">
        <v>1</v>
      </c>
      <c r="BG598">
        <v>1678299261.1</v>
      </c>
      <c r="BH598">
        <v>1327.19037037037</v>
      </c>
      <c r="BI598">
        <v>1360.246296296296</v>
      </c>
      <c r="BJ598">
        <v>25.93807407407407</v>
      </c>
      <c r="BK598">
        <v>24.82657407407407</v>
      </c>
      <c r="BL598">
        <v>1321.522222222222</v>
      </c>
      <c r="BM598">
        <v>25.60957407407408</v>
      </c>
      <c r="BN598">
        <v>500.0399629629629</v>
      </c>
      <c r="BO598">
        <v>90.83194814814816</v>
      </c>
      <c r="BP598">
        <v>0.1000215407407407</v>
      </c>
      <c r="BQ598">
        <v>34.31542222222222</v>
      </c>
      <c r="BR598">
        <v>35.00893703703704</v>
      </c>
      <c r="BS598">
        <v>999.9000000000001</v>
      </c>
      <c r="BT598">
        <v>0</v>
      </c>
      <c r="BU598">
        <v>0</v>
      </c>
      <c r="BV598">
        <v>9990.782962962963</v>
      </c>
      <c r="BW598">
        <v>0</v>
      </c>
      <c r="BX598">
        <v>2.06282962962963</v>
      </c>
      <c r="BY598">
        <v>-33.05563333333333</v>
      </c>
      <c r="BZ598">
        <v>1362.532222222222</v>
      </c>
      <c r="CA598">
        <v>1394.875925925926</v>
      </c>
      <c r="CB598">
        <v>1.11149962962963</v>
      </c>
      <c r="CC598">
        <v>1360.246296296296</v>
      </c>
      <c r="CD598">
        <v>24.82657407407407</v>
      </c>
      <c r="CE598">
        <v>2.356005555555555</v>
      </c>
      <c r="CF598">
        <v>2.255045925925926</v>
      </c>
      <c r="CG598">
        <v>20.06451481481481</v>
      </c>
      <c r="CH598">
        <v>19.35883333333333</v>
      </c>
      <c r="CI598">
        <v>2000.034074074074</v>
      </c>
      <c r="CJ598">
        <v>0.9799962222222225</v>
      </c>
      <c r="CK598">
        <v>0.0200041037037037</v>
      </c>
      <c r="CL598">
        <v>0</v>
      </c>
      <c r="CM598">
        <v>2.084303703703704</v>
      </c>
      <c r="CN598">
        <v>0</v>
      </c>
      <c r="CO598">
        <v>2812.208518518518</v>
      </c>
      <c r="CP598">
        <v>17338.51111111111</v>
      </c>
      <c r="CQ598">
        <v>39.12033333333333</v>
      </c>
      <c r="CR598">
        <v>39.68699999999999</v>
      </c>
      <c r="CS598">
        <v>38.812</v>
      </c>
      <c r="CT598">
        <v>38.15255555555555</v>
      </c>
      <c r="CU598">
        <v>38.937</v>
      </c>
      <c r="CV598">
        <v>1960.024074074074</v>
      </c>
      <c r="CW598">
        <v>40.01</v>
      </c>
      <c r="CX598">
        <v>0</v>
      </c>
      <c r="CY598">
        <v>1678299278.8</v>
      </c>
      <c r="CZ598">
        <v>0</v>
      </c>
      <c r="DA598">
        <v>0</v>
      </c>
      <c r="DB598" t="s">
        <v>356</v>
      </c>
      <c r="DC598">
        <v>1664468064.5</v>
      </c>
      <c r="DD598">
        <v>1677795524</v>
      </c>
      <c r="DE598">
        <v>0</v>
      </c>
      <c r="DF598">
        <v>-0.419</v>
      </c>
      <c r="DG598">
        <v>-0.001</v>
      </c>
      <c r="DH598">
        <v>3.097</v>
      </c>
      <c r="DI598">
        <v>0.268</v>
      </c>
      <c r="DJ598">
        <v>400</v>
      </c>
      <c r="DK598">
        <v>24</v>
      </c>
      <c r="DL598">
        <v>0.15</v>
      </c>
      <c r="DM598">
        <v>0.13</v>
      </c>
      <c r="DN598">
        <v>-33.0810575</v>
      </c>
      <c r="DO598">
        <v>0.1929579737336378</v>
      </c>
      <c r="DP598">
        <v>0.08082145410563961</v>
      </c>
      <c r="DQ598">
        <v>0</v>
      </c>
      <c r="DR598">
        <v>1.1258505</v>
      </c>
      <c r="DS598">
        <v>-0.2334952345215782</v>
      </c>
      <c r="DT598">
        <v>0.02247474782394678</v>
      </c>
      <c r="DU598">
        <v>0</v>
      </c>
      <c r="DV598">
        <v>0</v>
      </c>
      <c r="DW598">
        <v>2</v>
      </c>
      <c r="DX598" t="s">
        <v>369</v>
      </c>
      <c r="DY598">
        <v>2.97767</v>
      </c>
      <c r="DZ598">
        <v>2.72809</v>
      </c>
      <c r="EA598">
        <v>0.189157</v>
      </c>
      <c r="EB598">
        <v>0.193681</v>
      </c>
      <c r="EC598">
        <v>0.113136</v>
      </c>
      <c r="ED598">
        <v>0.11062</v>
      </c>
      <c r="EE598">
        <v>24214.8</v>
      </c>
      <c r="EF598">
        <v>23807.2</v>
      </c>
      <c r="EG598">
        <v>30402</v>
      </c>
      <c r="EH598">
        <v>29783.1</v>
      </c>
      <c r="EI598">
        <v>37214.5</v>
      </c>
      <c r="EJ598">
        <v>34876.5</v>
      </c>
      <c r="EK598">
        <v>46512.5</v>
      </c>
      <c r="EL598">
        <v>44287.2</v>
      </c>
      <c r="EM598">
        <v>1.85745</v>
      </c>
      <c r="EN598">
        <v>1.8706</v>
      </c>
      <c r="EO598">
        <v>0.189163</v>
      </c>
      <c r="EP598">
        <v>0</v>
      </c>
      <c r="EQ598">
        <v>31.9342</v>
      </c>
      <c r="ER598">
        <v>999.9</v>
      </c>
      <c r="ES598">
        <v>48.7</v>
      </c>
      <c r="ET598">
        <v>31.5</v>
      </c>
      <c r="EU598">
        <v>24.885</v>
      </c>
      <c r="EV598">
        <v>63.2439</v>
      </c>
      <c r="EW598">
        <v>22.0032</v>
      </c>
      <c r="EX598">
        <v>1</v>
      </c>
      <c r="EY598">
        <v>0.110922</v>
      </c>
      <c r="EZ598">
        <v>-2.41955</v>
      </c>
      <c r="FA598">
        <v>20.2324</v>
      </c>
      <c r="FB598">
        <v>5.23017</v>
      </c>
      <c r="FC598">
        <v>11.9703</v>
      </c>
      <c r="FD598">
        <v>4.9708</v>
      </c>
      <c r="FE598">
        <v>3.2895</v>
      </c>
      <c r="FF598">
        <v>9999</v>
      </c>
      <c r="FG598">
        <v>9999</v>
      </c>
      <c r="FH598">
        <v>9999</v>
      </c>
      <c r="FI598">
        <v>999.9</v>
      </c>
      <c r="FJ598">
        <v>4.97277</v>
      </c>
      <c r="FK598">
        <v>1.87694</v>
      </c>
      <c r="FL598">
        <v>1.87502</v>
      </c>
      <c r="FM598">
        <v>1.87789</v>
      </c>
      <c r="FN598">
        <v>1.87454</v>
      </c>
      <c r="FO598">
        <v>1.87817</v>
      </c>
      <c r="FP598">
        <v>1.87524</v>
      </c>
      <c r="FQ598">
        <v>1.87637</v>
      </c>
      <c r="FR598">
        <v>0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5.72</v>
      </c>
      <c r="GF598">
        <v>0.3285</v>
      </c>
      <c r="GG598">
        <v>1.955544260391263</v>
      </c>
      <c r="GH598">
        <v>0.004448784868333973</v>
      </c>
      <c r="GI598">
        <v>-1.803656819089732E-06</v>
      </c>
      <c r="GJ598">
        <v>4.26395578146833E-10</v>
      </c>
      <c r="GK598">
        <v>0.3285026105281108</v>
      </c>
      <c r="GL598">
        <v>0</v>
      </c>
      <c r="GM598">
        <v>0</v>
      </c>
      <c r="GN598">
        <v>0</v>
      </c>
      <c r="GO598">
        <v>-1</v>
      </c>
      <c r="GP598">
        <v>2136</v>
      </c>
      <c r="GQ598">
        <v>1</v>
      </c>
      <c r="GR598">
        <v>23</v>
      </c>
      <c r="GS598">
        <v>230520.1</v>
      </c>
      <c r="GT598">
        <v>8395.700000000001</v>
      </c>
      <c r="GU598">
        <v>2.94067</v>
      </c>
      <c r="GV598">
        <v>2.52197</v>
      </c>
      <c r="GW598">
        <v>1.39893</v>
      </c>
      <c r="GX598">
        <v>2.35474</v>
      </c>
      <c r="GY598">
        <v>1.44897</v>
      </c>
      <c r="GZ598">
        <v>2.46948</v>
      </c>
      <c r="HA598">
        <v>37.5059</v>
      </c>
      <c r="HB598">
        <v>14.1408</v>
      </c>
      <c r="HC598">
        <v>18</v>
      </c>
      <c r="HD598">
        <v>492.667</v>
      </c>
      <c r="HE598">
        <v>472.698</v>
      </c>
      <c r="HF598">
        <v>35.3905</v>
      </c>
      <c r="HG598">
        <v>28.5931</v>
      </c>
      <c r="HH598">
        <v>30.0003</v>
      </c>
      <c r="HI598">
        <v>28.2059</v>
      </c>
      <c r="HJ598">
        <v>28.2367</v>
      </c>
      <c r="HK598">
        <v>58.9127</v>
      </c>
      <c r="HL598">
        <v>0</v>
      </c>
      <c r="HM598">
        <v>100</v>
      </c>
      <c r="HN598">
        <v>35.391</v>
      </c>
      <c r="HO598">
        <v>1403.26</v>
      </c>
      <c r="HP598">
        <v>25.8217</v>
      </c>
      <c r="HQ598">
        <v>100.513</v>
      </c>
      <c r="HR598">
        <v>101.839</v>
      </c>
    </row>
    <row r="599" spans="1:226">
      <c r="A599">
        <v>583</v>
      </c>
      <c r="B599">
        <v>1678299273.6</v>
      </c>
      <c r="C599">
        <v>7420.5</v>
      </c>
      <c r="D599" t="s">
        <v>1528</v>
      </c>
      <c r="E599" t="s">
        <v>1529</v>
      </c>
      <c r="F599">
        <v>5</v>
      </c>
      <c r="G599" t="s">
        <v>353</v>
      </c>
      <c r="H599" t="s">
        <v>1169</v>
      </c>
      <c r="I599">
        <v>1678299265.814285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1428.053333028714</v>
      </c>
      <c r="AK599">
        <v>1403.585515151515</v>
      </c>
      <c r="AL599">
        <v>3.429742514557244</v>
      </c>
      <c r="AM599">
        <v>64.29340212573759</v>
      </c>
      <c r="AN599">
        <f>(AP599 - AO599 + BO599*1E3/(8.314*(BQ599+273.15)) * AR599/BN599 * AQ599) * BN599/(100*BB599) * 1000/(1000 - AP599)</f>
        <v>0</v>
      </c>
      <c r="AO599">
        <v>24.83156450155767</v>
      </c>
      <c r="AP599">
        <v>25.89695333333332</v>
      </c>
      <c r="AQ599">
        <v>-1.58740308758698E-05</v>
      </c>
      <c r="AR599">
        <v>96.62572355279771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1.65</v>
      </c>
      <c r="BC599">
        <v>0.5</v>
      </c>
      <c r="BD599" t="s">
        <v>355</v>
      </c>
      <c r="BE599">
        <v>2</v>
      </c>
      <c r="BF599" t="b">
        <v>1</v>
      </c>
      <c r="BG599">
        <v>1678299265.814285</v>
      </c>
      <c r="BH599">
        <v>1342.939285714285</v>
      </c>
      <c r="BI599">
        <v>1376.0475</v>
      </c>
      <c r="BJ599">
        <v>25.92162142857142</v>
      </c>
      <c r="BK599">
        <v>24.82896071428572</v>
      </c>
      <c r="BL599">
        <v>1337.241071428571</v>
      </c>
      <c r="BM599">
        <v>25.59311785714286</v>
      </c>
      <c r="BN599">
        <v>500.0341071428571</v>
      </c>
      <c r="BO599">
        <v>90.83257500000002</v>
      </c>
      <c r="BP599">
        <v>0.09996874642857143</v>
      </c>
      <c r="BQ599">
        <v>34.31366428571429</v>
      </c>
      <c r="BR599">
        <v>35.008075</v>
      </c>
      <c r="BS599">
        <v>999.9000000000002</v>
      </c>
      <c r="BT599">
        <v>0</v>
      </c>
      <c r="BU599">
        <v>0</v>
      </c>
      <c r="BV599">
        <v>9994.795357142857</v>
      </c>
      <c r="BW599">
        <v>0</v>
      </c>
      <c r="BX599">
        <v>2.044419285714286</v>
      </c>
      <c r="BY599">
        <v>-33.10891428571428</v>
      </c>
      <c r="BZ599">
        <v>1378.676428571428</v>
      </c>
      <c r="CA599">
        <v>1411.082857142857</v>
      </c>
      <c r="CB599">
        <v>1.09266</v>
      </c>
      <c r="CC599">
        <v>1376.0475</v>
      </c>
      <c r="CD599">
        <v>24.82896071428572</v>
      </c>
      <c r="CE599">
        <v>2.3545275</v>
      </c>
      <c r="CF599">
        <v>2.255278928571429</v>
      </c>
      <c r="CG599">
        <v>20.05438214285715</v>
      </c>
      <c r="CH599">
        <v>19.36048928571429</v>
      </c>
      <c r="CI599">
        <v>2000.006428571429</v>
      </c>
      <c r="CJ599">
        <v>0.9799960357142858</v>
      </c>
      <c r="CK599">
        <v>0.02000429642857143</v>
      </c>
      <c r="CL599">
        <v>0</v>
      </c>
      <c r="CM599">
        <v>2.055275</v>
      </c>
      <c r="CN599">
        <v>0</v>
      </c>
      <c r="CO599">
        <v>2811.618928571429</v>
      </c>
      <c r="CP599">
        <v>17338.26428571429</v>
      </c>
      <c r="CQ599">
        <v>39.125</v>
      </c>
      <c r="CR599">
        <v>39.68924999999999</v>
      </c>
      <c r="CS599">
        <v>38.812</v>
      </c>
      <c r="CT599">
        <v>38.17149999999999</v>
      </c>
      <c r="CU599">
        <v>38.94375</v>
      </c>
      <c r="CV599">
        <v>1959.996428571428</v>
      </c>
      <c r="CW599">
        <v>40.01</v>
      </c>
      <c r="CX599">
        <v>0</v>
      </c>
      <c r="CY599">
        <v>1678299283.6</v>
      </c>
      <c r="CZ599">
        <v>0</v>
      </c>
      <c r="DA599">
        <v>0</v>
      </c>
      <c r="DB599" t="s">
        <v>356</v>
      </c>
      <c r="DC599">
        <v>1664468064.5</v>
      </c>
      <c r="DD599">
        <v>1677795524</v>
      </c>
      <c r="DE599">
        <v>0</v>
      </c>
      <c r="DF599">
        <v>-0.419</v>
      </c>
      <c r="DG599">
        <v>-0.001</v>
      </c>
      <c r="DH599">
        <v>3.097</v>
      </c>
      <c r="DI599">
        <v>0.268</v>
      </c>
      <c r="DJ599">
        <v>400</v>
      </c>
      <c r="DK599">
        <v>24</v>
      </c>
      <c r="DL599">
        <v>0.15</v>
      </c>
      <c r="DM599">
        <v>0.13</v>
      </c>
      <c r="DN599">
        <v>-33.07937073170731</v>
      </c>
      <c r="DO599">
        <v>-0.2305777003485063</v>
      </c>
      <c r="DP599">
        <v>0.0828910311541971</v>
      </c>
      <c r="DQ599">
        <v>0</v>
      </c>
      <c r="DR599">
        <v>1.10541</v>
      </c>
      <c r="DS599">
        <v>-0.2372675958188141</v>
      </c>
      <c r="DT599">
        <v>0.02340269027687038</v>
      </c>
      <c r="DU599">
        <v>0</v>
      </c>
      <c r="DV599">
        <v>0</v>
      </c>
      <c r="DW599">
        <v>2</v>
      </c>
      <c r="DX599" t="s">
        <v>369</v>
      </c>
      <c r="DY599">
        <v>2.97796</v>
      </c>
      <c r="DZ599">
        <v>2.72837</v>
      </c>
      <c r="EA599">
        <v>0.190563</v>
      </c>
      <c r="EB599">
        <v>0.195091</v>
      </c>
      <c r="EC599">
        <v>0.113082</v>
      </c>
      <c r="ED599">
        <v>0.110626</v>
      </c>
      <c r="EE599">
        <v>24172.9</v>
      </c>
      <c r="EF599">
        <v>23765.5</v>
      </c>
      <c r="EG599">
        <v>30402.1</v>
      </c>
      <c r="EH599">
        <v>29783.1</v>
      </c>
      <c r="EI599">
        <v>37216.9</v>
      </c>
      <c r="EJ599">
        <v>34876.6</v>
      </c>
      <c r="EK599">
        <v>46512.5</v>
      </c>
      <c r="EL599">
        <v>44287.4</v>
      </c>
      <c r="EM599">
        <v>1.85747</v>
      </c>
      <c r="EN599">
        <v>1.87035</v>
      </c>
      <c r="EO599">
        <v>0.190228</v>
      </c>
      <c r="EP599">
        <v>0</v>
      </c>
      <c r="EQ599">
        <v>31.9307</v>
      </c>
      <c r="ER599">
        <v>999.9</v>
      </c>
      <c r="ES599">
        <v>48.7</v>
      </c>
      <c r="ET599">
        <v>31.6</v>
      </c>
      <c r="EU599">
        <v>25.0276</v>
      </c>
      <c r="EV599">
        <v>62.9539</v>
      </c>
      <c r="EW599">
        <v>21.5705</v>
      </c>
      <c r="EX599">
        <v>1</v>
      </c>
      <c r="EY599">
        <v>0.11125</v>
      </c>
      <c r="EZ599">
        <v>-2.45046</v>
      </c>
      <c r="FA599">
        <v>20.232</v>
      </c>
      <c r="FB599">
        <v>5.23047</v>
      </c>
      <c r="FC599">
        <v>11.9719</v>
      </c>
      <c r="FD599">
        <v>4.97045</v>
      </c>
      <c r="FE599">
        <v>3.28953</v>
      </c>
      <c r="FF599">
        <v>9999</v>
      </c>
      <c r="FG599">
        <v>9999</v>
      </c>
      <c r="FH599">
        <v>9999</v>
      </c>
      <c r="FI599">
        <v>999.9</v>
      </c>
      <c r="FJ599">
        <v>4.97277</v>
      </c>
      <c r="FK599">
        <v>1.87695</v>
      </c>
      <c r="FL599">
        <v>1.87503</v>
      </c>
      <c r="FM599">
        <v>1.87789</v>
      </c>
      <c r="FN599">
        <v>1.87454</v>
      </c>
      <c r="FO599">
        <v>1.8782</v>
      </c>
      <c r="FP599">
        <v>1.87525</v>
      </c>
      <c r="FQ599">
        <v>1.87637</v>
      </c>
      <c r="FR599">
        <v>0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5.75</v>
      </c>
      <c r="GF599">
        <v>0.3285</v>
      </c>
      <c r="GG599">
        <v>1.955544260391263</v>
      </c>
      <c r="GH599">
        <v>0.004448784868333973</v>
      </c>
      <c r="GI599">
        <v>-1.803656819089732E-06</v>
      </c>
      <c r="GJ599">
        <v>4.26395578146833E-10</v>
      </c>
      <c r="GK599">
        <v>0.3285026105281108</v>
      </c>
      <c r="GL599">
        <v>0</v>
      </c>
      <c r="GM599">
        <v>0</v>
      </c>
      <c r="GN599">
        <v>0</v>
      </c>
      <c r="GO599">
        <v>-1</v>
      </c>
      <c r="GP599">
        <v>2136</v>
      </c>
      <c r="GQ599">
        <v>1</v>
      </c>
      <c r="GR599">
        <v>23</v>
      </c>
      <c r="GS599">
        <v>230520.2</v>
      </c>
      <c r="GT599">
        <v>8395.799999999999</v>
      </c>
      <c r="GU599">
        <v>2.96753</v>
      </c>
      <c r="GV599">
        <v>2.53052</v>
      </c>
      <c r="GW599">
        <v>1.39893</v>
      </c>
      <c r="GX599">
        <v>2.35352</v>
      </c>
      <c r="GY599">
        <v>1.44897</v>
      </c>
      <c r="GZ599">
        <v>2.46582</v>
      </c>
      <c r="HA599">
        <v>37.5059</v>
      </c>
      <c r="HB599">
        <v>14.132</v>
      </c>
      <c r="HC599">
        <v>18</v>
      </c>
      <c r="HD599">
        <v>492.71</v>
      </c>
      <c r="HE599">
        <v>472.569</v>
      </c>
      <c r="HF599">
        <v>35.3859</v>
      </c>
      <c r="HG599">
        <v>28.5968</v>
      </c>
      <c r="HH599">
        <v>30.0002</v>
      </c>
      <c r="HI599">
        <v>28.2101</v>
      </c>
      <c r="HJ599">
        <v>28.2409</v>
      </c>
      <c r="HK599">
        <v>59.4947</v>
      </c>
      <c r="HL599">
        <v>0</v>
      </c>
      <c r="HM599">
        <v>100</v>
      </c>
      <c r="HN599">
        <v>35.3809</v>
      </c>
      <c r="HO599">
        <v>1423.3</v>
      </c>
      <c r="HP599">
        <v>25.8217</v>
      </c>
      <c r="HQ599">
        <v>100.513</v>
      </c>
      <c r="HR599">
        <v>101.84</v>
      </c>
    </row>
    <row r="600" spans="1:226">
      <c r="A600">
        <v>584</v>
      </c>
      <c r="B600">
        <v>1678299278.6</v>
      </c>
      <c r="C600">
        <v>7425.5</v>
      </c>
      <c r="D600" t="s">
        <v>1530</v>
      </c>
      <c r="E600" t="s">
        <v>1531</v>
      </c>
      <c r="F600">
        <v>5</v>
      </c>
      <c r="G600" t="s">
        <v>353</v>
      </c>
      <c r="H600" t="s">
        <v>1169</v>
      </c>
      <c r="I600">
        <v>1678299271.1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1445.445646523639</v>
      </c>
      <c r="AK600">
        <v>1420.865818181818</v>
      </c>
      <c r="AL600">
        <v>3.450808843914203</v>
      </c>
      <c r="AM600">
        <v>64.29340212573759</v>
      </c>
      <c r="AN600">
        <f>(AP600 - AO600 + BO600*1E3/(8.314*(BQ600+273.15)) * AR600/BN600 * AQ600) * BN600/(100*BB600) * 1000/(1000 - AP600)</f>
        <v>0</v>
      </c>
      <c r="AO600">
        <v>24.83593982895238</v>
      </c>
      <c r="AP600">
        <v>25.88539454545456</v>
      </c>
      <c r="AQ600">
        <v>-1.165477774013576E-05</v>
      </c>
      <c r="AR600">
        <v>96.62572355279771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1.65</v>
      </c>
      <c r="BC600">
        <v>0.5</v>
      </c>
      <c r="BD600" t="s">
        <v>355</v>
      </c>
      <c r="BE600">
        <v>2</v>
      </c>
      <c r="BF600" t="b">
        <v>1</v>
      </c>
      <c r="BG600">
        <v>1678299271.1</v>
      </c>
      <c r="BH600">
        <v>1360.629259259259</v>
      </c>
      <c r="BI600">
        <v>1393.763333333333</v>
      </c>
      <c r="BJ600">
        <v>25.90455185185185</v>
      </c>
      <c r="BK600">
        <v>24.83218518518519</v>
      </c>
      <c r="BL600">
        <v>1354.897407407408</v>
      </c>
      <c r="BM600">
        <v>25.57604074074074</v>
      </c>
      <c r="BN600">
        <v>500.0294444444444</v>
      </c>
      <c r="BO600">
        <v>90.83267777777779</v>
      </c>
      <c r="BP600">
        <v>0.09990630370370372</v>
      </c>
      <c r="BQ600">
        <v>34.31144444444445</v>
      </c>
      <c r="BR600">
        <v>35.00475925925926</v>
      </c>
      <c r="BS600">
        <v>999.9000000000001</v>
      </c>
      <c r="BT600">
        <v>0</v>
      </c>
      <c r="BU600">
        <v>0</v>
      </c>
      <c r="BV600">
        <v>9997.032962962963</v>
      </c>
      <c r="BW600">
        <v>0</v>
      </c>
      <c r="BX600">
        <v>2.906583333333333</v>
      </c>
      <c r="BY600">
        <v>-33.1338037037037</v>
      </c>
      <c r="BZ600">
        <v>1396.812962962963</v>
      </c>
      <c r="CA600">
        <v>1429.254444444445</v>
      </c>
      <c r="CB600">
        <v>1.07235037037037</v>
      </c>
      <c r="CC600">
        <v>1393.763333333333</v>
      </c>
      <c r="CD600">
        <v>24.83218518518519</v>
      </c>
      <c r="CE600">
        <v>2.352978888888889</v>
      </c>
      <c r="CF600">
        <v>2.255575185185185</v>
      </c>
      <c r="CG600">
        <v>20.04375925925926</v>
      </c>
      <c r="CH600">
        <v>19.3626</v>
      </c>
      <c r="CI600">
        <v>1999.997037037037</v>
      </c>
      <c r="CJ600">
        <v>0.9799958888888889</v>
      </c>
      <c r="CK600">
        <v>0.02000444814814815</v>
      </c>
      <c r="CL600">
        <v>0</v>
      </c>
      <c r="CM600">
        <v>2.107825925925926</v>
      </c>
      <c r="CN600">
        <v>0</v>
      </c>
      <c r="CO600">
        <v>2810.711851851852</v>
      </c>
      <c r="CP600">
        <v>17338.17407407408</v>
      </c>
      <c r="CQ600">
        <v>39.125</v>
      </c>
      <c r="CR600">
        <v>39.70099999999999</v>
      </c>
      <c r="CS600">
        <v>38.812</v>
      </c>
      <c r="CT600">
        <v>38.1847037037037</v>
      </c>
      <c r="CU600">
        <v>38.95333333333333</v>
      </c>
      <c r="CV600">
        <v>1959.987037037037</v>
      </c>
      <c r="CW600">
        <v>40.01</v>
      </c>
      <c r="CX600">
        <v>0</v>
      </c>
      <c r="CY600">
        <v>1678299288.4</v>
      </c>
      <c r="CZ600">
        <v>0</v>
      </c>
      <c r="DA600">
        <v>0</v>
      </c>
      <c r="DB600" t="s">
        <v>356</v>
      </c>
      <c r="DC600">
        <v>1664468064.5</v>
      </c>
      <c r="DD600">
        <v>1677795524</v>
      </c>
      <c r="DE600">
        <v>0</v>
      </c>
      <c r="DF600">
        <v>-0.419</v>
      </c>
      <c r="DG600">
        <v>-0.001</v>
      </c>
      <c r="DH600">
        <v>3.097</v>
      </c>
      <c r="DI600">
        <v>0.268</v>
      </c>
      <c r="DJ600">
        <v>400</v>
      </c>
      <c r="DK600">
        <v>24</v>
      </c>
      <c r="DL600">
        <v>0.15</v>
      </c>
      <c r="DM600">
        <v>0.13</v>
      </c>
      <c r="DN600">
        <v>-33.1374075</v>
      </c>
      <c r="DO600">
        <v>-0.3961542213883501</v>
      </c>
      <c r="DP600">
        <v>0.0893244014463572</v>
      </c>
      <c r="DQ600">
        <v>0</v>
      </c>
      <c r="DR600">
        <v>1.08304225</v>
      </c>
      <c r="DS600">
        <v>-0.2302200000000017</v>
      </c>
      <c r="DT600">
        <v>0.02217462158498991</v>
      </c>
      <c r="DU600">
        <v>0</v>
      </c>
      <c r="DV600">
        <v>0</v>
      </c>
      <c r="DW600">
        <v>2</v>
      </c>
      <c r="DX600" t="s">
        <v>369</v>
      </c>
      <c r="DY600">
        <v>2.97764</v>
      </c>
      <c r="DZ600">
        <v>2.72838</v>
      </c>
      <c r="EA600">
        <v>0.191974</v>
      </c>
      <c r="EB600">
        <v>0.196485</v>
      </c>
      <c r="EC600">
        <v>0.113045</v>
      </c>
      <c r="ED600">
        <v>0.110634</v>
      </c>
      <c r="EE600">
        <v>24130.3</v>
      </c>
      <c r="EF600">
        <v>23724.5</v>
      </c>
      <c r="EG600">
        <v>30401.6</v>
      </c>
      <c r="EH600">
        <v>29783.3</v>
      </c>
      <c r="EI600">
        <v>37217.9</v>
      </c>
      <c r="EJ600">
        <v>34876.4</v>
      </c>
      <c r="EK600">
        <v>46511.6</v>
      </c>
      <c r="EL600">
        <v>44287.5</v>
      </c>
      <c r="EM600">
        <v>1.85725</v>
      </c>
      <c r="EN600">
        <v>1.87053</v>
      </c>
      <c r="EO600">
        <v>0.189744</v>
      </c>
      <c r="EP600">
        <v>0</v>
      </c>
      <c r="EQ600">
        <v>31.9272</v>
      </c>
      <c r="ER600">
        <v>999.9</v>
      </c>
      <c r="ES600">
        <v>48.7</v>
      </c>
      <c r="ET600">
        <v>31.5</v>
      </c>
      <c r="EU600">
        <v>24.8851</v>
      </c>
      <c r="EV600">
        <v>63.1139</v>
      </c>
      <c r="EW600">
        <v>21.9391</v>
      </c>
      <c r="EX600">
        <v>1</v>
      </c>
      <c r="EY600">
        <v>0.111486</v>
      </c>
      <c r="EZ600">
        <v>-2.44013</v>
      </c>
      <c r="FA600">
        <v>20.2321</v>
      </c>
      <c r="FB600">
        <v>5.23017</v>
      </c>
      <c r="FC600">
        <v>11.9719</v>
      </c>
      <c r="FD600">
        <v>4.9707</v>
      </c>
      <c r="FE600">
        <v>3.2895</v>
      </c>
      <c r="FF600">
        <v>9999</v>
      </c>
      <c r="FG600">
        <v>9999</v>
      </c>
      <c r="FH600">
        <v>9999</v>
      </c>
      <c r="FI600">
        <v>999.9</v>
      </c>
      <c r="FJ600">
        <v>4.97279</v>
      </c>
      <c r="FK600">
        <v>1.87696</v>
      </c>
      <c r="FL600">
        <v>1.87501</v>
      </c>
      <c r="FM600">
        <v>1.8779</v>
      </c>
      <c r="FN600">
        <v>1.87454</v>
      </c>
      <c r="FO600">
        <v>1.87819</v>
      </c>
      <c r="FP600">
        <v>1.87527</v>
      </c>
      <c r="FQ600">
        <v>1.87637</v>
      </c>
      <c r="FR600">
        <v>0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5.78</v>
      </c>
      <c r="GF600">
        <v>0.3285</v>
      </c>
      <c r="GG600">
        <v>1.955544260391263</v>
      </c>
      <c r="GH600">
        <v>0.004448784868333973</v>
      </c>
      <c r="GI600">
        <v>-1.803656819089732E-06</v>
      </c>
      <c r="GJ600">
        <v>4.26395578146833E-10</v>
      </c>
      <c r="GK600">
        <v>0.3285026105281108</v>
      </c>
      <c r="GL600">
        <v>0</v>
      </c>
      <c r="GM600">
        <v>0</v>
      </c>
      <c r="GN600">
        <v>0</v>
      </c>
      <c r="GO600">
        <v>-1</v>
      </c>
      <c r="GP600">
        <v>2136</v>
      </c>
      <c r="GQ600">
        <v>1</v>
      </c>
      <c r="GR600">
        <v>23</v>
      </c>
      <c r="GS600">
        <v>230520.2</v>
      </c>
      <c r="GT600">
        <v>8395.9</v>
      </c>
      <c r="GU600">
        <v>2.99561</v>
      </c>
      <c r="GV600">
        <v>2.52075</v>
      </c>
      <c r="GW600">
        <v>1.39893</v>
      </c>
      <c r="GX600">
        <v>2.35474</v>
      </c>
      <c r="GY600">
        <v>1.44897</v>
      </c>
      <c r="GZ600">
        <v>2.45117</v>
      </c>
      <c r="HA600">
        <v>37.5059</v>
      </c>
      <c r="HB600">
        <v>14.132</v>
      </c>
      <c r="HC600">
        <v>18</v>
      </c>
      <c r="HD600">
        <v>492.617</v>
      </c>
      <c r="HE600">
        <v>472.722</v>
      </c>
      <c r="HF600">
        <v>35.3795</v>
      </c>
      <c r="HG600">
        <v>28.6004</v>
      </c>
      <c r="HH600">
        <v>30.0003</v>
      </c>
      <c r="HI600">
        <v>28.2149</v>
      </c>
      <c r="HJ600">
        <v>28.2457</v>
      </c>
      <c r="HK600">
        <v>60.0146</v>
      </c>
      <c r="HL600">
        <v>0</v>
      </c>
      <c r="HM600">
        <v>100</v>
      </c>
      <c r="HN600">
        <v>35.3775</v>
      </c>
      <c r="HO600">
        <v>1436.66</v>
      </c>
      <c r="HP600">
        <v>25.8217</v>
      </c>
      <c r="HQ600">
        <v>100.511</v>
      </c>
      <c r="HR600">
        <v>101.84</v>
      </c>
    </row>
    <row r="601" spans="1:226">
      <c r="A601">
        <v>585</v>
      </c>
      <c r="B601">
        <v>1678299283.6</v>
      </c>
      <c r="C601">
        <v>7430.5</v>
      </c>
      <c r="D601" t="s">
        <v>1532</v>
      </c>
      <c r="E601" t="s">
        <v>1533</v>
      </c>
      <c r="F601">
        <v>5</v>
      </c>
      <c r="G601" t="s">
        <v>353</v>
      </c>
      <c r="H601" t="s">
        <v>1169</v>
      </c>
      <c r="I601">
        <v>1678299275.814285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1462.415992063191</v>
      </c>
      <c r="AK601">
        <v>1437.930121212121</v>
      </c>
      <c r="AL601">
        <v>3.405095904375532</v>
      </c>
      <c r="AM601">
        <v>64.29340212573759</v>
      </c>
      <c r="AN601">
        <f>(AP601 - AO601 + BO601*1E3/(8.314*(BQ601+273.15)) * AR601/BN601 * AQ601) * BN601/(100*BB601) * 1000/(1000 - AP601)</f>
        <v>0</v>
      </c>
      <c r="AO601">
        <v>24.83953656231202</v>
      </c>
      <c r="AP601">
        <v>25.87158545454544</v>
      </c>
      <c r="AQ601">
        <v>-1.474293814593006E-05</v>
      </c>
      <c r="AR601">
        <v>96.62572355279771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1.65</v>
      </c>
      <c r="BC601">
        <v>0.5</v>
      </c>
      <c r="BD601" t="s">
        <v>355</v>
      </c>
      <c r="BE601">
        <v>2</v>
      </c>
      <c r="BF601" t="b">
        <v>1</v>
      </c>
      <c r="BG601">
        <v>1678299275.814285</v>
      </c>
      <c r="BH601">
        <v>1376.372142857143</v>
      </c>
      <c r="BI601">
        <v>1409.518571428571</v>
      </c>
      <c r="BJ601">
        <v>25.89091428571428</v>
      </c>
      <c r="BK601">
        <v>24.83517857142857</v>
      </c>
      <c r="BL601">
        <v>1370.610357142857</v>
      </c>
      <c r="BM601">
        <v>25.5624</v>
      </c>
      <c r="BN601">
        <v>500.0241785714286</v>
      </c>
      <c r="BO601">
        <v>90.83284999999999</v>
      </c>
      <c r="BP601">
        <v>0.09999918571428569</v>
      </c>
      <c r="BQ601">
        <v>34.31086428571428</v>
      </c>
      <c r="BR601">
        <v>35.00312142857143</v>
      </c>
      <c r="BS601">
        <v>999.9000000000002</v>
      </c>
      <c r="BT601">
        <v>0</v>
      </c>
      <c r="BU601">
        <v>0</v>
      </c>
      <c r="BV601">
        <v>9994.529285714287</v>
      </c>
      <c r="BW601">
        <v>0</v>
      </c>
      <c r="BX601">
        <v>3.857394285714286</v>
      </c>
      <c r="BY601">
        <v>-33.145675</v>
      </c>
      <c r="BZ601">
        <v>1412.955357142857</v>
      </c>
      <c r="CA601">
        <v>1445.415357142857</v>
      </c>
      <c r="CB601">
        <v>1.055710714285714</v>
      </c>
      <c r="CC601">
        <v>1409.518571428571</v>
      </c>
      <c r="CD601">
        <v>24.83517857142857</v>
      </c>
      <c r="CE601">
        <v>2.351744285714286</v>
      </c>
      <c r="CF601">
        <v>2.255851071428572</v>
      </c>
      <c r="CG601">
        <v>20.035275</v>
      </c>
      <c r="CH601">
        <v>19.36456071428571</v>
      </c>
      <c r="CI601">
        <v>1999.983928571428</v>
      </c>
      <c r="CJ601">
        <v>0.9799960357142858</v>
      </c>
      <c r="CK601">
        <v>0.02000429642857143</v>
      </c>
      <c r="CL601">
        <v>0</v>
      </c>
      <c r="CM601">
        <v>2.056785714285714</v>
      </c>
      <c r="CN601">
        <v>0</v>
      </c>
      <c r="CO601">
        <v>2810.216785714285</v>
      </c>
      <c r="CP601">
        <v>17338.06071428572</v>
      </c>
      <c r="CQ601">
        <v>39.125</v>
      </c>
      <c r="CR601">
        <v>39.72075</v>
      </c>
      <c r="CS601">
        <v>38.812</v>
      </c>
      <c r="CT601">
        <v>38.187</v>
      </c>
      <c r="CU601">
        <v>38.9685</v>
      </c>
      <c r="CV601">
        <v>1959.973928571429</v>
      </c>
      <c r="CW601">
        <v>40.01</v>
      </c>
      <c r="CX601">
        <v>0</v>
      </c>
      <c r="CY601">
        <v>1678299293.8</v>
      </c>
      <c r="CZ601">
        <v>0</v>
      </c>
      <c r="DA601">
        <v>0</v>
      </c>
      <c r="DB601" t="s">
        <v>356</v>
      </c>
      <c r="DC601">
        <v>1664468064.5</v>
      </c>
      <c r="DD601">
        <v>1677795524</v>
      </c>
      <c r="DE601">
        <v>0</v>
      </c>
      <c r="DF601">
        <v>-0.419</v>
      </c>
      <c r="DG601">
        <v>-0.001</v>
      </c>
      <c r="DH601">
        <v>3.097</v>
      </c>
      <c r="DI601">
        <v>0.268</v>
      </c>
      <c r="DJ601">
        <v>400</v>
      </c>
      <c r="DK601">
        <v>24</v>
      </c>
      <c r="DL601">
        <v>0.15</v>
      </c>
      <c r="DM601">
        <v>0.13</v>
      </c>
      <c r="DN601">
        <v>-33.116505</v>
      </c>
      <c r="DO601">
        <v>-0.2331894934332908</v>
      </c>
      <c r="DP601">
        <v>0.089295279690474</v>
      </c>
      <c r="DQ601">
        <v>0</v>
      </c>
      <c r="DR601">
        <v>1.06474875</v>
      </c>
      <c r="DS601">
        <v>-0.2129926829268298</v>
      </c>
      <c r="DT601">
        <v>0.02053619416877188</v>
      </c>
      <c r="DU601">
        <v>0</v>
      </c>
      <c r="DV601">
        <v>0</v>
      </c>
      <c r="DW601">
        <v>2</v>
      </c>
      <c r="DX601" t="s">
        <v>369</v>
      </c>
      <c r="DY601">
        <v>2.97788</v>
      </c>
      <c r="DZ601">
        <v>2.72847</v>
      </c>
      <c r="EA601">
        <v>0.193367</v>
      </c>
      <c r="EB601">
        <v>0.197862</v>
      </c>
      <c r="EC601">
        <v>0.113007</v>
      </c>
      <c r="ED601">
        <v>0.110648</v>
      </c>
      <c r="EE601">
        <v>24088.1</v>
      </c>
      <c r="EF601">
        <v>23683.5</v>
      </c>
      <c r="EG601">
        <v>30401</v>
      </c>
      <c r="EH601">
        <v>29782.9</v>
      </c>
      <c r="EI601">
        <v>37219</v>
      </c>
      <c r="EJ601">
        <v>34875.7</v>
      </c>
      <c r="EK601">
        <v>46510.8</v>
      </c>
      <c r="EL601">
        <v>44287.1</v>
      </c>
      <c r="EM601">
        <v>1.85723</v>
      </c>
      <c r="EN601">
        <v>1.8703</v>
      </c>
      <c r="EO601">
        <v>0.190467</v>
      </c>
      <c r="EP601">
        <v>0</v>
      </c>
      <c r="EQ601">
        <v>31.9258</v>
      </c>
      <c r="ER601">
        <v>999.9</v>
      </c>
      <c r="ES601">
        <v>48.7</v>
      </c>
      <c r="ET601">
        <v>31.5</v>
      </c>
      <c r="EU601">
        <v>24.886</v>
      </c>
      <c r="EV601">
        <v>63.1539</v>
      </c>
      <c r="EW601">
        <v>21.8269</v>
      </c>
      <c r="EX601">
        <v>1</v>
      </c>
      <c r="EY601">
        <v>0.111878</v>
      </c>
      <c r="EZ601">
        <v>-2.4621</v>
      </c>
      <c r="FA601">
        <v>20.2317</v>
      </c>
      <c r="FB601">
        <v>5.23122</v>
      </c>
      <c r="FC601">
        <v>11.9721</v>
      </c>
      <c r="FD601">
        <v>4.9712</v>
      </c>
      <c r="FE601">
        <v>3.28975</v>
      </c>
      <c r="FF601">
        <v>9999</v>
      </c>
      <c r="FG601">
        <v>9999</v>
      </c>
      <c r="FH601">
        <v>9999</v>
      </c>
      <c r="FI601">
        <v>999.9</v>
      </c>
      <c r="FJ601">
        <v>4.97276</v>
      </c>
      <c r="FK601">
        <v>1.8769</v>
      </c>
      <c r="FL601">
        <v>1.875</v>
      </c>
      <c r="FM601">
        <v>1.87786</v>
      </c>
      <c r="FN601">
        <v>1.87454</v>
      </c>
      <c r="FO601">
        <v>1.87814</v>
      </c>
      <c r="FP601">
        <v>1.87519</v>
      </c>
      <c r="FQ601">
        <v>1.87636</v>
      </c>
      <c r="FR601">
        <v>0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5.81</v>
      </c>
      <c r="GF601">
        <v>0.3285</v>
      </c>
      <c r="GG601">
        <v>1.955544260391263</v>
      </c>
      <c r="GH601">
        <v>0.004448784868333973</v>
      </c>
      <c r="GI601">
        <v>-1.803656819089732E-06</v>
      </c>
      <c r="GJ601">
        <v>4.26395578146833E-10</v>
      </c>
      <c r="GK601">
        <v>0.3285026105281108</v>
      </c>
      <c r="GL601">
        <v>0</v>
      </c>
      <c r="GM601">
        <v>0</v>
      </c>
      <c r="GN601">
        <v>0</v>
      </c>
      <c r="GO601">
        <v>-1</v>
      </c>
      <c r="GP601">
        <v>2136</v>
      </c>
      <c r="GQ601">
        <v>1</v>
      </c>
      <c r="GR601">
        <v>23</v>
      </c>
      <c r="GS601">
        <v>230520.3</v>
      </c>
      <c r="GT601">
        <v>8396</v>
      </c>
      <c r="GU601">
        <v>3.02246</v>
      </c>
      <c r="GV601">
        <v>2.52563</v>
      </c>
      <c r="GW601">
        <v>1.39893</v>
      </c>
      <c r="GX601">
        <v>2.35229</v>
      </c>
      <c r="GY601">
        <v>1.44897</v>
      </c>
      <c r="GZ601">
        <v>2.48413</v>
      </c>
      <c r="HA601">
        <v>37.5059</v>
      </c>
      <c r="HB601">
        <v>14.1408</v>
      </c>
      <c r="HC601">
        <v>18</v>
      </c>
      <c r="HD601">
        <v>492.628</v>
      </c>
      <c r="HE601">
        <v>472.614</v>
      </c>
      <c r="HF601">
        <v>35.3753</v>
      </c>
      <c r="HG601">
        <v>28.6035</v>
      </c>
      <c r="HH601">
        <v>30.0003</v>
      </c>
      <c r="HI601">
        <v>28.2187</v>
      </c>
      <c r="HJ601">
        <v>28.2506</v>
      </c>
      <c r="HK601">
        <v>60.6003</v>
      </c>
      <c r="HL601">
        <v>0</v>
      </c>
      <c r="HM601">
        <v>100</v>
      </c>
      <c r="HN601">
        <v>35.4221</v>
      </c>
      <c r="HO601">
        <v>1456.69</v>
      </c>
      <c r="HP601">
        <v>25.8217</v>
      </c>
      <c r="HQ601">
        <v>100.51</v>
      </c>
      <c r="HR601">
        <v>101.839</v>
      </c>
    </row>
    <row r="602" spans="1:226">
      <c r="A602">
        <v>586</v>
      </c>
      <c r="B602">
        <v>1678299288.6</v>
      </c>
      <c r="C602">
        <v>7435.5</v>
      </c>
      <c r="D602" t="s">
        <v>1534</v>
      </c>
      <c r="E602" t="s">
        <v>1535</v>
      </c>
      <c r="F602">
        <v>5</v>
      </c>
      <c r="G602" t="s">
        <v>353</v>
      </c>
      <c r="H602" t="s">
        <v>1169</v>
      </c>
      <c r="I602">
        <v>1678299281.1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1479.629302568059</v>
      </c>
      <c r="AK602">
        <v>1455.102606060606</v>
      </c>
      <c r="AL602">
        <v>3.430143482578401</v>
      </c>
      <c r="AM602">
        <v>64.29340212573759</v>
      </c>
      <c r="AN602">
        <f>(AP602 - AO602 + BO602*1E3/(8.314*(BQ602+273.15)) * AR602/BN602 * AQ602) * BN602/(100*BB602) * 1000/(1000 - AP602)</f>
        <v>0</v>
      </c>
      <c r="AO602">
        <v>24.84319259827075</v>
      </c>
      <c r="AP602">
        <v>25.85809575757575</v>
      </c>
      <c r="AQ602">
        <v>-1.319305674854088E-05</v>
      </c>
      <c r="AR602">
        <v>96.62572355279771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1.65</v>
      </c>
      <c r="BC602">
        <v>0.5</v>
      </c>
      <c r="BD602" t="s">
        <v>355</v>
      </c>
      <c r="BE602">
        <v>2</v>
      </c>
      <c r="BF602" t="b">
        <v>1</v>
      </c>
      <c r="BG602">
        <v>1678299281.1</v>
      </c>
      <c r="BH602">
        <v>1394.08037037037</v>
      </c>
      <c r="BI602">
        <v>1427.231851851852</v>
      </c>
      <c r="BJ602">
        <v>25.87678888888889</v>
      </c>
      <c r="BK602">
        <v>24.83908148148148</v>
      </c>
      <c r="BL602">
        <v>1388.283703703704</v>
      </c>
      <c r="BM602">
        <v>25.54827777777778</v>
      </c>
      <c r="BN602">
        <v>500.0338888888889</v>
      </c>
      <c r="BO602">
        <v>90.83367407407405</v>
      </c>
      <c r="BP602">
        <v>0.1000331851851852</v>
      </c>
      <c r="BQ602">
        <v>34.31081851851852</v>
      </c>
      <c r="BR602">
        <v>35.00107407407408</v>
      </c>
      <c r="BS602">
        <v>999.9000000000001</v>
      </c>
      <c r="BT602">
        <v>0</v>
      </c>
      <c r="BU602">
        <v>0</v>
      </c>
      <c r="BV602">
        <v>9992.59</v>
      </c>
      <c r="BW602">
        <v>0</v>
      </c>
      <c r="BX602">
        <v>4.622031111111112</v>
      </c>
      <c r="BY602">
        <v>-33.15081851851852</v>
      </c>
      <c r="BZ602">
        <v>1431.114074074074</v>
      </c>
      <c r="CA602">
        <v>1463.585925925926</v>
      </c>
      <c r="CB602">
        <v>1.037688518518519</v>
      </c>
      <c r="CC602">
        <v>1427.231851851852</v>
      </c>
      <c r="CD602">
        <v>24.83908148148148</v>
      </c>
      <c r="CE602">
        <v>2.350482962962963</v>
      </c>
      <c r="CF602">
        <v>2.256226296296296</v>
      </c>
      <c r="CG602">
        <v>20.02661111111111</v>
      </c>
      <c r="CH602">
        <v>19.36722962962963</v>
      </c>
      <c r="CI602">
        <v>2000.001481481482</v>
      </c>
      <c r="CJ602">
        <v>0.9799961111111112</v>
      </c>
      <c r="CK602">
        <v>0.02000421851851852</v>
      </c>
      <c r="CL602">
        <v>0</v>
      </c>
      <c r="CM602">
        <v>2.043137037037037</v>
      </c>
      <c r="CN602">
        <v>0</v>
      </c>
      <c r="CO602">
        <v>2809.592592592593</v>
      </c>
      <c r="CP602">
        <v>17338.21111111111</v>
      </c>
      <c r="CQ602">
        <v>39.125</v>
      </c>
      <c r="CR602">
        <v>39.74066666666667</v>
      </c>
      <c r="CS602">
        <v>38.82133333333333</v>
      </c>
      <c r="CT602">
        <v>38.187</v>
      </c>
      <c r="CU602">
        <v>38.98366666666666</v>
      </c>
      <c r="CV602">
        <v>1959.991481481481</v>
      </c>
      <c r="CW602">
        <v>40.01</v>
      </c>
      <c r="CX602">
        <v>0</v>
      </c>
      <c r="CY602">
        <v>1678299298.6</v>
      </c>
      <c r="CZ602">
        <v>0</v>
      </c>
      <c r="DA602">
        <v>0</v>
      </c>
      <c r="DB602" t="s">
        <v>356</v>
      </c>
      <c r="DC602">
        <v>1664468064.5</v>
      </c>
      <c r="DD602">
        <v>1677795524</v>
      </c>
      <c r="DE602">
        <v>0</v>
      </c>
      <c r="DF602">
        <v>-0.419</v>
      </c>
      <c r="DG602">
        <v>-0.001</v>
      </c>
      <c r="DH602">
        <v>3.097</v>
      </c>
      <c r="DI602">
        <v>0.268</v>
      </c>
      <c r="DJ602">
        <v>400</v>
      </c>
      <c r="DK602">
        <v>24</v>
      </c>
      <c r="DL602">
        <v>0.15</v>
      </c>
      <c r="DM602">
        <v>0.13</v>
      </c>
      <c r="DN602">
        <v>-33.1378025</v>
      </c>
      <c r="DO602">
        <v>0.1330705440900634</v>
      </c>
      <c r="DP602">
        <v>0.07700034898459887</v>
      </c>
      <c r="DQ602">
        <v>0</v>
      </c>
      <c r="DR602">
        <v>1.0505475</v>
      </c>
      <c r="DS602">
        <v>-0.204809155722326</v>
      </c>
      <c r="DT602">
        <v>0.01973395370294558</v>
      </c>
      <c r="DU602">
        <v>0</v>
      </c>
      <c r="DV602">
        <v>0</v>
      </c>
      <c r="DW602">
        <v>2</v>
      </c>
      <c r="DX602" t="s">
        <v>369</v>
      </c>
      <c r="DY602">
        <v>2.97783</v>
      </c>
      <c r="DZ602">
        <v>2.72832</v>
      </c>
      <c r="EA602">
        <v>0.194753</v>
      </c>
      <c r="EB602">
        <v>0.199254</v>
      </c>
      <c r="EC602">
        <v>0.112962</v>
      </c>
      <c r="ED602">
        <v>0.110654</v>
      </c>
      <c r="EE602">
        <v>24046.7</v>
      </c>
      <c r="EF602">
        <v>23642.5</v>
      </c>
      <c r="EG602">
        <v>30401</v>
      </c>
      <c r="EH602">
        <v>29783.1</v>
      </c>
      <c r="EI602">
        <v>37220.9</v>
      </c>
      <c r="EJ602">
        <v>34875.7</v>
      </c>
      <c r="EK602">
        <v>46510.7</v>
      </c>
      <c r="EL602">
        <v>44287.3</v>
      </c>
      <c r="EM602">
        <v>1.85728</v>
      </c>
      <c r="EN602">
        <v>1.8704</v>
      </c>
      <c r="EO602">
        <v>0.189707</v>
      </c>
      <c r="EP602">
        <v>0</v>
      </c>
      <c r="EQ602">
        <v>31.9272</v>
      </c>
      <c r="ER602">
        <v>999.9</v>
      </c>
      <c r="ES602">
        <v>48.7</v>
      </c>
      <c r="ET602">
        <v>31.5</v>
      </c>
      <c r="EU602">
        <v>24.8851</v>
      </c>
      <c r="EV602">
        <v>63.2839</v>
      </c>
      <c r="EW602">
        <v>21.6827</v>
      </c>
      <c r="EX602">
        <v>1</v>
      </c>
      <c r="EY602">
        <v>0.112139</v>
      </c>
      <c r="EZ602">
        <v>-2.59064</v>
      </c>
      <c r="FA602">
        <v>20.2301</v>
      </c>
      <c r="FB602">
        <v>5.23107</v>
      </c>
      <c r="FC602">
        <v>11.9724</v>
      </c>
      <c r="FD602">
        <v>4.97135</v>
      </c>
      <c r="FE602">
        <v>3.2897</v>
      </c>
      <c r="FF602">
        <v>9999</v>
      </c>
      <c r="FG602">
        <v>9999</v>
      </c>
      <c r="FH602">
        <v>9999</v>
      </c>
      <c r="FI602">
        <v>999.9</v>
      </c>
      <c r="FJ602">
        <v>4.97278</v>
      </c>
      <c r="FK602">
        <v>1.87692</v>
      </c>
      <c r="FL602">
        <v>1.875</v>
      </c>
      <c r="FM602">
        <v>1.87789</v>
      </c>
      <c r="FN602">
        <v>1.87454</v>
      </c>
      <c r="FO602">
        <v>1.87816</v>
      </c>
      <c r="FP602">
        <v>1.87518</v>
      </c>
      <c r="FQ602">
        <v>1.87637</v>
      </c>
      <c r="FR602">
        <v>0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5.84</v>
      </c>
      <c r="GF602">
        <v>0.3285</v>
      </c>
      <c r="GG602">
        <v>1.955544260391263</v>
      </c>
      <c r="GH602">
        <v>0.004448784868333973</v>
      </c>
      <c r="GI602">
        <v>-1.803656819089732E-06</v>
      </c>
      <c r="GJ602">
        <v>4.26395578146833E-10</v>
      </c>
      <c r="GK602">
        <v>0.3285026105281108</v>
      </c>
      <c r="GL602">
        <v>0</v>
      </c>
      <c r="GM602">
        <v>0</v>
      </c>
      <c r="GN602">
        <v>0</v>
      </c>
      <c r="GO602">
        <v>-1</v>
      </c>
      <c r="GP602">
        <v>2136</v>
      </c>
      <c r="GQ602">
        <v>1</v>
      </c>
      <c r="GR602">
        <v>23</v>
      </c>
      <c r="GS602">
        <v>230520.4</v>
      </c>
      <c r="GT602">
        <v>8396.1</v>
      </c>
      <c r="GU602">
        <v>3.05176</v>
      </c>
      <c r="GV602">
        <v>2.52686</v>
      </c>
      <c r="GW602">
        <v>1.39893</v>
      </c>
      <c r="GX602">
        <v>2.35229</v>
      </c>
      <c r="GY602">
        <v>1.44897</v>
      </c>
      <c r="GZ602">
        <v>2.48657</v>
      </c>
      <c r="HA602">
        <v>37.5059</v>
      </c>
      <c r="HB602">
        <v>14.132</v>
      </c>
      <c r="HC602">
        <v>18</v>
      </c>
      <c r="HD602">
        <v>492.689</v>
      </c>
      <c r="HE602">
        <v>472.713</v>
      </c>
      <c r="HF602">
        <v>35.406</v>
      </c>
      <c r="HG602">
        <v>28.6067</v>
      </c>
      <c r="HH602">
        <v>30.0005</v>
      </c>
      <c r="HI602">
        <v>28.2235</v>
      </c>
      <c r="HJ602">
        <v>28.2548</v>
      </c>
      <c r="HK602">
        <v>61.1171</v>
      </c>
      <c r="HL602">
        <v>0</v>
      </c>
      <c r="HM602">
        <v>100</v>
      </c>
      <c r="HN602">
        <v>35.4116</v>
      </c>
      <c r="HO602">
        <v>1470.05</v>
      </c>
      <c r="HP602">
        <v>25.8217</v>
      </c>
      <c r="HQ602">
        <v>100.509</v>
      </c>
      <c r="HR602">
        <v>101.839</v>
      </c>
    </row>
    <row r="603" spans="1:226">
      <c r="A603">
        <v>587</v>
      </c>
      <c r="B603">
        <v>1678299293.6</v>
      </c>
      <c r="C603">
        <v>7440.5</v>
      </c>
      <c r="D603" t="s">
        <v>1536</v>
      </c>
      <c r="E603" t="s">
        <v>1537</v>
      </c>
      <c r="F603">
        <v>5</v>
      </c>
      <c r="G603" t="s">
        <v>353</v>
      </c>
      <c r="H603" t="s">
        <v>1169</v>
      </c>
      <c r="I603">
        <v>1678299285.814285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1496.871801798802</v>
      </c>
      <c r="AK603">
        <v>1472.251575757575</v>
      </c>
      <c r="AL603">
        <v>3.429708928241499</v>
      </c>
      <c r="AM603">
        <v>64.29340212573759</v>
      </c>
      <c r="AN603">
        <f>(AP603 - AO603 + BO603*1E3/(8.314*(BQ603+273.15)) * AR603/BN603 * AQ603) * BN603/(100*BB603) * 1000/(1000 - AP603)</f>
        <v>0</v>
      </c>
      <c r="AO603">
        <v>24.84195962753289</v>
      </c>
      <c r="AP603">
        <v>25.8460096969697</v>
      </c>
      <c r="AQ603">
        <v>-1.255423528003047E-05</v>
      </c>
      <c r="AR603">
        <v>96.62572355279771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1.65</v>
      </c>
      <c r="BC603">
        <v>0.5</v>
      </c>
      <c r="BD603" t="s">
        <v>355</v>
      </c>
      <c r="BE603">
        <v>2</v>
      </c>
      <c r="BF603" t="b">
        <v>1</v>
      </c>
      <c r="BG603">
        <v>1678299285.814285</v>
      </c>
      <c r="BH603">
        <v>1409.843214285714</v>
      </c>
      <c r="BI603">
        <v>1443.002142857143</v>
      </c>
      <c r="BJ603">
        <v>25.86456785714286</v>
      </c>
      <c r="BK603">
        <v>24.84104285714286</v>
      </c>
      <c r="BL603">
        <v>1404.015714285715</v>
      </c>
      <c r="BM603">
        <v>25.53606428571428</v>
      </c>
      <c r="BN603">
        <v>500.0307142857142</v>
      </c>
      <c r="BO603">
        <v>90.83454285714285</v>
      </c>
      <c r="BP603">
        <v>0.1000754535714286</v>
      </c>
      <c r="BQ603">
        <v>34.31147142857143</v>
      </c>
      <c r="BR603">
        <v>34.99841071428571</v>
      </c>
      <c r="BS603">
        <v>999.9000000000002</v>
      </c>
      <c r="BT603">
        <v>0</v>
      </c>
      <c r="BU603">
        <v>0</v>
      </c>
      <c r="BV603">
        <v>9993.5175</v>
      </c>
      <c r="BW603">
        <v>0</v>
      </c>
      <c r="BX603">
        <v>4.775333928571429</v>
      </c>
      <c r="BY603">
        <v>-33.15911785714287</v>
      </c>
      <c r="BZ603">
        <v>1447.276785714286</v>
      </c>
      <c r="CA603">
        <v>1479.761428571428</v>
      </c>
      <c r="CB603">
        <v>1.0235225</v>
      </c>
      <c r="CC603">
        <v>1443.002142857143</v>
      </c>
      <c r="CD603">
        <v>24.84104285714286</v>
      </c>
      <c r="CE603">
        <v>2.349397142857143</v>
      </c>
      <c r="CF603">
        <v>2.256426071428571</v>
      </c>
      <c r="CG603">
        <v>20.01914285714286</v>
      </c>
      <c r="CH603">
        <v>19.36865</v>
      </c>
      <c r="CI603">
        <v>1999.998928571428</v>
      </c>
      <c r="CJ603">
        <v>0.979996142857143</v>
      </c>
      <c r="CK603">
        <v>0.02000418571428571</v>
      </c>
      <c r="CL603">
        <v>0</v>
      </c>
      <c r="CM603">
        <v>2.021992857142857</v>
      </c>
      <c r="CN603">
        <v>0</v>
      </c>
      <c r="CO603">
        <v>2809.178571428572</v>
      </c>
      <c r="CP603">
        <v>17338.19285714286</v>
      </c>
      <c r="CQ603">
        <v>39.125</v>
      </c>
      <c r="CR603">
        <v>39.75</v>
      </c>
      <c r="CS603">
        <v>38.8255</v>
      </c>
      <c r="CT603">
        <v>38.187</v>
      </c>
      <c r="CU603">
        <v>38.99325</v>
      </c>
      <c r="CV603">
        <v>1959.988928571429</v>
      </c>
      <c r="CW603">
        <v>40.01</v>
      </c>
      <c r="CX603">
        <v>0</v>
      </c>
      <c r="CY603">
        <v>1678299303.4</v>
      </c>
      <c r="CZ603">
        <v>0</v>
      </c>
      <c r="DA603">
        <v>0</v>
      </c>
      <c r="DB603" t="s">
        <v>356</v>
      </c>
      <c r="DC603">
        <v>1664468064.5</v>
      </c>
      <c r="DD603">
        <v>1677795524</v>
      </c>
      <c r="DE603">
        <v>0</v>
      </c>
      <c r="DF603">
        <v>-0.419</v>
      </c>
      <c r="DG603">
        <v>-0.001</v>
      </c>
      <c r="DH603">
        <v>3.097</v>
      </c>
      <c r="DI603">
        <v>0.268</v>
      </c>
      <c r="DJ603">
        <v>400</v>
      </c>
      <c r="DK603">
        <v>24</v>
      </c>
      <c r="DL603">
        <v>0.15</v>
      </c>
      <c r="DM603">
        <v>0.13</v>
      </c>
      <c r="DN603">
        <v>-33.17381219512195</v>
      </c>
      <c r="DO603">
        <v>-0.109808362369338</v>
      </c>
      <c r="DP603">
        <v>0.08356293143383411</v>
      </c>
      <c r="DQ603">
        <v>0</v>
      </c>
      <c r="DR603">
        <v>1.033470243902439</v>
      </c>
      <c r="DS603">
        <v>-0.1862617421602774</v>
      </c>
      <c r="DT603">
        <v>0.01841817163243884</v>
      </c>
      <c r="DU603">
        <v>0</v>
      </c>
      <c r="DV603">
        <v>0</v>
      </c>
      <c r="DW603">
        <v>2</v>
      </c>
      <c r="DX603" t="s">
        <v>369</v>
      </c>
      <c r="DY603">
        <v>2.97792</v>
      </c>
      <c r="DZ603">
        <v>2.72832</v>
      </c>
      <c r="EA603">
        <v>0.196125</v>
      </c>
      <c r="EB603">
        <v>0.200621</v>
      </c>
      <c r="EC603">
        <v>0.112927</v>
      </c>
      <c r="ED603">
        <v>0.110653</v>
      </c>
      <c r="EE603">
        <v>24005.4</v>
      </c>
      <c r="EF603">
        <v>23601.9</v>
      </c>
      <c r="EG603">
        <v>30400.6</v>
      </c>
      <c r="EH603">
        <v>29782.9</v>
      </c>
      <c r="EI603">
        <v>37222.3</v>
      </c>
      <c r="EJ603">
        <v>34875.6</v>
      </c>
      <c r="EK603">
        <v>46510.4</v>
      </c>
      <c r="EL603">
        <v>44287</v>
      </c>
      <c r="EM603">
        <v>1.8573</v>
      </c>
      <c r="EN603">
        <v>1.87038</v>
      </c>
      <c r="EO603">
        <v>0.18952</v>
      </c>
      <c r="EP603">
        <v>0</v>
      </c>
      <c r="EQ603">
        <v>31.9307</v>
      </c>
      <c r="ER603">
        <v>999.9</v>
      </c>
      <c r="ES603">
        <v>48.7</v>
      </c>
      <c r="ET603">
        <v>31.6</v>
      </c>
      <c r="EU603">
        <v>25.0269</v>
      </c>
      <c r="EV603">
        <v>63.0539</v>
      </c>
      <c r="EW603">
        <v>21.5425</v>
      </c>
      <c r="EX603">
        <v>1</v>
      </c>
      <c r="EY603">
        <v>0.112355</v>
      </c>
      <c r="EZ603">
        <v>-2.50411</v>
      </c>
      <c r="FA603">
        <v>20.2311</v>
      </c>
      <c r="FB603">
        <v>5.23092</v>
      </c>
      <c r="FC603">
        <v>11.9731</v>
      </c>
      <c r="FD603">
        <v>4.97065</v>
      </c>
      <c r="FE603">
        <v>3.28973</v>
      </c>
      <c r="FF603">
        <v>9999</v>
      </c>
      <c r="FG603">
        <v>9999</v>
      </c>
      <c r="FH603">
        <v>9999</v>
      </c>
      <c r="FI603">
        <v>999.9</v>
      </c>
      <c r="FJ603">
        <v>4.97278</v>
      </c>
      <c r="FK603">
        <v>1.87693</v>
      </c>
      <c r="FL603">
        <v>1.87501</v>
      </c>
      <c r="FM603">
        <v>1.87789</v>
      </c>
      <c r="FN603">
        <v>1.87454</v>
      </c>
      <c r="FO603">
        <v>1.87815</v>
      </c>
      <c r="FP603">
        <v>1.87523</v>
      </c>
      <c r="FQ603">
        <v>1.87637</v>
      </c>
      <c r="FR603">
        <v>0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5.88</v>
      </c>
      <c r="GF603">
        <v>0.3285</v>
      </c>
      <c r="GG603">
        <v>1.955544260391263</v>
      </c>
      <c r="GH603">
        <v>0.004448784868333973</v>
      </c>
      <c r="GI603">
        <v>-1.803656819089732E-06</v>
      </c>
      <c r="GJ603">
        <v>4.26395578146833E-10</v>
      </c>
      <c r="GK603">
        <v>0.3285026105281108</v>
      </c>
      <c r="GL603">
        <v>0</v>
      </c>
      <c r="GM603">
        <v>0</v>
      </c>
      <c r="GN603">
        <v>0</v>
      </c>
      <c r="GO603">
        <v>-1</v>
      </c>
      <c r="GP603">
        <v>2136</v>
      </c>
      <c r="GQ603">
        <v>1</v>
      </c>
      <c r="GR603">
        <v>23</v>
      </c>
      <c r="GS603">
        <v>230520.5</v>
      </c>
      <c r="GT603">
        <v>8396.200000000001</v>
      </c>
      <c r="GU603">
        <v>3.07739</v>
      </c>
      <c r="GV603">
        <v>2.53052</v>
      </c>
      <c r="GW603">
        <v>1.39893</v>
      </c>
      <c r="GX603">
        <v>2.35229</v>
      </c>
      <c r="GY603">
        <v>1.44897</v>
      </c>
      <c r="GZ603">
        <v>2.44507</v>
      </c>
      <c r="HA603">
        <v>37.5059</v>
      </c>
      <c r="HB603">
        <v>14.1233</v>
      </c>
      <c r="HC603">
        <v>18</v>
      </c>
      <c r="HD603">
        <v>492.731</v>
      </c>
      <c r="HE603">
        <v>472.736</v>
      </c>
      <c r="HF603">
        <v>35.4167</v>
      </c>
      <c r="HG603">
        <v>28.6102</v>
      </c>
      <c r="HH603">
        <v>30.0004</v>
      </c>
      <c r="HI603">
        <v>28.2276</v>
      </c>
      <c r="HJ603">
        <v>28.2596</v>
      </c>
      <c r="HK603">
        <v>61.6891</v>
      </c>
      <c r="HL603">
        <v>0</v>
      </c>
      <c r="HM603">
        <v>100</v>
      </c>
      <c r="HN603">
        <v>35.4144</v>
      </c>
      <c r="HO603">
        <v>1490.08</v>
      </c>
      <c r="HP603">
        <v>25.8217</v>
      </c>
      <c r="HQ603">
        <v>100.509</v>
      </c>
      <c r="HR603">
        <v>101.839</v>
      </c>
    </row>
    <row r="604" spans="1:226">
      <c r="A604">
        <v>588</v>
      </c>
      <c r="B604">
        <v>1678299298.6</v>
      </c>
      <c r="C604">
        <v>7445.5</v>
      </c>
      <c r="D604" t="s">
        <v>1538</v>
      </c>
      <c r="E604" t="s">
        <v>1539</v>
      </c>
      <c r="F604">
        <v>5</v>
      </c>
      <c r="G604" t="s">
        <v>353</v>
      </c>
      <c r="H604" t="s">
        <v>1169</v>
      </c>
      <c r="I604">
        <v>1678299291.1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1514.013166582161</v>
      </c>
      <c r="AK604">
        <v>1489.338303030303</v>
      </c>
      <c r="AL604">
        <v>3.397005969293056</v>
      </c>
      <c r="AM604">
        <v>64.29340212573759</v>
      </c>
      <c r="AN604">
        <f>(AP604 - AO604 + BO604*1E3/(8.314*(BQ604+273.15)) * AR604/BN604 * AQ604) * BN604/(100*BB604) * 1000/(1000 - AP604)</f>
        <v>0</v>
      </c>
      <c r="AO604">
        <v>24.8472548633455</v>
      </c>
      <c r="AP604">
        <v>25.83558303030303</v>
      </c>
      <c r="AQ604">
        <v>-9.288620060826296E-06</v>
      </c>
      <c r="AR604">
        <v>96.62572355279771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1.65</v>
      </c>
      <c r="BC604">
        <v>0.5</v>
      </c>
      <c r="BD604" t="s">
        <v>355</v>
      </c>
      <c r="BE604">
        <v>2</v>
      </c>
      <c r="BF604" t="b">
        <v>1</v>
      </c>
      <c r="BG604">
        <v>1678299291.1</v>
      </c>
      <c r="BH604">
        <v>1427.52</v>
      </c>
      <c r="BI604">
        <v>1460.72</v>
      </c>
      <c r="BJ604">
        <v>25.85117037037037</v>
      </c>
      <c r="BK604">
        <v>24.84369259259259</v>
      </c>
      <c r="BL604">
        <v>1421.658888888889</v>
      </c>
      <c r="BM604">
        <v>25.52267037037037</v>
      </c>
      <c r="BN604">
        <v>500.0478518518519</v>
      </c>
      <c r="BO604">
        <v>90.83483333333332</v>
      </c>
      <c r="BP604">
        <v>0.09997307407407409</v>
      </c>
      <c r="BQ604">
        <v>34.31321111111111</v>
      </c>
      <c r="BR604">
        <v>35.00305185185185</v>
      </c>
      <c r="BS604">
        <v>999.9000000000001</v>
      </c>
      <c r="BT604">
        <v>0</v>
      </c>
      <c r="BU604">
        <v>0</v>
      </c>
      <c r="BV604">
        <v>9999.32111111111</v>
      </c>
      <c r="BW604">
        <v>0</v>
      </c>
      <c r="BX604">
        <v>4.757694444444445</v>
      </c>
      <c r="BY604">
        <v>-33.20051481481481</v>
      </c>
      <c r="BZ604">
        <v>1465.402222222222</v>
      </c>
      <c r="CA604">
        <v>1497.935185185185</v>
      </c>
      <c r="CB604">
        <v>1.007493592592593</v>
      </c>
      <c r="CC604">
        <v>1460.72</v>
      </c>
      <c r="CD604">
        <v>24.84369259259259</v>
      </c>
      <c r="CE604">
        <v>2.348188888888889</v>
      </c>
      <c r="CF604">
        <v>2.256673703703704</v>
      </c>
      <c r="CG604">
        <v>20.01083333333333</v>
      </c>
      <c r="CH604">
        <v>19.37041481481481</v>
      </c>
      <c r="CI604">
        <v>2000.011851851852</v>
      </c>
      <c r="CJ604">
        <v>0.9799961111111112</v>
      </c>
      <c r="CK604">
        <v>0.02000421851851852</v>
      </c>
      <c r="CL604">
        <v>0</v>
      </c>
      <c r="CM604">
        <v>2.030633333333333</v>
      </c>
      <c r="CN604">
        <v>0</v>
      </c>
      <c r="CO604">
        <v>2808.59037037037</v>
      </c>
      <c r="CP604">
        <v>17338.30740740741</v>
      </c>
      <c r="CQ604">
        <v>39.125</v>
      </c>
      <c r="CR604">
        <v>39.75</v>
      </c>
      <c r="CS604">
        <v>38.84466666666667</v>
      </c>
      <c r="CT604">
        <v>38.187</v>
      </c>
      <c r="CU604">
        <v>39</v>
      </c>
      <c r="CV604">
        <v>1960.001851851851</v>
      </c>
      <c r="CW604">
        <v>40.01</v>
      </c>
      <c r="CX604">
        <v>0</v>
      </c>
      <c r="CY604">
        <v>1678299308.8</v>
      </c>
      <c r="CZ604">
        <v>0</v>
      </c>
      <c r="DA604">
        <v>0</v>
      </c>
      <c r="DB604" t="s">
        <v>356</v>
      </c>
      <c r="DC604">
        <v>1664468064.5</v>
      </c>
      <c r="DD604">
        <v>1677795524</v>
      </c>
      <c r="DE604">
        <v>0</v>
      </c>
      <c r="DF604">
        <v>-0.419</v>
      </c>
      <c r="DG604">
        <v>-0.001</v>
      </c>
      <c r="DH604">
        <v>3.097</v>
      </c>
      <c r="DI604">
        <v>0.268</v>
      </c>
      <c r="DJ604">
        <v>400</v>
      </c>
      <c r="DK604">
        <v>24</v>
      </c>
      <c r="DL604">
        <v>0.15</v>
      </c>
      <c r="DM604">
        <v>0.13</v>
      </c>
      <c r="DN604">
        <v>-33.1678925</v>
      </c>
      <c r="DO604">
        <v>-0.5411200750468453</v>
      </c>
      <c r="DP604">
        <v>0.08236640512824446</v>
      </c>
      <c r="DQ604">
        <v>0</v>
      </c>
      <c r="DR604">
        <v>1.015986175</v>
      </c>
      <c r="DS604">
        <v>-0.1780980000000026</v>
      </c>
      <c r="DT604">
        <v>0.01718986027413762</v>
      </c>
      <c r="DU604">
        <v>0</v>
      </c>
      <c r="DV604">
        <v>0</v>
      </c>
      <c r="DW604">
        <v>2</v>
      </c>
      <c r="DX604" t="s">
        <v>369</v>
      </c>
      <c r="DY604">
        <v>2.97785</v>
      </c>
      <c r="DZ604">
        <v>2.72824</v>
      </c>
      <c r="EA604">
        <v>0.197483</v>
      </c>
      <c r="EB604">
        <v>0.20196</v>
      </c>
      <c r="EC604">
        <v>0.112894</v>
      </c>
      <c r="ED604">
        <v>0.110664</v>
      </c>
      <c r="EE604">
        <v>23964.6</v>
      </c>
      <c r="EF604">
        <v>23561.9</v>
      </c>
      <c r="EG604">
        <v>30400.3</v>
      </c>
      <c r="EH604">
        <v>29782.4</v>
      </c>
      <c r="EI604">
        <v>37223.6</v>
      </c>
      <c r="EJ604">
        <v>34874.4</v>
      </c>
      <c r="EK604">
        <v>46510.1</v>
      </c>
      <c r="EL604">
        <v>44285.9</v>
      </c>
      <c r="EM604">
        <v>1.85725</v>
      </c>
      <c r="EN604">
        <v>1.87055</v>
      </c>
      <c r="EO604">
        <v>0.19069</v>
      </c>
      <c r="EP604">
        <v>0</v>
      </c>
      <c r="EQ604">
        <v>31.9342</v>
      </c>
      <c r="ER604">
        <v>999.9</v>
      </c>
      <c r="ES604">
        <v>48.7</v>
      </c>
      <c r="ET604">
        <v>31.5</v>
      </c>
      <c r="EU604">
        <v>24.8855</v>
      </c>
      <c r="EV604">
        <v>63.1239</v>
      </c>
      <c r="EW604">
        <v>21.6146</v>
      </c>
      <c r="EX604">
        <v>1</v>
      </c>
      <c r="EY604">
        <v>0.1125</v>
      </c>
      <c r="EZ604">
        <v>-2.4986</v>
      </c>
      <c r="FA604">
        <v>20.2312</v>
      </c>
      <c r="FB604">
        <v>5.22987</v>
      </c>
      <c r="FC604">
        <v>11.9731</v>
      </c>
      <c r="FD604">
        <v>4.97075</v>
      </c>
      <c r="FE604">
        <v>3.28958</v>
      </c>
      <c r="FF604">
        <v>9999</v>
      </c>
      <c r="FG604">
        <v>9999</v>
      </c>
      <c r="FH604">
        <v>9999</v>
      </c>
      <c r="FI604">
        <v>999.9</v>
      </c>
      <c r="FJ604">
        <v>4.97276</v>
      </c>
      <c r="FK604">
        <v>1.87693</v>
      </c>
      <c r="FL604">
        <v>1.875</v>
      </c>
      <c r="FM604">
        <v>1.8779</v>
      </c>
      <c r="FN604">
        <v>1.87454</v>
      </c>
      <c r="FO604">
        <v>1.87816</v>
      </c>
      <c r="FP604">
        <v>1.87523</v>
      </c>
      <c r="FQ604">
        <v>1.87637</v>
      </c>
      <c r="FR604">
        <v>0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5.91</v>
      </c>
      <c r="GF604">
        <v>0.3285</v>
      </c>
      <c r="GG604">
        <v>1.955544260391263</v>
      </c>
      <c r="GH604">
        <v>0.004448784868333973</v>
      </c>
      <c r="GI604">
        <v>-1.803656819089732E-06</v>
      </c>
      <c r="GJ604">
        <v>4.26395578146833E-10</v>
      </c>
      <c r="GK604">
        <v>0.3285026105281108</v>
      </c>
      <c r="GL604">
        <v>0</v>
      </c>
      <c r="GM604">
        <v>0</v>
      </c>
      <c r="GN604">
        <v>0</v>
      </c>
      <c r="GO604">
        <v>-1</v>
      </c>
      <c r="GP604">
        <v>2136</v>
      </c>
      <c r="GQ604">
        <v>1</v>
      </c>
      <c r="GR604">
        <v>23</v>
      </c>
      <c r="GS604">
        <v>230520.6</v>
      </c>
      <c r="GT604">
        <v>8396.200000000001</v>
      </c>
      <c r="GU604">
        <v>3.10547</v>
      </c>
      <c r="GV604">
        <v>2.53174</v>
      </c>
      <c r="GW604">
        <v>1.39893</v>
      </c>
      <c r="GX604">
        <v>2.35229</v>
      </c>
      <c r="GY604">
        <v>1.44897</v>
      </c>
      <c r="GZ604">
        <v>2.38892</v>
      </c>
      <c r="HA604">
        <v>37.5059</v>
      </c>
      <c r="HB604">
        <v>14.1145</v>
      </c>
      <c r="HC604">
        <v>18</v>
      </c>
      <c r="HD604">
        <v>492.736</v>
      </c>
      <c r="HE604">
        <v>472.885</v>
      </c>
      <c r="HF604">
        <v>35.4175</v>
      </c>
      <c r="HG604">
        <v>28.6133</v>
      </c>
      <c r="HH604">
        <v>30.0003</v>
      </c>
      <c r="HI604">
        <v>28.2324</v>
      </c>
      <c r="HJ604">
        <v>28.2638</v>
      </c>
      <c r="HK604">
        <v>62.2104</v>
      </c>
      <c r="HL604">
        <v>0</v>
      </c>
      <c r="HM604">
        <v>100</v>
      </c>
      <c r="HN604">
        <v>35.4158</v>
      </c>
      <c r="HO604">
        <v>1503.51</v>
      </c>
      <c r="HP604">
        <v>25.8217</v>
      </c>
      <c r="HQ604">
        <v>100.508</v>
      </c>
      <c r="HR604">
        <v>101.837</v>
      </c>
    </row>
    <row r="605" spans="1:226">
      <c r="A605">
        <v>589</v>
      </c>
      <c r="B605">
        <v>1678299303.6</v>
      </c>
      <c r="C605">
        <v>7450.5</v>
      </c>
      <c r="D605" t="s">
        <v>1540</v>
      </c>
      <c r="E605" t="s">
        <v>1541</v>
      </c>
      <c r="F605">
        <v>5</v>
      </c>
      <c r="G605" t="s">
        <v>353</v>
      </c>
      <c r="H605" t="s">
        <v>1169</v>
      </c>
      <c r="I605">
        <v>1678299295.814285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1531.119089217732</v>
      </c>
      <c r="AK605">
        <v>1506.453636363636</v>
      </c>
      <c r="AL605">
        <v>3.428350126491009</v>
      </c>
      <c r="AM605">
        <v>64.29340212573759</v>
      </c>
      <c r="AN605">
        <f>(AP605 - AO605 + BO605*1E3/(8.314*(BQ605+273.15)) * AR605/BN605 * AQ605) * BN605/(100*BB605) * 1000/(1000 - AP605)</f>
        <v>0</v>
      </c>
      <c r="AO605">
        <v>24.85031141851617</v>
      </c>
      <c r="AP605">
        <v>25.82442242424242</v>
      </c>
      <c r="AQ605">
        <v>-1.018806005114408E-05</v>
      </c>
      <c r="AR605">
        <v>96.62572355279771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1.65</v>
      </c>
      <c r="BC605">
        <v>0.5</v>
      </c>
      <c r="BD605" t="s">
        <v>355</v>
      </c>
      <c r="BE605">
        <v>2</v>
      </c>
      <c r="BF605" t="b">
        <v>1</v>
      </c>
      <c r="BG605">
        <v>1678299295.814285</v>
      </c>
      <c r="BH605">
        <v>1443.252142857143</v>
      </c>
      <c r="BI605">
        <v>1476.486428571428</v>
      </c>
      <c r="BJ605">
        <v>25.84028214285714</v>
      </c>
      <c r="BK605">
        <v>24.84600357142858</v>
      </c>
      <c r="BL605">
        <v>1437.361785714286</v>
      </c>
      <c r="BM605">
        <v>25.51178214285714</v>
      </c>
      <c r="BN605">
        <v>500.0391071428571</v>
      </c>
      <c r="BO605">
        <v>90.83438928571427</v>
      </c>
      <c r="BP605">
        <v>0.1000046571428572</v>
      </c>
      <c r="BQ605">
        <v>34.31554642857143</v>
      </c>
      <c r="BR605">
        <v>35.00859642857143</v>
      </c>
      <c r="BS605">
        <v>999.9000000000002</v>
      </c>
      <c r="BT605">
        <v>0</v>
      </c>
      <c r="BU605">
        <v>0</v>
      </c>
      <c r="BV605">
        <v>9996.199999999999</v>
      </c>
      <c r="BW605">
        <v>0</v>
      </c>
      <c r="BX605">
        <v>4.015548214285714</v>
      </c>
      <c r="BY605">
        <v>-33.23403928571429</v>
      </c>
      <c r="BZ605">
        <v>1481.535357142857</v>
      </c>
      <c r="CA605">
        <v>1514.107142857143</v>
      </c>
      <c r="CB605">
        <v>0.9942862142857144</v>
      </c>
      <c r="CC605">
        <v>1476.486428571428</v>
      </c>
      <c r="CD605">
        <v>24.84600357142858</v>
      </c>
      <c r="CE605">
        <v>2.347187142857142</v>
      </c>
      <c r="CF605">
        <v>2.256872142857143</v>
      </c>
      <c r="CG605">
        <v>20.00394285714286</v>
      </c>
      <c r="CH605">
        <v>19.37183571428572</v>
      </c>
      <c r="CI605">
        <v>2000.015714285714</v>
      </c>
      <c r="CJ605">
        <v>0.9799962500000001</v>
      </c>
      <c r="CK605">
        <v>0.02000407499999999</v>
      </c>
      <c r="CL605">
        <v>0</v>
      </c>
      <c r="CM605">
        <v>2.042732142857143</v>
      </c>
      <c r="CN605">
        <v>0</v>
      </c>
      <c r="CO605">
        <v>2808.084642857143</v>
      </c>
      <c r="CP605">
        <v>17338.35</v>
      </c>
      <c r="CQ605">
        <v>39.125</v>
      </c>
      <c r="CR605">
        <v>39.75</v>
      </c>
      <c r="CS605">
        <v>38.85475</v>
      </c>
      <c r="CT605">
        <v>38.187</v>
      </c>
      <c r="CU605">
        <v>39</v>
      </c>
      <c r="CV605">
        <v>1960.005714285714</v>
      </c>
      <c r="CW605">
        <v>40.01</v>
      </c>
      <c r="CX605">
        <v>0</v>
      </c>
      <c r="CY605">
        <v>1678299313.6</v>
      </c>
      <c r="CZ605">
        <v>0</v>
      </c>
      <c r="DA605">
        <v>0</v>
      </c>
      <c r="DB605" t="s">
        <v>356</v>
      </c>
      <c r="DC605">
        <v>1664468064.5</v>
      </c>
      <c r="DD605">
        <v>1677795524</v>
      </c>
      <c r="DE605">
        <v>0</v>
      </c>
      <c r="DF605">
        <v>-0.419</v>
      </c>
      <c r="DG605">
        <v>-0.001</v>
      </c>
      <c r="DH605">
        <v>3.097</v>
      </c>
      <c r="DI605">
        <v>0.268</v>
      </c>
      <c r="DJ605">
        <v>400</v>
      </c>
      <c r="DK605">
        <v>24</v>
      </c>
      <c r="DL605">
        <v>0.15</v>
      </c>
      <c r="DM605">
        <v>0.13</v>
      </c>
      <c r="DN605">
        <v>-33.2125875</v>
      </c>
      <c r="DO605">
        <v>-0.3001497185740212</v>
      </c>
      <c r="DP605">
        <v>0.06437830841013188</v>
      </c>
      <c r="DQ605">
        <v>0</v>
      </c>
      <c r="DR605">
        <v>1.00113135</v>
      </c>
      <c r="DS605">
        <v>-0.1697815609756079</v>
      </c>
      <c r="DT605">
        <v>0.01637174150411312</v>
      </c>
      <c r="DU605">
        <v>0</v>
      </c>
      <c r="DV605">
        <v>0</v>
      </c>
      <c r="DW605">
        <v>2</v>
      </c>
      <c r="DX605" t="s">
        <v>369</v>
      </c>
      <c r="DY605">
        <v>2.97778</v>
      </c>
      <c r="DZ605">
        <v>2.72843</v>
      </c>
      <c r="EA605">
        <v>0.198837</v>
      </c>
      <c r="EB605">
        <v>0.203308</v>
      </c>
      <c r="EC605">
        <v>0.112859</v>
      </c>
      <c r="ED605">
        <v>0.110679</v>
      </c>
      <c r="EE605">
        <v>23924</v>
      </c>
      <c r="EF605">
        <v>23522.2</v>
      </c>
      <c r="EG605">
        <v>30400.2</v>
      </c>
      <c r="EH605">
        <v>29782.6</v>
      </c>
      <c r="EI605">
        <v>37225.1</v>
      </c>
      <c r="EJ605">
        <v>34874.4</v>
      </c>
      <c r="EK605">
        <v>46510</v>
      </c>
      <c r="EL605">
        <v>44286.5</v>
      </c>
      <c r="EM605">
        <v>1.8569</v>
      </c>
      <c r="EN605">
        <v>1.87098</v>
      </c>
      <c r="EO605">
        <v>0.190146</v>
      </c>
      <c r="EP605">
        <v>0</v>
      </c>
      <c r="EQ605">
        <v>31.937</v>
      </c>
      <c r="ER605">
        <v>999.9</v>
      </c>
      <c r="ES605">
        <v>48.7</v>
      </c>
      <c r="ET605">
        <v>31.6</v>
      </c>
      <c r="EU605">
        <v>25.028</v>
      </c>
      <c r="EV605">
        <v>63.1639</v>
      </c>
      <c r="EW605">
        <v>21.867</v>
      </c>
      <c r="EX605">
        <v>1</v>
      </c>
      <c r="EY605">
        <v>0.112752</v>
      </c>
      <c r="EZ605">
        <v>-2.48571</v>
      </c>
      <c r="FA605">
        <v>20.2314</v>
      </c>
      <c r="FB605">
        <v>5.23017</v>
      </c>
      <c r="FC605">
        <v>11.9722</v>
      </c>
      <c r="FD605">
        <v>4.97045</v>
      </c>
      <c r="FE605">
        <v>3.28953</v>
      </c>
      <c r="FF605">
        <v>9999</v>
      </c>
      <c r="FG605">
        <v>9999</v>
      </c>
      <c r="FH605">
        <v>9999</v>
      </c>
      <c r="FI605">
        <v>999.9</v>
      </c>
      <c r="FJ605">
        <v>4.97277</v>
      </c>
      <c r="FK605">
        <v>1.87697</v>
      </c>
      <c r="FL605">
        <v>1.87502</v>
      </c>
      <c r="FM605">
        <v>1.8779</v>
      </c>
      <c r="FN605">
        <v>1.87454</v>
      </c>
      <c r="FO605">
        <v>1.87818</v>
      </c>
      <c r="FP605">
        <v>1.87526</v>
      </c>
      <c r="FQ605">
        <v>1.87637</v>
      </c>
      <c r="FR605">
        <v>0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5.94</v>
      </c>
      <c r="GF605">
        <v>0.3285</v>
      </c>
      <c r="GG605">
        <v>1.955544260391263</v>
      </c>
      <c r="GH605">
        <v>0.004448784868333973</v>
      </c>
      <c r="GI605">
        <v>-1.803656819089732E-06</v>
      </c>
      <c r="GJ605">
        <v>4.26395578146833E-10</v>
      </c>
      <c r="GK605">
        <v>0.3285026105281108</v>
      </c>
      <c r="GL605">
        <v>0</v>
      </c>
      <c r="GM605">
        <v>0</v>
      </c>
      <c r="GN605">
        <v>0</v>
      </c>
      <c r="GO605">
        <v>-1</v>
      </c>
      <c r="GP605">
        <v>2136</v>
      </c>
      <c r="GQ605">
        <v>1</v>
      </c>
      <c r="GR605">
        <v>23</v>
      </c>
      <c r="GS605">
        <v>230520.7</v>
      </c>
      <c r="GT605">
        <v>8396.299999999999</v>
      </c>
      <c r="GU605">
        <v>3.1311</v>
      </c>
      <c r="GV605">
        <v>2.52441</v>
      </c>
      <c r="GW605">
        <v>1.39893</v>
      </c>
      <c r="GX605">
        <v>2.35229</v>
      </c>
      <c r="GY605">
        <v>1.44897</v>
      </c>
      <c r="GZ605">
        <v>2.44629</v>
      </c>
      <c r="HA605">
        <v>37.5059</v>
      </c>
      <c r="HB605">
        <v>14.132</v>
      </c>
      <c r="HC605">
        <v>18</v>
      </c>
      <c r="HD605">
        <v>492.569</v>
      </c>
      <c r="HE605">
        <v>473.202</v>
      </c>
      <c r="HF605">
        <v>35.4182</v>
      </c>
      <c r="HG605">
        <v>28.6169</v>
      </c>
      <c r="HH605">
        <v>30.0003</v>
      </c>
      <c r="HI605">
        <v>28.2366</v>
      </c>
      <c r="HJ605">
        <v>28.2685</v>
      </c>
      <c r="HK605">
        <v>62.7931</v>
      </c>
      <c r="HL605">
        <v>0</v>
      </c>
      <c r="HM605">
        <v>100</v>
      </c>
      <c r="HN605">
        <v>35.3937</v>
      </c>
      <c r="HO605">
        <v>1523.63</v>
      </c>
      <c r="HP605">
        <v>25.8217</v>
      </c>
      <c r="HQ605">
        <v>100.508</v>
      </c>
      <c r="HR605">
        <v>101.838</v>
      </c>
    </row>
    <row r="606" spans="1:226">
      <c r="A606">
        <v>590</v>
      </c>
      <c r="B606">
        <v>1678299308.6</v>
      </c>
      <c r="C606">
        <v>7455.5</v>
      </c>
      <c r="D606" t="s">
        <v>1542</v>
      </c>
      <c r="E606" t="s">
        <v>1543</v>
      </c>
      <c r="F606">
        <v>5</v>
      </c>
      <c r="G606" t="s">
        <v>353</v>
      </c>
      <c r="H606" t="s">
        <v>1169</v>
      </c>
      <c r="I606">
        <v>1678299301.1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1548.347854561423</v>
      </c>
      <c r="AK606">
        <v>1523.561636363636</v>
      </c>
      <c r="AL606">
        <v>3.425683459824171</v>
      </c>
      <c r="AM606">
        <v>64.29340212573759</v>
      </c>
      <c r="AN606">
        <f>(AP606 - AO606 + BO606*1E3/(8.314*(BQ606+273.15)) * AR606/BN606 * AQ606) * BN606/(100*BB606) * 1000/(1000 - AP606)</f>
        <v>0</v>
      </c>
      <c r="AO606">
        <v>24.85386593842588</v>
      </c>
      <c r="AP606">
        <v>25.81223696969696</v>
      </c>
      <c r="AQ606">
        <v>-1.15277468294286E-05</v>
      </c>
      <c r="AR606">
        <v>96.62572355279771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1.65</v>
      </c>
      <c r="BC606">
        <v>0.5</v>
      </c>
      <c r="BD606" t="s">
        <v>355</v>
      </c>
      <c r="BE606">
        <v>2</v>
      </c>
      <c r="BF606" t="b">
        <v>1</v>
      </c>
      <c r="BG606">
        <v>1678299301.1</v>
      </c>
      <c r="BH606">
        <v>1460.887037037037</v>
      </c>
      <c r="BI606">
        <v>1494.171851851852</v>
      </c>
      <c r="BJ606">
        <v>25.82832592592592</v>
      </c>
      <c r="BK606">
        <v>24.84988148148148</v>
      </c>
      <c r="BL606">
        <v>1454.962592592593</v>
      </c>
      <c r="BM606">
        <v>25.49982592592593</v>
      </c>
      <c r="BN606">
        <v>500.0288518518518</v>
      </c>
      <c r="BO606">
        <v>90.8341925925926</v>
      </c>
      <c r="BP606">
        <v>0.0999749037037037</v>
      </c>
      <c r="BQ606">
        <v>34.31892962962963</v>
      </c>
      <c r="BR606">
        <v>35.01350740740741</v>
      </c>
      <c r="BS606">
        <v>999.9000000000001</v>
      </c>
      <c r="BT606">
        <v>0</v>
      </c>
      <c r="BU606">
        <v>0</v>
      </c>
      <c r="BV606">
        <v>10000.42222222222</v>
      </c>
      <c r="BW606">
        <v>0</v>
      </c>
      <c r="BX606">
        <v>3.446832962962963</v>
      </c>
      <c r="BY606">
        <v>-33.28472222222222</v>
      </c>
      <c r="BZ606">
        <v>1499.618518518519</v>
      </c>
      <c r="CA606">
        <v>1532.248148148148</v>
      </c>
      <c r="CB606">
        <v>0.9784459259259259</v>
      </c>
      <c r="CC606">
        <v>1494.171851851852</v>
      </c>
      <c r="CD606">
        <v>24.84988148148148</v>
      </c>
      <c r="CE606">
        <v>2.346095555555556</v>
      </c>
      <c r="CF606">
        <v>2.25722</v>
      </c>
      <c r="CG606">
        <v>19.99643333333334</v>
      </c>
      <c r="CH606">
        <v>19.37431851851852</v>
      </c>
      <c r="CI606">
        <v>2000.005925925926</v>
      </c>
      <c r="CJ606">
        <v>0.9799961111111114</v>
      </c>
      <c r="CK606">
        <v>0.02000421851851852</v>
      </c>
      <c r="CL606">
        <v>0</v>
      </c>
      <c r="CM606">
        <v>2.040285185185185</v>
      </c>
      <c r="CN606">
        <v>0</v>
      </c>
      <c r="CO606">
        <v>2807.444444444444</v>
      </c>
      <c r="CP606">
        <v>17338.27407407407</v>
      </c>
      <c r="CQ606">
        <v>39.125</v>
      </c>
      <c r="CR606">
        <v>39.75</v>
      </c>
      <c r="CS606">
        <v>38.87266666666666</v>
      </c>
      <c r="CT606">
        <v>38.187</v>
      </c>
      <c r="CU606">
        <v>39</v>
      </c>
      <c r="CV606">
        <v>1959.995925925926</v>
      </c>
      <c r="CW606">
        <v>40.01</v>
      </c>
      <c r="CX606">
        <v>0</v>
      </c>
      <c r="CY606">
        <v>1678299318.4</v>
      </c>
      <c r="CZ606">
        <v>0</v>
      </c>
      <c r="DA606">
        <v>0</v>
      </c>
      <c r="DB606" t="s">
        <v>356</v>
      </c>
      <c r="DC606">
        <v>1664468064.5</v>
      </c>
      <c r="DD606">
        <v>1677795524</v>
      </c>
      <c r="DE606">
        <v>0</v>
      </c>
      <c r="DF606">
        <v>-0.419</v>
      </c>
      <c r="DG606">
        <v>-0.001</v>
      </c>
      <c r="DH606">
        <v>3.097</v>
      </c>
      <c r="DI606">
        <v>0.268</v>
      </c>
      <c r="DJ606">
        <v>400</v>
      </c>
      <c r="DK606">
        <v>24</v>
      </c>
      <c r="DL606">
        <v>0.15</v>
      </c>
      <c r="DM606">
        <v>0.13</v>
      </c>
      <c r="DN606">
        <v>-33.26537804878049</v>
      </c>
      <c r="DO606">
        <v>-0.453813240418034</v>
      </c>
      <c r="DP606">
        <v>0.0915596633740443</v>
      </c>
      <c r="DQ606">
        <v>0</v>
      </c>
      <c r="DR606">
        <v>0.9888632926829269</v>
      </c>
      <c r="DS606">
        <v>-0.1763498257839702</v>
      </c>
      <c r="DT606">
        <v>0.01741945608661077</v>
      </c>
      <c r="DU606">
        <v>0</v>
      </c>
      <c r="DV606">
        <v>0</v>
      </c>
      <c r="DW606">
        <v>2</v>
      </c>
      <c r="DX606" t="s">
        <v>369</v>
      </c>
      <c r="DY606">
        <v>2.97776</v>
      </c>
      <c r="DZ606">
        <v>2.72836</v>
      </c>
      <c r="EA606">
        <v>0.200181</v>
      </c>
      <c r="EB606">
        <v>0.204671</v>
      </c>
      <c r="EC606">
        <v>0.112819</v>
      </c>
      <c r="ED606">
        <v>0.110684</v>
      </c>
      <c r="EE606">
        <v>23883.5</v>
      </c>
      <c r="EF606">
        <v>23481.6</v>
      </c>
      <c r="EG606">
        <v>30399.8</v>
      </c>
      <c r="EH606">
        <v>29782.1</v>
      </c>
      <c r="EI606">
        <v>37226.4</v>
      </c>
      <c r="EJ606">
        <v>34873.8</v>
      </c>
      <c r="EK606">
        <v>46509.4</v>
      </c>
      <c r="EL606">
        <v>44285.9</v>
      </c>
      <c r="EM606">
        <v>1.8571</v>
      </c>
      <c r="EN606">
        <v>1.8706</v>
      </c>
      <c r="EO606">
        <v>0.189826</v>
      </c>
      <c r="EP606">
        <v>0</v>
      </c>
      <c r="EQ606">
        <v>31.937</v>
      </c>
      <c r="ER606">
        <v>999.9</v>
      </c>
      <c r="ES606">
        <v>48.7</v>
      </c>
      <c r="ET606">
        <v>31.6</v>
      </c>
      <c r="EU606">
        <v>25.0261</v>
      </c>
      <c r="EV606">
        <v>63.0539</v>
      </c>
      <c r="EW606">
        <v>21.9271</v>
      </c>
      <c r="EX606">
        <v>1</v>
      </c>
      <c r="EY606">
        <v>0.113059</v>
      </c>
      <c r="EZ606">
        <v>-2.41835</v>
      </c>
      <c r="FA606">
        <v>20.2324</v>
      </c>
      <c r="FB606">
        <v>5.23032</v>
      </c>
      <c r="FC606">
        <v>11.9727</v>
      </c>
      <c r="FD606">
        <v>4.97075</v>
      </c>
      <c r="FE606">
        <v>3.28955</v>
      </c>
      <c r="FF606">
        <v>9999</v>
      </c>
      <c r="FG606">
        <v>9999</v>
      </c>
      <c r="FH606">
        <v>9999</v>
      </c>
      <c r="FI606">
        <v>999.9</v>
      </c>
      <c r="FJ606">
        <v>4.97276</v>
      </c>
      <c r="FK606">
        <v>1.87698</v>
      </c>
      <c r="FL606">
        <v>1.87502</v>
      </c>
      <c r="FM606">
        <v>1.8779</v>
      </c>
      <c r="FN606">
        <v>1.87454</v>
      </c>
      <c r="FO606">
        <v>1.87819</v>
      </c>
      <c r="FP606">
        <v>1.87525</v>
      </c>
      <c r="FQ606">
        <v>1.87637</v>
      </c>
      <c r="FR606">
        <v>0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5.97</v>
      </c>
      <c r="GF606">
        <v>0.3285</v>
      </c>
      <c r="GG606">
        <v>1.955544260391263</v>
      </c>
      <c r="GH606">
        <v>0.004448784868333973</v>
      </c>
      <c r="GI606">
        <v>-1.803656819089732E-06</v>
      </c>
      <c r="GJ606">
        <v>4.26395578146833E-10</v>
      </c>
      <c r="GK606">
        <v>0.3285026105281108</v>
      </c>
      <c r="GL606">
        <v>0</v>
      </c>
      <c r="GM606">
        <v>0</v>
      </c>
      <c r="GN606">
        <v>0</v>
      </c>
      <c r="GO606">
        <v>-1</v>
      </c>
      <c r="GP606">
        <v>2136</v>
      </c>
      <c r="GQ606">
        <v>1</v>
      </c>
      <c r="GR606">
        <v>23</v>
      </c>
      <c r="GS606">
        <v>230520.7</v>
      </c>
      <c r="GT606">
        <v>8396.4</v>
      </c>
      <c r="GU606">
        <v>3.1604</v>
      </c>
      <c r="GV606">
        <v>2.51587</v>
      </c>
      <c r="GW606">
        <v>1.39893</v>
      </c>
      <c r="GX606">
        <v>2.35229</v>
      </c>
      <c r="GY606">
        <v>1.44897</v>
      </c>
      <c r="GZ606">
        <v>2.49268</v>
      </c>
      <c r="HA606">
        <v>37.5059</v>
      </c>
      <c r="HB606">
        <v>14.132</v>
      </c>
      <c r="HC606">
        <v>18</v>
      </c>
      <c r="HD606">
        <v>492.706</v>
      </c>
      <c r="HE606">
        <v>472.99</v>
      </c>
      <c r="HF606">
        <v>35.4013</v>
      </c>
      <c r="HG606">
        <v>28.6206</v>
      </c>
      <c r="HH606">
        <v>30.0002</v>
      </c>
      <c r="HI606">
        <v>28.2404</v>
      </c>
      <c r="HJ606">
        <v>28.2728</v>
      </c>
      <c r="HK606">
        <v>63.3037</v>
      </c>
      <c r="HL606">
        <v>0</v>
      </c>
      <c r="HM606">
        <v>100</v>
      </c>
      <c r="HN606">
        <v>35.3849</v>
      </c>
      <c r="HO606">
        <v>1536.99</v>
      </c>
      <c r="HP606">
        <v>25.8217</v>
      </c>
      <c r="HQ606">
        <v>100.506</v>
      </c>
      <c r="HR606">
        <v>101.836</v>
      </c>
    </row>
    <row r="607" spans="1:226">
      <c r="A607">
        <v>591</v>
      </c>
      <c r="B607">
        <v>1678299313.6</v>
      </c>
      <c r="C607">
        <v>7460.5</v>
      </c>
      <c r="D607" t="s">
        <v>1544</v>
      </c>
      <c r="E607" t="s">
        <v>1545</v>
      </c>
      <c r="F607">
        <v>5</v>
      </c>
      <c r="G607" t="s">
        <v>353</v>
      </c>
      <c r="H607" t="s">
        <v>1169</v>
      </c>
      <c r="I607">
        <v>1678299305.814285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1565.629008366539</v>
      </c>
      <c r="AK607">
        <v>1540.835878787878</v>
      </c>
      <c r="AL607">
        <v>3.454843735560535</v>
      </c>
      <c r="AM607">
        <v>64.29340212573759</v>
      </c>
      <c r="AN607">
        <f>(AP607 - AO607 + BO607*1E3/(8.314*(BQ607+273.15)) * AR607/BN607 * AQ607) * BN607/(100*BB607) * 1000/(1000 - AP607)</f>
        <v>0</v>
      </c>
      <c r="AO607">
        <v>24.85648594596074</v>
      </c>
      <c r="AP607">
        <v>25.80088545454544</v>
      </c>
      <c r="AQ607">
        <v>-9.028271692725671E-06</v>
      </c>
      <c r="AR607">
        <v>96.62572355279771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1.65</v>
      </c>
      <c r="BC607">
        <v>0.5</v>
      </c>
      <c r="BD607" t="s">
        <v>355</v>
      </c>
      <c r="BE607">
        <v>2</v>
      </c>
      <c r="BF607" t="b">
        <v>1</v>
      </c>
      <c r="BG607">
        <v>1678299305.814285</v>
      </c>
      <c r="BH607">
        <v>1476.628571428571</v>
      </c>
      <c r="BI607">
        <v>1509.998214285715</v>
      </c>
      <c r="BJ607">
        <v>25.817475</v>
      </c>
      <c r="BK607">
        <v>24.85295357142857</v>
      </c>
      <c r="BL607">
        <v>1470.674285714286</v>
      </c>
      <c r="BM607">
        <v>25.488975</v>
      </c>
      <c r="BN607">
        <v>500.0264642857143</v>
      </c>
      <c r="BO607">
        <v>90.83433928571428</v>
      </c>
      <c r="BP607">
        <v>0.1000042607142857</v>
      </c>
      <c r="BQ607">
        <v>34.32068928571429</v>
      </c>
      <c r="BR607">
        <v>35.01376071428572</v>
      </c>
      <c r="BS607">
        <v>999.9000000000002</v>
      </c>
      <c r="BT607">
        <v>0</v>
      </c>
      <c r="BU607">
        <v>0</v>
      </c>
      <c r="BV607">
        <v>9996.705357142857</v>
      </c>
      <c r="BW607">
        <v>0</v>
      </c>
      <c r="BX607">
        <v>3.39111</v>
      </c>
      <c r="BY607">
        <v>-33.36968928571429</v>
      </c>
      <c r="BZ607">
        <v>1515.761071428571</v>
      </c>
      <c r="CA607">
        <v>1548.4825</v>
      </c>
      <c r="CB607">
        <v>0.9645254642857142</v>
      </c>
      <c r="CC607">
        <v>1509.998214285715</v>
      </c>
      <c r="CD607">
        <v>24.85295357142857</v>
      </c>
      <c r="CE607">
        <v>2.345113571428571</v>
      </c>
      <c r="CF607">
        <v>2.2575025</v>
      </c>
      <c r="CG607">
        <v>19.98967142857143</v>
      </c>
      <c r="CH607">
        <v>19.376325</v>
      </c>
      <c r="CI607">
        <v>2000.01</v>
      </c>
      <c r="CJ607">
        <v>0.9799964642857145</v>
      </c>
      <c r="CK607">
        <v>0.02000385357142857</v>
      </c>
      <c r="CL607">
        <v>0</v>
      </c>
      <c r="CM607">
        <v>2.098525</v>
      </c>
      <c r="CN607">
        <v>0</v>
      </c>
      <c r="CO607">
        <v>2806.854285714286</v>
      </c>
      <c r="CP607">
        <v>17338.30357142857</v>
      </c>
      <c r="CQ607">
        <v>39.13385714285714</v>
      </c>
      <c r="CR607">
        <v>39.75</v>
      </c>
      <c r="CS607">
        <v>38.875</v>
      </c>
      <c r="CT607">
        <v>38.1915</v>
      </c>
      <c r="CU607">
        <v>39</v>
      </c>
      <c r="CV607">
        <v>1960</v>
      </c>
      <c r="CW607">
        <v>40.01</v>
      </c>
      <c r="CX607">
        <v>0</v>
      </c>
      <c r="CY607">
        <v>1678299323.8</v>
      </c>
      <c r="CZ607">
        <v>0</v>
      </c>
      <c r="DA607">
        <v>0</v>
      </c>
      <c r="DB607" t="s">
        <v>356</v>
      </c>
      <c r="DC607">
        <v>1664468064.5</v>
      </c>
      <c r="DD607">
        <v>1677795524</v>
      </c>
      <c r="DE607">
        <v>0</v>
      </c>
      <c r="DF607">
        <v>-0.419</v>
      </c>
      <c r="DG607">
        <v>-0.001</v>
      </c>
      <c r="DH607">
        <v>3.097</v>
      </c>
      <c r="DI607">
        <v>0.268</v>
      </c>
      <c r="DJ607">
        <v>400</v>
      </c>
      <c r="DK607">
        <v>24</v>
      </c>
      <c r="DL607">
        <v>0.15</v>
      </c>
      <c r="DM607">
        <v>0.13</v>
      </c>
      <c r="DN607">
        <v>-33.328525</v>
      </c>
      <c r="DO607">
        <v>-1.129551219512169</v>
      </c>
      <c r="DP607">
        <v>0.1326678761984224</v>
      </c>
      <c r="DQ607">
        <v>0</v>
      </c>
      <c r="DR607">
        <v>0.9718200750000001</v>
      </c>
      <c r="DS607">
        <v>-0.1792086866791777</v>
      </c>
      <c r="DT607">
        <v>0.01725212235840492</v>
      </c>
      <c r="DU607">
        <v>0</v>
      </c>
      <c r="DV607">
        <v>0</v>
      </c>
      <c r="DW607">
        <v>2</v>
      </c>
      <c r="DX607" t="s">
        <v>369</v>
      </c>
      <c r="DY607">
        <v>2.97783</v>
      </c>
      <c r="DZ607">
        <v>2.72824</v>
      </c>
      <c r="EA607">
        <v>0.201528</v>
      </c>
      <c r="EB607">
        <v>0.206002</v>
      </c>
      <c r="EC607">
        <v>0.112784</v>
      </c>
      <c r="ED607">
        <v>0.110692</v>
      </c>
      <c r="EE607">
        <v>23843.3</v>
      </c>
      <c r="EF607">
        <v>23442</v>
      </c>
      <c r="EG607">
        <v>30399.8</v>
      </c>
      <c r="EH607">
        <v>29781.9</v>
      </c>
      <c r="EI607">
        <v>37228.1</v>
      </c>
      <c r="EJ607">
        <v>34873</v>
      </c>
      <c r="EK607">
        <v>46509.5</v>
      </c>
      <c r="EL607">
        <v>44285.1</v>
      </c>
      <c r="EM607">
        <v>1.85683</v>
      </c>
      <c r="EN607">
        <v>1.87077</v>
      </c>
      <c r="EO607">
        <v>0.190087</v>
      </c>
      <c r="EP607">
        <v>0</v>
      </c>
      <c r="EQ607">
        <v>31.9398</v>
      </c>
      <c r="ER607">
        <v>999.9</v>
      </c>
      <c r="ES607">
        <v>48.7</v>
      </c>
      <c r="ET607">
        <v>31.6</v>
      </c>
      <c r="EU607">
        <v>25.0261</v>
      </c>
      <c r="EV607">
        <v>63.2139</v>
      </c>
      <c r="EW607">
        <v>21.7548</v>
      </c>
      <c r="EX607">
        <v>1</v>
      </c>
      <c r="EY607">
        <v>0.113237</v>
      </c>
      <c r="EZ607">
        <v>-2.4187</v>
      </c>
      <c r="FA607">
        <v>20.2323</v>
      </c>
      <c r="FB607">
        <v>5.22987</v>
      </c>
      <c r="FC607">
        <v>11.9733</v>
      </c>
      <c r="FD607">
        <v>4.9706</v>
      </c>
      <c r="FE607">
        <v>3.28958</v>
      </c>
      <c r="FF607">
        <v>9999</v>
      </c>
      <c r="FG607">
        <v>9999</v>
      </c>
      <c r="FH607">
        <v>9999</v>
      </c>
      <c r="FI607">
        <v>999.9</v>
      </c>
      <c r="FJ607">
        <v>4.97277</v>
      </c>
      <c r="FK607">
        <v>1.87697</v>
      </c>
      <c r="FL607">
        <v>1.87501</v>
      </c>
      <c r="FM607">
        <v>1.8779</v>
      </c>
      <c r="FN607">
        <v>1.87454</v>
      </c>
      <c r="FO607">
        <v>1.87819</v>
      </c>
      <c r="FP607">
        <v>1.87525</v>
      </c>
      <c r="FQ607">
        <v>1.87637</v>
      </c>
      <c r="FR607">
        <v>0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6</v>
      </c>
      <c r="GF607">
        <v>0.3286</v>
      </c>
      <c r="GG607">
        <v>1.955544260391263</v>
      </c>
      <c r="GH607">
        <v>0.004448784868333973</v>
      </c>
      <c r="GI607">
        <v>-1.803656819089732E-06</v>
      </c>
      <c r="GJ607">
        <v>4.26395578146833E-10</v>
      </c>
      <c r="GK607">
        <v>0.3285026105281108</v>
      </c>
      <c r="GL607">
        <v>0</v>
      </c>
      <c r="GM607">
        <v>0</v>
      </c>
      <c r="GN607">
        <v>0</v>
      </c>
      <c r="GO607">
        <v>-1</v>
      </c>
      <c r="GP607">
        <v>2136</v>
      </c>
      <c r="GQ607">
        <v>1</v>
      </c>
      <c r="GR607">
        <v>23</v>
      </c>
      <c r="GS607">
        <v>230520.8</v>
      </c>
      <c r="GT607">
        <v>8396.5</v>
      </c>
      <c r="GU607">
        <v>3.18604</v>
      </c>
      <c r="GV607">
        <v>2.52319</v>
      </c>
      <c r="GW607">
        <v>1.39893</v>
      </c>
      <c r="GX607">
        <v>2.35229</v>
      </c>
      <c r="GY607">
        <v>1.44897</v>
      </c>
      <c r="GZ607">
        <v>2.51709</v>
      </c>
      <c r="HA607">
        <v>37.53</v>
      </c>
      <c r="HB607">
        <v>14.1233</v>
      </c>
      <c r="HC607">
        <v>18</v>
      </c>
      <c r="HD607">
        <v>492.585</v>
      </c>
      <c r="HE607">
        <v>473.144</v>
      </c>
      <c r="HF607">
        <v>35.3865</v>
      </c>
      <c r="HG607">
        <v>28.6237</v>
      </c>
      <c r="HH607">
        <v>30.0003</v>
      </c>
      <c r="HI607">
        <v>28.2452</v>
      </c>
      <c r="HJ607">
        <v>28.2776</v>
      </c>
      <c r="HK607">
        <v>63.8745</v>
      </c>
      <c r="HL607">
        <v>0</v>
      </c>
      <c r="HM607">
        <v>100</v>
      </c>
      <c r="HN607">
        <v>35.3748</v>
      </c>
      <c r="HO607">
        <v>1557.02</v>
      </c>
      <c r="HP607">
        <v>25.8217</v>
      </c>
      <c r="HQ607">
        <v>100.506</v>
      </c>
      <c r="HR607">
        <v>101.835</v>
      </c>
    </row>
    <row r="608" spans="1:226">
      <c r="A608">
        <v>592</v>
      </c>
      <c r="B608">
        <v>1678299318.6</v>
      </c>
      <c r="C608">
        <v>7465.5</v>
      </c>
      <c r="D608" t="s">
        <v>1546</v>
      </c>
      <c r="E608" t="s">
        <v>1547</v>
      </c>
      <c r="F608">
        <v>5</v>
      </c>
      <c r="G608" t="s">
        <v>353</v>
      </c>
      <c r="H608" t="s">
        <v>1169</v>
      </c>
      <c r="I608">
        <v>1678299311.1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1582.699607343501</v>
      </c>
      <c r="AK608">
        <v>1558.037212121211</v>
      </c>
      <c r="AL608">
        <v>3.451573468256747</v>
      </c>
      <c r="AM608">
        <v>64.29340212573759</v>
      </c>
      <c r="AN608">
        <f>(AP608 - AO608 + BO608*1E3/(8.314*(BQ608+273.15)) * AR608/BN608 * AQ608) * BN608/(100*BB608) * 1000/(1000 - AP608)</f>
        <v>0</v>
      </c>
      <c r="AO608">
        <v>24.86221467353651</v>
      </c>
      <c r="AP608">
        <v>25.7874406060606</v>
      </c>
      <c r="AQ608">
        <v>-1.069544324094951E-05</v>
      </c>
      <c r="AR608">
        <v>96.62572355279771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1.65</v>
      </c>
      <c r="BC608">
        <v>0.5</v>
      </c>
      <c r="BD608" t="s">
        <v>355</v>
      </c>
      <c r="BE608">
        <v>2</v>
      </c>
      <c r="BF608" t="b">
        <v>1</v>
      </c>
      <c r="BG608">
        <v>1678299311.1</v>
      </c>
      <c r="BH608">
        <v>1494.336296296296</v>
      </c>
      <c r="BI608">
        <v>1527.744074074074</v>
      </c>
      <c r="BJ608">
        <v>25.80464074074074</v>
      </c>
      <c r="BK608">
        <v>24.85692592592592</v>
      </c>
      <c r="BL608">
        <v>1488.348148148148</v>
      </c>
      <c r="BM608">
        <v>25.47614074074074</v>
      </c>
      <c r="BN608">
        <v>500.0356296296296</v>
      </c>
      <c r="BO608">
        <v>90.83451851851849</v>
      </c>
      <c r="BP608">
        <v>0.1000194740740741</v>
      </c>
      <c r="BQ608">
        <v>34.32084814814815</v>
      </c>
      <c r="BR608">
        <v>35.00997407407407</v>
      </c>
      <c r="BS608">
        <v>999.9000000000001</v>
      </c>
      <c r="BT608">
        <v>0</v>
      </c>
      <c r="BU608">
        <v>0</v>
      </c>
      <c r="BV608">
        <v>9998.180740740741</v>
      </c>
      <c r="BW608">
        <v>0</v>
      </c>
      <c r="BX608">
        <v>4.026974444444445</v>
      </c>
      <c r="BY608">
        <v>-33.40853703703704</v>
      </c>
      <c r="BZ608">
        <v>1533.918148148148</v>
      </c>
      <c r="CA608">
        <v>1566.687777777778</v>
      </c>
      <c r="CB608">
        <v>0.9477291851851852</v>
      </c>
      <c r="CC608">
        <v>1527.744074074074</v>
      </c>
      <c r="CD608">
        <v>24.85692592592592</v>
      </c>
      <c r="CE608">
        <v>2.343953333333333</v>
      </c>
      <c r="CF608">
        <v>2.257867777777778</v>
      </c>
      <c r="CG608">
        <v>19.98167777777778</v>
      </c>
      <c r="CH608">
        <v>19.37892222222222</v>
      </c>
      <c r="CI608">
        <v>1999.989259259259</v>
      </c>
      <c r="CJ608">
        <v>0.9799964444444447</v>
      </c>
      <c r="CK608">
        <v>0.02000387407407407</v>
      </c>
      <c r="CL608">
        <v>0</v>
      </c>
      <c r="CM608">
        <v>2.161748148148148</v>
      </c>
      <c r="CN608">
        <v>0</v>
      </c>
      <c r="CO608">
        <v>2806.254074074074</v>
      </c>
      <c r="CP608">
        <v>17338.11851851852</v>
      </c>
      <c r="CQ608">
        <v>39.15485185185184</v>
      </c>
      <c r="CR608">
        <v>39.75</v>
      </c>
      <c r="CS608">
        <v>38.875</v>
      </c>
      <c r="CT608">
        <v>38.20099999999999</v>
      </c>
      <c r="CU608">
        <v>39</v>
      </c>
      <c r="CV608">
        <v>1959.979259259259</v>
      </c>
      <c r="CW608">
        <v>40.01</v>
      </c>
      <c r="CX608">
        <v>0</v>
      </c>
      <c r="CY608">
        <v>1678299328.6</v>
      </c>
      <c r="CZ608">
        <v>0</v>
      </c>
      <c r="DA608">
        <v>0</v>
      </c>
      <c r="DB608" t="s">
        <v>356</v>
      </c>
      <c r="DC608">
        <v>1664468064.5</v>
      </c>
      <c r="DD608">
        <v>1677795524</v>
      </c>
      <c r="DE608">
        <v>0</v>
      </c>
      <c r="DF608">
        <v>-0.419</v>
      </c>
      <c r="DG608">
        <v>-0.001</v>
      </c>
      <c r="DH608">
        <v>3.097</v>
      </c>
      <c r="DI608">
        <v>0.268</v>
      </c>
      <c r="DJ608">
        <v>400</v>
      </c>
      <c r="DK608">
        <v>24</v>
      </c>
      <c r="DL608">
        <v>0.15</v>
      </c>
      <c r="DM608">
        <v>0.13</v>
      </c>
      <c r="DN608">
        <v>-33.3579731707317</v>
      </c>
      <c r="DO608">
        <v>-0.6459742160278557</v>
      </c>
      <c r="DP608">
        <v>0.1195463070282505</v>
      </c>
      <c r="DQ608">
        <v>0</v>
      </c>
      <c r="DR608">
        <v>0.9587828780487806</v>
      </c>
      <c r="DS608">
        <v>-0.18822342857143</v>
      </c>
      <c r="DT608">
        <v>0.01859337310637673</v>
      </c>
      <c r="DU608">
        <v>0</v>
      </c>
      <c r="DV608">
        <v>0</v>
      </c>
      <c r="DW608">
        <v>2</v>
      </c>
      <c r="DX608" t="s">
        <v>369</v>
      </c>
      <c r="DY608">
        <v>2.97789</v>
      </c>
      <c r="DZ608">
        <v>2.72846</v>
      </c>
      <c r="EA608">
        <v>0.20286</v>
      </c>
      <c r="EB608">
        <v>0.207321</v>
      </c>
      <c r="EC608">
        <v>0.112744</v>
      </c>
      <c r="ED608">
        <v>0.11071</v>
      </c>
      <c r="EE608">
        <v>23803.3</v>
      </c>
      <c r="EF608">
        <v>23403.3</v>
      </c>
      <c r="EG608">
        <v>30399.7</v>
      </c>
      <c r="EH608">
        <v>29782.2</v>
      </c>
      <c r="EI608">
        <v>37229.6</v>
      </c>
      <c r="EJ608">
        <v>34873</v>
      </c>
      <c r="EK608">
        <v>46509.1</v>
      </c>
      <c r="EL608">
        <v>44286</v>
      </c>
      <c r="EM608">
        <v>1.85695</v>
      </c>
      <c r="EN608">
        <v>1.87077</v>
      </c>
      <c r="EO608">
        <v>0.189885</v>
      </c>
      <c r="EP608">
        <v>0</v>
      </c>
      <c r="EQ608">
        <v>31.9398</v>
      </c>
      <c r="ER608">
        <v>999.9</v>
      </c>
      <c r="ES608">
        <v>48.7</v>
      </c>
      <c r="ET608">
        <v>31.6</v>
      </c>
      <c r="EU608">
        <v>25.0248</v>
      </c>
      <c r="EV608">
        <v>63.1339</v>
      </c>
      <c r="EW608">
        <v>21.5304</v>
      </c>
      <c r="EX608">
        <v>1</v>
      </c>
      <c r="EY608">
        <v>0.113369</v>
      </c>
      <c r="EZ608">
        <v>-2.42019</v>
      </c>
      <c r="FA608">
        <v>20.232</v>
      </c>
      <c r="FB608">
        <v>5.23002</v>
      </c>
      <c r="FC608">
        <v>11.9727</v>
      </c>
      <c r="FD608">
        <v>4.9706</v>
      </c>
      <c r="FE608">
        <v>3.28955</v>
      </c>
      <c r="FF608">
        <v>9999</v>
      </c>
      <c r="FG608">
        <v>9999</v>
      </c>
      <c r="FH608">
        <v>9999</v>
      </c>
      <c r="FI608">
        <v>999.9</v>
      </c>
      <c r="FJ608">
        <v>4.97277</v>
      </c>
      <c r="FK608">
        <v>1.87698</v>
      </c>
      <c r="FL608">
        <v>1.87501</v>
      </c>
      <c r="FM608">
        <v>1.8779</v>
      </c>
      <c r="FN608">
        <v>1.87454</v>
      </c>
      <c r="FO608">
        <v>1.8782</v>
      </c>
      <c r="FP608">
        <v>1.87529</v>
      </c>
      <c r="FQ608">
        <v>1.87637</v>
      </c>
      <c r="FR608">
        <v>0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6.04</v>
      </c>
      <c r="GF608">
        <v>0.3285</v>
      </c>
      <c r="GG608">
        <v>1.955544260391263</v>
      </c>
      <c r="GH608">
        <v>0.004448784868333973</v>
      </c>
      <c r="GI608">
        <v>-1.803656819089732E-06</v>
      </c>
      <c r="GJ608">
        <v>4.26395578146833E-10</v>
      </c>
      <c r="GK608">
        <v>0.3285026105281108</v>
      </c>
      <c r="GL608">
        <v>0</v>
      </c>
      <c r="GM608">
        <v>0</v>
      </c>
      <c r="GN608">
        <v>0</v>
      </c>
      <c r="GO608">
        <v>-1</v>
      </c>
      <c r="GP608">
        <v>2136</v>
      </c>
      <c r="GQ608">
        <v>1</v>
      </c>
      <c r="GR608">
        <v>23</v>
      </c>
      <c r="GS608">
        <v>230520.9</v>
      </c>
      <c r="GT608">
        <v>8396.6</v>
      </c>
      <c r="GU608">
        <v>3.21411</v>
      </c>
      <c r="GV608">
        <v>2.52808</v>
      </c>
      <c r="GW608">
        <v>1.39893</v>
      </c>
      <c r="GX608">
        <v>2.35229</v>
      </c>
      <c r="GY608">
        <v>1.44897</v>
      </c>
      <c r="GZ608">
        <v>2.45605</v>
      </c>
      <c r="HA608">
        <v>37.53</v>
      </c>
      <c r="HB608">
        <v>14.1145</v>
      </c>
      <c r="HC608">
        <v>18</v>
      </c>
      <c r="HD608">
        <v>492.683</v>
      </c>
      <c r="HE608">
        <v>473.182</v>
      </c>
      <c r="HF608">
        <v>35.3735</v>
      </c>
      <c r="HG608">
        <v>28.6273</v>
      </c>
      <c r="HH608">
        <v>30.0003</v>
      </c>
      <c r="HI608">
        <v>28.2493</v>
      </c>
      <c r="HJ608">
        <v>28.2824</v>
      </c>
      <c r="HK608">
        <v>64.38030000000001</v>
      </c>
      <c r="HL608">
        <v>0</v>
      </c>
      <c r="HM608">
        <v>100</v>
      </c>
      <c r="HN608">
        <v>35.3629</v>
      </c>
      <c r="HO608">
        <v>1570.38</v>
      </c>
      <c r="HP608">
        <v>25.8217</v>
      </c>
      <c r="HQ608">
        <v>100.506</v>
      </c>
      <c r="HR608">
        <v>101.836</v>
      </c>
    </row>
    <row r="609" spans="1:226">
      <c r="A609">
        <v>593</v>
      </c>
      <c r="B609">
        <v>1678299323.6</v>
      </c>
      <c r="C609">
        <v>7470.5</v>
      </c>
      <c r="D609" t="s">
        <v>1548</v>
      </c>
      <c r="E609" t="s">
        <v>1549</v>
      </c>
      <c r="F609">
        <v>5</v>
      </c>
      <c r="G609" t="s">
        <v>353</v>
      </c>
      <c r="H609" t="s">
        <v>1169</v>
      </c>
      <c r="I609">
        <v>1678299315.814285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1600.012957935452</v>
      </c>
      <c r="AK609">
        <v>1575.257696969697</v>
      </c>
      <c r="AL609">
        <v>3.450505738264952</v>
      </c>
      <c r="AM609">
        <v>64.29340212573759</v>
      </c>
      <c r="AN609">
        <f>(AP609 - AO609 + BO609*1E3/(8.314*(BQ609+273.15)) * AR609/BN609 * AQ609) * BN609/(100*BB609) * 1000/(1000 - AP609)</f>
        <v>0</v>
      </c>
      <c r="AO609">
        <v>24.86445756728614</v>
      </c>
      <c r="AP609">
        <v>25.77839272727272</v>
      </c>
      <c r="AQ609">
        <v>-1.182081447816435E-05</v>
      </c>
      <c r="AR609">
        <v>96.62572355279771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1.65</v>
      </c>
      <c r="BC609">
        <v>0.5</v>
      </c>
      <c r="BD609" t="s">
        <v>355</v>
      </c>
      <c r="BE609">
        <v>2</v>
      </c>
      <c r="BF609" t="b">
        <v>1</v>
      </c>
      <c r="BG609">
        <v>1678299315.814285</v>
      </c>
      <c r="BH609">
        <v>1510.163571428571</v>
      </c>
      <c r="BI609">
        <v>1543.577857142857</v>
      </c>
      <c r="BJ609">
        <v>25.79406071428572</v>
      </c>
      <c r="BK609">
        <v>24.86030357142857</v>
      </c>
      <c r="BL609">
        <v>1504.145357142857</v>
      </c>
      <c r="BM609">
        <v>25.46556071428571</v>
      </c>
      <c r="BN609">
        <v>500.0436785714286</v>
      </c>
      <c r="BO609">
        <v>90.83454642857141</v>
      </c>
      <c r="BP609">
        <v>0.1000110892857143</v>
      </c>
      <c r="BQ609">
        <v>34.31973214285714</v>
      </c>
      <c r="BR609">
        <v>35.01187857142857</v>
      </c>
      <c r="BS609">
        <v>999.9000000000002</v>
      </c>
      <c r="BT609">
        <v>0</v>
      </c>
      <c r="BU609">
        <v>0</v>
      </c>
      <c r="BV609">
        <v>9997.326071428572</v>
      </c>
      <c r="BW609">
        <v>0</v>
      </c>
      <c r="BX609">
        <v>4.564823571428572</v>
      </c>
      <c r="BY609">
        <v>-33.41542500000001</v>
      </c>
      <c r="BZ609">
        <v>1550.148214285714</v>
      </c>
      <c r="CA609">
        <v>1582.931428571429</v>
      </c>
      <c r="CB609">
        <v>0.9337752857142858</v>
      </c>
      <c r="CC609">
        <v>1543.577857142857</v>
      </c>
      <c r="CD609">
        <v>24.86030357142857</v>
      </c>
      <c r="CE609">
        <v>2.342992857142857</v>
      </c>
      <c r="CF609">
        <v>2.258175</v>
      </c>
      <c r="CG609">
        <v>19.97506071428571</v>
      </c>
      <c r="CH609">
        <v>19.38109642857143</v>
      </c>
      <c r="CI609">
        <v>1999.995</v>
      </c>
      <c r="CJ609">
        <v>0.9799966785714288</v>
      </c>
      <c r="CK609">
        <v>0.02000363214285714</v>
      </c>
      <c r="CL609">
        <v>0</v>
      </c>
      <c r="CM609">
        <v>2.186975</v>
      </c>
      <c r="CN609">
        <v>0</v>
      </c>
      <c r="CO609">
        <v>2805.826428571429</v>
      </c>
      <c r="CP609">
        <v>17338.16428571429</v>
      </c>
      <c r="CQ609">
        <v>39.17371428571428</v>
      </c>
      <c r="CR609">
        <v>39.76771428571428</v>
      </c>
      <c r="CS609">
        <v>38.88385714285715</v>
      </c>
      <c r="CT609">
        <v>38.22075</v>
      </c>
      <c r="CU609">
        <v>39</v>
      </c>
      <c r="CV609">
        <v>1959.985</v>
      </c>
      <c r="CW609">
        <v>40.01</v>
      </c>
      <c r="CX609">
        <v>0</v>
      </c>
      <c r="CY609">
        <v>1678299333.4</v>
      </c>
      <c r="CZ609">
        <v>0</v>
      </c>
      <c r="DA609">
        <v>0</v>
      </c>
      <c r="DB609" t="s">
        <v>356</v>
      </c>
      <c r="DC609">
        <v>1664468064.5</v>
      </c>
      <c r="DD609">
        <v>1677795524</v>
      </c>
      <c r="DE609">
        <v>0</v>
      </c>
      <c r="DF609">
        <v>-0.419</v>
      </c>
      <c r="DG609">
        <v>-0.001</v>
      </c>
      <c r="DH609">
        <v>3.097</v>
      </c>
      <c r="DI609">
        <v>0.268</v>
      </c>
      <c r="DJ609">
        <v>400</v>
      </c>
      <c r="DK609">
        <v>24</v>
      </c>
      <c r="DL609">
        <v>0.15</v>
      </c>
      <c r="DM609">
        <v>0.13</v>
      </c>
      <c r="DN609">
        <v>-33.39890975609756</v>
      </c>
      <c r="DO609">
        <v>-0.1300369337979185</v>
      </c>
      <c r="DP609">
        <v>0.09493880649128307</v>
      </c>
      <c r="DQ609">
        <v>0</v>
      </c>
      <c r="DR609">
        <v>0.9435266829268294</v>
      </c>
      <c r="DS609">
        <v>-0.1824713310104535</v>
      </c>
      <c r="DT609">
        <v>0.01805406600165592</v>
      </c>
      <c r="DU609">
        <v>0</v>
      </c>
      <c r="DV609">
        <v>0</v>
      </c>
      <c r="DW609">
        <v>2</v>
      </c>
      <c r="DX609" t="s">
        <v>369</v>
      </c>
      <c r="DY609">
        <v>2.97785</v>
      </c>
      <c r="DZ609">
        <v>2.72817</v>
      </c>
      <c r="EA609">
        <v>0.204185</v>
      </c>
      <c r="EB609">
        <v>0.208647</v>
      </c>
      <c r="EC609">
        <v>0.112713</v>
      </c>
      <c r="ED609">
        <v>0.110713</v>
      </c>
      <c r="EE609">
        <v>23763.5</v>
      </c>
      <c r="EF609">
        <v>23364</v>
      </c>
      <c r="EG609">
        <v>30399.5</v>
      </c>
      <c r="EH609">
        <v>29782.1</v>
      </c>
      <c r="EI609">
        <v>37230.8</v>
      </c>
      <c r="EJ609">
        <v>34872.9</v>
      </c>
      <c r="EK609">
        <v>46508.9</v>
      </c>
      <c r="EL609">
        <v>44285.9</v>
      </c>
      <c r="EM609">
        <v>1.85685</v>
      </c>
      <c r="EN609">
        <v>1.87073</v>
      </c>
      <c r="EO609">
        <v>0.190184</v>
      </c>
      <c r="EP609">
        <v>0</v>
      </c>
      <c r="EQ609">
        <v>31.937</v>
      </c>
      <c r="ER609">
        <v>999.9</v>
      </c>
      <c r="ES609">
        <v>48.7</v>
      </c>
      <c r="ET609">
        <v>31.6</v>
      </c>
      <c r="EU609">
        <v>25.0306</v>
      </c>
      <c r="EV609">
        <v>63.1739</v>
      </c>
      <c r="EW609">
        <v>21.6106</v>
      </c>
      <c r="EX609">
        <v>1</v>
      </c>
      <c r="EY609">
        <v>0.113694</v>
      </c>
      <c r="EZ609">
        <v>-2.41439</v>
      </c>
      <c r="FA609">
        <v>20.2318</v>
      </c>
      <c r="FB609">
        <v>5.22987</v>
      </c>
      <c r="FC609">
        <v>11.9725</v>
      </c>
      <c r="FD609">
        <v>4.9706</v>
      </c>
      <c r="FE609">
        <v>3.28955</v>
      </c>
      <c r="FF609">
        <v>9999</v>
      </c>
      <c r="FG609">
        <v>9999</v>
      </c>
      <c r="FH609">
        <v>9999</v>
      </c>
      <c r="FI609">
        <v>999.9</v>
      </c>
      <c r="FJ609">
        <v>4.97276</v>
      </c>
      <c r="FK609">
        <v>1.87696</v>
      </c>
      <c r="FL609">
        <v>1.87503</v>
      </c>
      <c r="FM609">
        <v>1.87788</v>
      </c>
      <c r="FN609">
        <v>1.87455</v>
      </c>
      <c r="FO609">
        <v>1.87817</v>
      </c>
      <c r="FP609">
        <v>1.87526</v>
      </c>
      <c r="FQ609">
        <v>1.87637</v>
      </c>
      <c r="FR609">
        <v>0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6.07</v>
      </c>
      <c r="GF609">
        <v>0.3285</v>
      </c>
      <c r="GG609">
        <v>1.955544260391263</v>
      </c>
      <c r="GH609">
        <v>0.004448784868333973</v>
      </c>
      <c r="GI609">
        <v>-1.803656819089732E-06</v>
      </c>
      <c r="GJ609">
        <v>4.26395578146833E-10</v>
      </c>
      <c r="GK609">
        <v>0.3285026105281108</v>
      </c>
      <c r="GL609">
        <v>0</v>
      </c>
      <c r="GM609">
        <v>0</v>
      </c>
      <c r="GN609">
        <v>0</v>
      </c>
      <c r="GO609">
        <v>-1</v>
      </c>
      <c r="GP609">
        <v>2136</v>
      </c>
      <c r="GQ609">
        <v>1</v>
      </c>
      <c r="GR609">
        <v>23</v>
      </c>
      <c r="GS609">
        <v>230521</v>
      </c>
      <c r="GT609">
        <v>8396.700000000001</v>
      </c>
      <c r="GU609">
        <v>3.23853</v>
      </c>
      <c r="GV609">
        <v>2.5354</v>
      </c>
      <c r="GW609">
        <v>1.39893</v>
      </c>
      <c r="GX609">
        <v>2.35229</v>
      </c>
      <c r="GY609">
        <v>1.44897</v>
      </c>
      <c r="GZ609">
        <v>2.39502</v>
      </c>
      <c r="HA609">
        <v>37.53</v>
      </c>
      <c r="HB609">
        <v>14.1058</v>
      </c>
      <c r="HC609">
        <v>18</v>
      </c>
      <c r="HD609">
        <v>492.656</v>
      </c>
      <c r="HE609">
        <v>473.184</v>
      </c>
      <c r="HF609">
        <v>35.3614</v>
      </c>
      <c r="HG609">
        <v>28.6304</v>
      </c>
      <c r="HH609">
        <v>30.0002</v>
      </c>
      <c r="HI609">
        <v>28.2535</v>
      </c>
      <c r="HJ609">
        <v>28.2866</v>
      </c>
      <c r="HK609">
        <v>64.943</v>
      </c>
      <c r="HL609">
        <v>0</v>
      </c>
      <c r="HM609">
        <v>100</v>
      </c>
      <c r="HN609">
        <v>35.3487</v>
      </c>
      <c r="HO609">
        <v>1590.42</v>
      </c>
      <c r="HP609">
        <v>25.8217</v>
      </c>
      <c r="HQ609">
        <v>100.505</v>
      </c>
      <c r="HR609">
        <v>101.836</v>
      </c>
    </row>
    <row r="610" spans="1:226">
      <c r="A610">
        <v>594</v>
      </c>
      <c r="B610">
        <v>1678299328.6</v>
      </c>
      <c r="C610">
        <v>7475.5</v>
      </c>
      <c r="D610" t="s">
        <v>1550</v>
      </c>
      <c r="E610" t="s">
        <v>1551</v>
      </c>
      <c r="F610">
        <v>5</v>
      </c>
      <c r="G610" t="s">
        <v>353</v>
      </c>
      <c r="H610" t="s">
        <v>1169</v>
      </c>
      <c r="I610">
        <v>1678299321.1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1617.314288143461</v>
      </c>
      <c r="AK610">
        <v>1592.424424242424</v>
      </c>
      <c r="AL610">
        <v>3.415863139380255</v>
      </c>
      <c r="AM610">
        <v>64.29340212573759</v>
      </c>
      <c r="AN610">
        <f>(AP610 - AO610 + BO610*1E3/(8.314*(BQ610+273.15)) * AR610/BN610 * AQ610) * BN610/(100*BB610) * 1000/(1000 - AP610)</f>
        <v>0</v>
      </c>
      <c r="AO610">
        <v>24.866687274321</v>
      </c>
      <c r="AP610">
        <v>25.76901515151516</v>
      </c>
      <c r="AQ610">
        <v>-9.036260085030394E-06</v>
      </c>
      <c r="AR610">
        <v>96.62572355279771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1.65</v>
      </c>
      <c r="BC610">
        <v>0.5</v>
      </c>
      <c r="BD610" t="s">
        <v>355</v>
      </c>
      <c r="BE610">
        <v>2</v>
      </c>
      <c r="BF610" t="b">
        <v>1</v>
      </c>
      <c r="BG610">
        <v>1678299321.1</v>
      </c>
      <c r="BH610">
        <v>1527.921851851852</v>
      </c>
      <c r="BI610">
        <v>1561.311111111111</v>
      </c>
      <c r="BJ610">
        <v>25.78273333333333</v>
      </c>
      <c r="BK610">
        <v>24.86391851851852</v>
      </c>
      <c r="BL610">
        <v>1521.87037037037</v>
      </c>
      <c r="BM610">
        <v>25.45423333333333</v>
      </c>
      <c r="BN610">
        <v>500.0327407407407</v>
      </c>
      <c r="BO610">
        <v>90.83444814814814</v>
      </c>
      <c r="BP610">
        <v>0.09998572222222224</v>
      </c>
      <c r="BQ610">
        <v>34.31837037037037</v>
      </c>
      <c r="BR610">
        <v>35.01302962962963</v>
      </c>
      <c r="BS610">
        <v>999.9000000000001</v>
      </c>
      <c r="BT610">
        <v>0</v>
      </c>
      <c r="BU610">
        <v>0</v>
      </c>
      <c r="BV610">
        <v>9998.797407407408</v>
      </c>
      <c r="BW610">
        <v>0</v>
      </c>
      <c r="BX610">
        <v>4.817404444444445</v>
      </c>
      <c r="BY610">
        <v>-33.38947777777778</v>
      </c>
      <c r="BZ610">
        <v>1568.358888888889</v>
      </c>
      <c r="CA610">
        <v>1601.121111111111</v>
      </c>
      <c r="CB610">
        <v>0.9188227777777778</v>
      </c>
      <c r="CC610">
        <v>1561.311111111111</v>
      </c>
      <c r="CD610">
        <v>24.86391851851852</v>
      </c>
      <c r="CE610">
        <v>2.341960740740741</v>
      </c>
      <c r="CF610">
        <v>2.258501111111111</v>
      </c>
      <c r="CG610">
        <v>19.96795185185185</v>
      </c>
      <c r="CH610">
        <v>19.38342222222223</v>
      </c>
      <c r="CI610">
        <v>1999.986666666667</v>
      </c>
      <c r="CJ610">
        <v>0.9799967777777779</v>
      </c>
      <c r="CK610">
        <v>0.02000352962962963</v>
      </c>
      <c r="CL610">
        <v>0</v>
      </c>
      <c r="CM610">
        <v>2.144162962962963</v>
      </c>
      <c r="CN610">
        <v>0</v>
      </c>
      <c r="CO610">
        <v>2805.421481481481</v>
      </c>
      <c r="CP610">
        <v>17338.1</v>
      </c>
      <c r="CQ610">
        <v>39.187</v>
      </c>
      <c r="CR610">
        <v>39.78903703703703</v>
      </c>
      <c r="CS610">
        <v>38.89107407407408</v>
      </c>
      <c r="CT610">
        <v>38.23833333333333</v>
      </c>
      <c r="CU610">
        <v>39.00459259259259</v>
      </c>
      <c r="CV610">
        <v>1959.976666666667</v>
      </c>
      <c r="CW610">
        <v>40.01</v>
      </c>
      <c r="CX610">
        <v>0</v>
      </c>
      <c r="CY610">
        <v>1678299338.8</v>
      </c>
      <c r="CZ610">
        <v>0</v>
      </c>
      <c r="DA610">
        <v>0</v>
      </c>
      <c r="DB610" t="s">
        <v>356</v>
      </c>
      <c r="DC610">
        <v>1664468064.5</v>
      </c>
      <c r="DD610">
        <v>1677795524</v>
      </c>
      <c r="DE610">
        <v>0</v>
      </c>
      <c r="DF610">
        <v>-0.419</v>
      </c>
      <c r="DG610">
        <v>-0.001</v>
      </c>
      <c r="DH610">
        <v>3.097</v>
      </c>
      <c r="DI610">
        <v>0.268</v>
      </c>
      <c r="DJ610">
        <v>400</v>
      </c>
      <c r="DK610">
        <v>24</v>
      </c>
      <c r="DL610">
        <v>0.15</v>
      </c>
      <c r="DM610">
        <v>0.13</v>
      </c>
      <c r="DN610">
        <v>-33.42481951219512</v>
      </c>
      <c r="DO610">
        <v>0.2628209059233877</v>
      </c>
      <c r="DP610">
        <v>0.07315471483234041</v>
      </c>
      <c r="DQ610">
        <v>0</v>
      </c>
      <c r="DR610">
        <v>0.9291419268292683</v>
      </c>
      <c r="DS610">
        <v>-0.1709995191637599</v>
      </c>
      <c r="DT610">
        <v>0.01696008522095225</v>
      </c>
      <c r="DU610">
        <v>0</v>
      </c>
      <c r="DV610">
        <v>0</v>
      </c>
      <c r="DW610">
        <v>2</v>
      </c>
      <c r="DX610" t="s">
        <v>369</v>
      </c>
      <c r="DY610">
        <v>2.97776</v>
      </c>
      <c r="DZ610">
        <v>2.72817</v>
      </c>
      <c r="EA610">
        <v>0.205493</v>
      </c>
      <c r="EB610">
        <v>0.209933</v>
      </c>
      <c r="EC610">
        <v>0.112682</v>
      </c>
      <c r="ED610">
        <v>0.110716</v>
      </c>
      <c r="EE610">
        <v>23724.3</v>
      </c>
      <c r="EF610">
        <v>23325.8</v>
      </c>
      <c r="EG610">
        <v>30399.3</v>
      </c>
      <c r="EH610">
        <v>29781.8</v>
      </c>
      <c r="EI610">
        <v>37232.1</v>
      </c>
      <c r="EJ610">
        <v>34872.5</v>
      </c>
      <c r="EK610">
        <v>46508.7</v>
      </c>
      <c r="EL610">
        <v>44285.4</v>
      </c>
      <c r="EM610">
        <v>1.85685</v>
      </c>
      <c r="EN610">
        <v>1.87057</v>
      </c>
      <c r="EO610">
        <v>0.189863</v>
      </c>
      <c r="EP610">
        <v>0</v>
      </c>
      <c r="EQ610">
        <v>31.9398</v>
      </c>
      <c r="ER610">
        <v>999.9</v>
      </c>
      <c r="ES610">
        <v>48.7</v>
      </c>
      <c r="ET610">
        <v>31.6</v>
      </c>
      <c r="EU610">
        <v>25.0271</v>
      </c>
      <c r="EV610">
        <v>62.9439</v>
      </c>
      <c r="EW610">
        <v>21.8349</v>
      </c>
      <c r="EX610">
        <v>1</v>
      </c>
      <c r="EY610">
        <v>0.113887</v>
      </c>
      <c r="EZ610">
        <v>-2.40282</v>
      </c>
      <c r="FA610">
        <v>20.232</v>
      </c>
      <c r="FB610">
        <v>5.22987</v>
      </c>
      <c r="FC610">
        <v>11.9719</v>
      </c>
      <c r="FD610">
        <v>4.97055</v>
      </c>
      <c r="FE610">
        <v>3.28948</v>
      </c>
      <c r="FF610">
        <v>9999</v>
      </c>
      <c r="FG610">
        <v>9999</v>
      </c>
      <c r="FH610">
        <v>9999</v>
      </c>
      <c r="FI610">
        <v>999.9</v>
      </c>
      <c r="FJ610">
        <v>4.97275</v>
      </c>
      <c r="FK610">
        <v>1.87696</v>
      </c>
      <c r="FL610">
        <v>1.87503</v>
      </c>
      <c r="FM610">
        <v>1.87789</v>
      </c>
      <c r="FN610">
        <v>1.87455</v>
      </c>
      <c r="FO610">
        <v>1.87817</v>
      </c>
      <c r="FP610">
        <v>1.87525</v>
      </c>
      <c r="FQ610">
        <v>1.87637</v>
      </c>
      <c r="FR610">
        <v>0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6.1</v>
      </c>
      <c r="GF610">
        <v>0.3285</v>
      </c>
      <c r="GG610">
        <v>1.955544260391263</v>
      </c>
      <c r="GH610">
        <v>0.004448784868333973</v>
      </c>
      <c r="GI610">
        <v>-1.803656819089732E-06</v>
      </c>
      <c r="GJ610">
        <v>4.26395578146833E-10</v>
      </c>
      <c r="GK610">
        <v>0.3285026105281108</v>
      </c>
      <c r="GL610">
        <v>0</v>
      </c>
      <c r="GM610">
        <v>0</v>
      </c>
      <c r="GN610">
        <v>0</v>
      </c>
      <c r="GO610">
        <v>-1</v>
      </c>
      <c r="GP610">
        <v>2136</v>
      </c>
      <c r="GQ610">
        <v>1</v>
      </c>
      <c r="GR610">
        <v>23</v>
      </c>
      <c r="GS610">
        <v>230521.1</v>
      </c>
      <c r="GT610">
        <v>8396.700000000001</v>
      </c>
      <c r="GU610">
        <v>3.26782</v>
      </c>
      <c r="GV610">
        <v>2.52319</v>
      </c>
      <c r="GW610">
        <v>1.39893</v>
      </c>
      <c r="GX610">
        <v>2.35229</v>
      </c>
      <c r="GY610">
        <v>1.44897</v>
      </c>
      <c r="GZ610">
        <v>2.44385</v>
      </c>
      <c r="HA610">
        <v>37.53</v>
      </c>
      <c r="HB610">
        <v>14.1233</v>
      </c>
      <c r="HC610">
        <v>18</v>
      </c>
      <c r="HD610">
        <v>492.681</v>
      </c>
      <c r="HE610">
        <v>473.12</v>
      </c>
      <c r="HF610">
        <v>35.3479</v>
      </c>
      <c r="HG610">
        <v>28.6334</v>
      </c>
      <c r="HH610">
        <v>30.0003</v>
      </c>
      <c r="HI610">
        <v>28.2573</v>
      </c>
      <c r="HJ610">
        <v>28.2908</v>
      </c>
      <c r="HK610">
        <v>65.4477</v>
      </c>
      <c r="HL610">
        <v>0</v>
      </c>
      <c r="HM610">
        <v>100</v>
      </c>
      <c r="HN610">
        <v>35.3353</v>
      </c>
      <c r="HO610">
        <v>1603.79</v>
      </c>
      <c r="HP610">
        <v>25.8217</v>
      </c>
      <c r="HQ610">
        <v>100.505</v>
      </c>
      <c r="HR610">
        <v>101.835</v>
      </c>
    </row>
    <row r="611" spans="1:226">
      <c r="A611">
        <v>595</v>
      </c>
      <c r="B611">
        <v>1678299905</v>
      </c>
      <c r="C611">
        <v>8051.900000095367</v>
      </c>
      <c r="D611" t="s">
        <v>1552</v>
      </c>
      <c r="E611" t="s">
        <v>1553</v>
      </c>
      <c r="F611">
        <v>5</v>
      </c>
      <c r="G611" t="s">
        <v>353</v>
      </c>
      <c r="H611" t="s">
        <v>1554</v>
      </c>
      <c r="I611">
        <v>1678299897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430.797015842548</v>
      </c>
      <c r="AK611">
        <v>424.0775393939395</v>
      </c>
      <c r="AL611">
        <v>0.02326195423467158</v>
      </c>
      <c r="AM611">
        <v>64.31377679453114</v>
      </c>
      <c r="AN611">
        <f>(AP611 - AO611 + BO611*1E3/(8.314*(BQ611+273.15)) * AR611/BN611 * AQ611) * BN611/(100*BB611) * 1000/(1000 - AP611)</f>
        <v>0</v>
      </c>
      <c r="AO611">
        <v>25.04915823687908</v>
      </c>
      <c r="AP611">
        <v>25.37379575757575</v>
      </c>
      <c r="AQ611">
        <v>3.238017193975714E-05</v>
      </c>
      <c r="AR611">
        <v>96.55880041285496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2.44</v>
      </c>
      <c r="BC611">
        <v>0.5</v>
      </c>
      <c r="BD611" t="s">
        <v>355</v>
      </c>
      <c r="BE611">
        <v>2</v>
      </c>
      <c r="BF611" t="b">
        <v>1</v>
      </c>
      <c r="BG611">
        <v>1678299897</v>
      </c>
      <c r="BH611">
        <v>413.2518064516129</v>
      </c>
      <c r="BI611">
        <v>420.0013870967741</v>
      </c>
      <c r="BJ611">
        <v>25.39543870967741</v>
      </c>
      <c r="BK611">
        <v>25.04645483870968</v>
      </c>
      <c r="BL611">
        <v>409.7468387096775</v>
      </c>
      <c r="BM611">
        <v>25.06693870967742</v>
      </c>
      <c r="BN611">
        <v>500.0319999999999</v>
      </c>
      <c r="BO611">
        <v>90.82444838709677</v>
      </c>
      <c r="BP611">
        <v>0.09999845806451614</v>
      </c>
      <c r="BQ611">
        <v>26.45621612903226</v>
      </c>
      <c r="BR611">
        <v>27.55416774193549</v>
      </c>
      <c r="BS611">
        <v>999.9000000000003</v>
      </c>
      <c r="BT611">
        <v>0</v>
      </c>
      <c r="BU611">
        <v>0</v>
      </c>
      <c r="BV611">
        <v>10000.33774193548</v>
      </c>
      <c r="BW611">
        <v>0</v>
      </c>
      <c r="BX611">
        <v>4.951864193548387</v>
      </c>
      <c r="BY611">
        <v>-6.749611612903227</v>
      </c>
      <c r="BZ611">
        <v>424.0199032258064</v>
      </c>
      <c r="CA611">
        <v>430.7912258064517</v>
      </c>
      <c r="CB611">
        <v>0.3489762903225807</v>
      </c>
      <c r="CC611">
        <v>420.0013870967741</v>
      </c>
      <c r="CD611">
        <v>25.04645483870968</v>
      </c>
      <c r="CE611">
        <v>2.306525483870968</v>
      </c>
      <c r="CF611">
        <v>2.27483064516129</v>
      </c>
      <c r="CG611">
        <v>19.72204516129032</v>
      </c>
      <c r="CH611">
        <v>19.49927096774194</v>
      </c>
      <c r="CI611">
        <v>1999.984838709678</v>
      </c>
      <c r="CJ611">
        <v>0.9800053870967739</v>
      </c>
      <c r="CK611">
        <v>0.0199944</v>
      </c>
      <c r="CL611">
        <v>0</v>
      </c>
      <c r="CM611">
        <v>2.031029032258064</v>
      </c>
      <c r="CN611">
        <v>0</v>
      </c>
      <c r="CO611">
        <v>6241.82129032258</v>
      </c>
      <c r="CP611">
        <v>17338.11612903226</v>
      </c>
      <c r="CQ611">
        <v>39.34841935483869</v>
      </c>
      <c r="CR611">
        <v>40.012</v>
      </c>
      <c r="CS611">
        <v>38.8344193548387</v>
      </c>
      <c r="CT611">
        <v>38.15506451612902</v>
      </c>
      <c r="CU611">
        <v>38.40912903225806</v>
      </c>
      <c r="CV611">
        <v>1959.994838709677</v>
      </c>
      <c r="CW611">
        <v>39.99</v>
      </c>
      <c r="CX611">
        <v>0</v>
      </c>
      <c r="CY611">
        <v>1678299915.4</v>
      </c>
      <c r="CZ611">
        <v>0</v>
      </c>
      <c r="DA611">
        <v>0</v>
      </c>
      <c r="DB611" t="s">
        <v>356</v>
      </c>
      <c r="DC611">
        <v>1664468064.5</v>
      </c>
      <c r="DD611">
        <v>1677795524</v>
      </c>
      <c r="DE611">
        <v>0</v>
      </c>
      <c r="DF611">
        <v>-0.419</v>
      </c>
      <c r="DG611">
        <v>-0.001</v>
      </c>
      <c r="DH611">
        <v>3.097</v>
      </c>
      <c r="DI611">
        <v>0.268</v>
      </c>
      <c r="DJ611">
        <v>400</v>
      </c>
      <c r="DK611">
        <v>24</v>
      </c>
      <c r="DL611">
        <v>0.15</v>
      </c>
      <c r="DM611">
        <v>0.13</v>
      </c>
      <c r="DN611">
        <v>-6.76613756097561</v>
      </c>
      <c r="DO611">
        <v>0.2676353310104687</v>
      </c>
      <c r="DP611">
        <v>0.04611409967865689</v>
      </c>
      <c r="DQ611">
        <v>0</v>
      </c>
      <c r="DR611">
        <v>0.3707119756097561</v>
      </c>
      <c r="DS611">
        <v>-0.432485623693379</v>
      </c>
      <c r="DT611">
        <v>0.04456118995077077</v>
      </c>
      <c r="DU611">
        <v>0</v>
      </c>
      <c r="DV611">
        <v>0</v>
      </c>
      <c r="DW611">
        <v>2</v>
      </c>
      <c r="DX611" t="s">
        <v>369</v>
      </c>
      <c r="DY611">
        <v>2.97713</v>
      </c>
      <c r="DZ611">
        <v>2.72815</v>
      </c>
      <c r="EA611">
        <v>0.0845151</v>
      </c>
      <c r="EB611">
        <v>0.0865648</v>
      </c>
      <c r="EC611">
        <v>0.111332</v>
      </c>
      <c r="ED611">
        <v>0.111139</v>
      </c>
      <c r="EE611">
        <v>27304.6</v>
      </c>
      <c r="EF611">
        <v>26945.1</v>
      </c>
      <c r="EG611">
        <v>30364.3</v>
      </c>
      <c r="EH611">
        <v>29757.2</v>
      </c>
      <c r="EI611">
        <v>37243.2</v>
      </c>
      <c r="EJ611">
        <v>34820</v>
      </c>
      <c r="EK611">
        <v>46460</v>
      </c>
      <c r="EL611">
        <v>44248.9</v>
      </c>
      <c r="EM611">
        <v>1.85207</v>
      </c>
      <c r="EN611">
        <v>1.85828</v>
      </c>
      <c r="EO611">
        <v>0.0535473</v>
      </c>
      <c r="EP611">
        <v>0</v>
      </c>
      <c r="EQ611">
        <v>26.6188</v>
      </c>
      <c r="ER611">
        <v>999.9</v>
      </c>
      <c r="ES611">
        <v>48.9</v>
      </c>
      <c r="ET611">
        <v>31.7</v>
      </c>
      <c r="EU611">
        <v>25.2767</v>
      </c>
      <c r="EV611">
        <v>63.654</v>
      </c>
      <c r="EW611">
        <v>22.0112</v>
      </c>
      <c r="EX611">
        <v>1</v>
      </c>
      <c r="EY611">
        <v>0.158816</v>
      </c>
      <c r="EZ611">
        <v>3.50131</v>
      </c>
      <c r="FA611">
        <v>20.2144</v>
      </c>
      <c r="FB611">
        <v>5.23391</v>
      </c>
      <c r="FC611">
        <v>11.974</v>
      </c>
      <c r="FD611">
        <v>4.97145</v>
      </c>
      <c r="FE611">
        <v>3.29025</v>
      </c>
      <c r="FF611">
        <v>9999</v>
      </c>
      <c r="FG611">
        <v>9999</v>
      </c>
      <c r="FH611">
        <v>9999</v>
      </c>
      <c r="FI611">
        <v>999.9</v>
      </c>
      <c r="FJ611">
        <v>4.97276</v>
      </c>
      <c r="FK611">
        <v>1.87698</v>
      </c>
      <c r="FL611">
        <v>1.87507</v>
      </c>
      <c r="FM611">
        <v>1.8779</v>
      </c>
      <c r="FN611">
        <v>1.87455</v>
      </c>
      <c r="FO611">
        <v>1.8782</v>
      </c>
      <c r="FP611">
        <v>1.87529</v>
      </c>
      <c r="FQ611">
        <v>1.87639</v>
      </c>
      <c r="FR611">
        <v>0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3.505</v>
      </c>
      <c r="GF611">
        <v>0.3285</v>
      </c>
      <c r="GG611">
        <v>1.955544260391263</v>
      </c>
      <c r="GH611">
        <v>0.004448784868333973</v>
      </c>
      <c r="GI611">
        <v>-1.803656819089732E-06</v>
      </c>
      <c r="GJ611">
        <v>4.26395578146833E-10</v>
      </c>
      <c r="GK611">
        <v>0.3285026105281108</v>
      </c>
      <c r="GL611">
        <v>0</v>
      </c>
      <c r="GM611">
        <v>0</v>
      </c>
      <c r="GN611">
        <v>0</v>
      </c>
      <c r="GO611">
        <v>-1</v>
      </c>
      <c r="GP611">
        <v>2136</v>
      </c>
      <c r="GQ611">
        <v>1</v>
      </c>
      <c r="GR611">
        <v>23</v>
      </c>
      <c r="GS611">
        <v>230530.7</v>
      </c>
      <c r="GT611">
        <v>8406.4</v>
      </c>
      <c r="GU611">
        <v>1.12427</v>
      </c>
      <c r="GV611">
        <v>2.53418</v>
      </c>
      <c r="GW611">
        <v>1.39893</v>
      </c>
      <c r="GX611">
        <v>2.35229</v>
      </c>
      <c r="GY611">
        <v>1.44897</v>
      </c>
      <c r="GZ611">
        <v>2.49878</v>
      </c>
      <c r="HA611">
        <v>37.747</v>
      </c>
      <c r="HB611">
        <v>13.9919</v>
      </c>
      <c r="HC611">
        <v>18</v>
      </c>
      <c r="HD611">
        <v>493.477</v>
      </c>
      <c r="HE611">
        <v>469.1</v>
      </c>
      <c r="HF611">
        <v>21.9421</v>
      </c>
      <c r="HG611">
        <v>29.1528</v>
      </c>
      <c r="HH611">
        <v>29.9991</v>
      </c>
      <c r="HI611">
        <v>28.7706</v>
      </c>
      <c r="HJ611">
        <v>28.7923</v>
      </c>
      <c r="HK611">
        <v>22.5532</v>
      </c>
      <c r="HL611">
        <v>0</v>
      </c>
      <c r="HM611">
        <v>100</v>
      </c>
      <c r="HN611">
        <v>21.9689</v>
      </c>
      <c r="HO611">
        <v>413.311</v>
      </c>
      <c r="HP611">
        <v>25.8217</v>
      </c>
      <c r="HQ611">
        <v>100.395</v>
      </c>
      <c r="HR611">
        <v>101.751</v>
      </c>
    </row>
    <row r="612" spans="1:226">
      <c r="A612">
        <v>596</v>
      </c>
      <c r="B612">
        <v>1678299910</v>
      </c>
      <c r="C612">
        <v>8056.900000095367</v>
      </c>
      <c r="D612" t="s">
        <v>1555</v>
      </c>
      <c r="E612" t="s">
        <v>1556</v>
      </c>
      <c r="F612">
        <v>5</v>
      </c>
      <c r="G612" t="s">
        <v>353</v>
      </c>
      <c r="H612" t="s">
        <v>1554</v>
      </c>
      <c r="I612">
        <v>1678299902.155172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430.7499132931633</v>
      </c>
      <c r="AK612">
        <v>423.9917151515153</v>
      </c>
      <c r="AL612">
        <v>-0.003983176364039801</v>
      </c>
      <c r="AM612">
        <v>64.31377679453114</v>
      </c>
      <c r="AN612">
        <f>(AP612 - AO612 + BO612*1E3/(8.314*(BQ612+273.15)) * AR612/BN612 * AQ612) * BN612/(100*BB612) * 1000/(1000 - AP612)</f>
        <v>0</v>
      </c>
      <c r="AO612">
        <v>25.05163564668653</v>
      </c>
      <c r="AP612">
        <v>25.3847187878788</v>
      </c>
      <c r="AQ612">
        <v>0.0003302267674261677</v>
      </c>
      <c r="AR612">
        <v>96.55880041285496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2.44</v>
      </c>
      <c r="BC612">
        <v>0.5</v>
      </c>
      <c r="BD612" t="s">
        <v>355</v>
      </c>
      <c r="BE612">
        <v>2</v>
      </c>
      <c r="BF612" t="b">
        <v>1</v>
      </c>
      <c r="BG612">
        <v>1678299902.155172</v>
      </c>
      <c r="BH612">
        <v>413.2620689655173</v>
      </c>
      <c r="BI612">
        <v>419.8661379310345</v>
      </c>
      <c r="BJ612">
        <v>25.38082413793103</v>
      </c>
      <c r="BK612">
        <v>25.04892413793104</v>
      </c>
      <c r="BL612">
        <v>409.7571034482758</v>
      </c>
      <c r="BM612">
        <v>25.05232413793104</v>
      </c>
      <c r="BN612">
        <v>500.0095862068966</v>
      </c>
      <c r="BO612">
        <v>90.82352068965518</v>
      </c>
      <c r="BP612">
        <v>0.0998398172413793</v>
      </c>
      <c r="BQ612">
        <v>26.42167931034483</v>
      </c>
      <c r="BR612">
        <v>27.51553793103448</v>
      </c>
      <c r="BS612">
        <v>999.9000000000002</v>
      </c>
      <c r="BT612">
        <v>0</v>
      </c>
      <c r="BU612">
        <v>0</v>
      </c>
      <c r="BV612">
        <v>10000.81931034483</v>
      </c>
      <c r="BW612">
        <v>0</v>
      </c>
      <c r="BX612">
        <v>5.018027241379309</v>
      </c>
      <c r="BY612">
        <v>-6.604166206896553</v>
      </c>
      <c r="BZ612">
        <v>424.024</v>
      </c>
      <c r="CA612">
        <v>430.6535862068966</v>
      </c>
      <c r="CB612">
        <v>0.3318982413793102</v>
      </c>
      <c r="CC612">
        <v>419.8661379310345</v>
      </c>
      <c r="CD612">
        <v>25.04892413793104</v>
      </c>
      <c r="CE612">
        <v>2.305174827586206</v>
      </c>
      <c r="CF612">
        <v>2.275031379310345</v>
      </c>
      <c r="CG612">
        <v>19.71261034482759</v>
      </c>
      <c r="CH612">
        <v>19.50069310344827</v>
      </c>
      <c r="CI612">
        <v>1999.998965517241</v>
      </c>
      <c r="CJ612">
        <v>0.9800056206896551</v>
      </c>
      <c r="CK612">
        <v>0.01999415862068965</v>
      </c>
      <c r="CL612">
        <v>0</v>
      </c>
      <c r="CM612">
        <v>2.060093103448276</v>
      </c>
      <c r="CN612">
        <v>0</v>
      </c>
      <c r="CO612">
        <v>6241.607241379311</v>
      </c>
      <c r="CP612">
        <v>17338.24827586207</v>
      </c>
      <c r="CQ612">
        <v>39.31431034482759</v>
      </c>
      <c r="CR612">
        <v>40.00641379310346</v>
      </c>
      <c r="CS612">
        <v>38.85320689655171</v>
      </c>
      <c r="CT612">
        <v>38.15503448275862</v>
      </c>
      <c r="CU612">
        <v>38.39413793103448</v>
      </c>
      <c r="CV612">
        <v>1960.008965517242</v>
      </c>
      <c r="CW612">
        <v>39.99</v>
      </c>
      <c r="CX612">
        <v>0</v>
      </c>
      <c r="CY612">
        <v>1678299920.2</v>
      </c>
      <c r="CZ612">
        <v>0</v>
      </c>
      <c r="DA612">
        <v>0</v>
      </c>
      <c r="DB612" t="s">
        <v>356</v>
      </c>
      <c r="DC612">
        <v>1664468064.5</v>
      </c>
      <c r="DD612">
        <v>1677795524</v>
      </c>
      <c r="DE612">
        <v>0</v>
      </c>
      <c r="DF612">
        <v>-0.419</v>
      </c>
      <c r="DG612">
        <v>-0.001</v>
      </c>
      <c r="DH612">
        <v>3.097</v>
      </c>
      <c r="DI612">
        <v>0.268</v>
      </c>
      <c r="DJ612">
        <v>400</v>
      </c>
      <c r="DK612">
        <v>24</v>
      </c>
      <c r="DL612">
        <v>0.15</v>
      </c>
      <c r="DM612">
        <v>0.13</v>
      </c>
      <c r="DN612">
        <v>-6.715359756097559</v>
      </c>
      <c r="DO612">
        <v>0.6208448780487843</v>
      </c>
      <c r="DP612">
        <v>0.1374229071238835</v>
      </c>
      <c r="DQ612">
        <v>0</v>
      </c>
      <c r="DR612">
        <v>0.3477307804878049</v>
      </c>
      <c r="DS612">
        <v>-0.2423396864111496</v>
      </c>
      <c r="DT612">
        <v>0.02659965775913355</v>
      </c>
      <c r="DU612">
        <v>0</v>
      </c>
      <c r="DV612">
        <v>0</v>
      </c>
      <c r="DW612">
        <v>2</v>
      </c>
      <c r="DX612" t="s">
        <v>369</v>
      </c>
      <c r="DY612">
        <v>2.97712</v>
      </c>
      <c r="DZ612">
        <v>2.72813</v>
      </c>
      <c r="EA612">
        <v>0.0844842</v>
      </c>
      <c r="EB612">
        <v>0.0861606</v>
      </c>
      <c r="EC612">
        <v>0.111368</v>
      </c>
      <c r="ED612">
        <v>0.111139</v>
      </c>
      <c r="EE612">
        <v>27305.7</v>
      </c>
      <c r="EF612">
        <v>26956.4</v>
      </c>
      <c r="EG612">
        <v>30364.4</v>
      </c>
      <c r="EH612">
        <v>29756.5</v>
      </c>
      <c r="EI612">
        <v>37241.9</v>
      </c>
      <c r="EJ612">
        <v>34819.2</v>
      </c>
      <c r="EK612">
        <v>46460.3</v>
      </c>
      <c r="EL612">
        <v>44247.9</v>
      </c>
      <c r="EM612">
        <v>1.85195</v>
      </c>
      <c r="EN612">
        <v>1.85828</v>
      </c>
      <c r="EO612">
        <v>0.0540763</v>
      </c>
      <c r="EP612">
        <v>0</v>
      </c>
      <c r="EQ612">
        <v>26.585</v>
      </c>
      <c r="ER612">
        <v>999.9</v>
      </c>
      <c r="ES612">
        <v>48.9</v>
      </c>
      <c r="ET612">
        <v>31.7</v>
      </c>
      <c r="EU612">
        <v>25.2751</v>
      </c>
      <c r="EV612">
        <v>63.724</v>
      </c>
      <c r="EW612">
        <v>21.8229</v>
      </c>
      <c r="EX612">
        <v>1</v>
      </c>
      <c r="EY612">
        <v>0.157553</v>
      </c>
      <c r="EZ612">
        <v>2.26586</v>
      </c>
      <c r="FA612">
        <v>20.2189</v>
      </c>
      <c r="FB612">
        <v>5.23077</v>
      </c>
      <c r="FC612">
        <v>11.974</v>
      </c>
      <c r="FD612">
        <v>4.97065</v>
      </c>
      <c r="FE612">
        <v>3.2896</v>
      </c>
      <c r="FF612">
        <v>9999</v>
      </c>
      <c r="FG612">
        <v>9999</v>
      </c>
      <c r="FH612">
        <v>9999</v>
      </c>
      <c r="FI612">
        <v>999.9</v>
      </c>
      <c r="FJ612">
        <v>4.97276</v>
      </c>
      <c r="FK612">
        <v>1.87698</v>
      </c>
      <c r="FL612">
        <v>1.87507</v>
      </c>
      <c r="FM612">
        <v>1.8779</v>
      </c>
      <c r="FN612">
        <v>1.87456</v>
      </c>
      <c r="FO612">
        <v>1.8782</v>
      </c>
      <c r="FP612">
        <v>1.87529</v>
      </c>
      <c r="FQ612">
        <v>1.87641</v>
      </c>
      <c r="FR612">
        <v>0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3.505</v>
      </c>
      <c r="GF612">
        <v>0.3285</v>
      </c>
      <c r="GG612">
        <v>1.955544260391263</v>
      </c>
      <c r="GH612">
        <v>0.004448784868333973</v>
      </c>
      <c r="GI612">
        <v>-1.803656819089732E-06</v>
      </c>
      <c r="GJ612">
        <v>4.26395578146833E-10</v>
      </c>
      <c r="GK612">
        <v>0.3285026105281108</v>
      </c>
      <c r="GL612">
        <v>0</v>
      </c>
      <c r="GM612">
        <v>0</v>
      </c>
      <c r="GN612">
        <v>0</v>
      </c>
      <c r="GO612">
        <v>-1</v>
      </c>
      <c r="GP612">
        <v>2136</v>
      </c>
      <c r="GQ612">
        <v>1</v>
      </c>
      <c r="GR612">
        <v>23</v>
      </c>
      <c r="GS612">
        <v>230530.8</v>
      </c>
      <c r="GT612">
        <v>8406.4</v>
      </c>
      <c r="GU612">
        <v>1.10107</v>
      </c>
      <c r="GV612">
        <v>2.5415</v>
      </c>
      <c r="GW612">
        <v>1.39893</v>
      </c>
      <c r="GX612">
        <v>2.35229</v>
      </c>
      <c r="GY612">
        <v>1.44897</v>
      </c>
      <c r="GZ612">
        <v>2.47314</v>
      </c>
      <c r="HA612">
        <v>37.747</v>
      </c>
      <c r="HB612">
        <v>13.9832</v>
      </c>
      <c r="HC612">
        <v>18</v>
      </c>
      <c r="HD612">
        <v>493.407</v>
      </c>
      <c r="HE612">
        <v>469.118</v>
      </c>
      <c r="HF612">
        <v>21.9321</v>
      </c>
      <c r="HG612">
        <v>29.1478</v>
      </c>
      <c r="HH612">
        <v>29.999</v>
      </c>
      <c r="HI612">
        <v>28.7706</v>
      </c>
      <c r="HJ612">
        <v>28.7945</v>
      </c>
      <c r="HK612">
        <v>22.0217</v>
      </c>
      <c r="HL612">
        <v>0</v>
      </c>
      <c r="HM612">
        <v>100</v>
      </c>
      <c r="HN612">
        <v>23.0311</v>
      </c>
      <c r="HO612">
        <v>399.937</v>
      </c>
      <c r="HP612">
        <v>25.8217</v>
      </c>
      <c r="HQ612">
        <v>100.396</v>
      </c>
      <c r="HR612">
        <v>101.749</v>
      </c>
    </row>
    <row r="613" spans="1:226">
      <c r="A613">
        <v>597</v>
      </c>
      <c r="B613">
        <v>1678299915</v>
      </c>
      <c r="C613">
        <v>8061.900000095367</v>
      </c>
      <c r="D613" t="s">
        <v>1557</v>
      </c>
      <c r="E613" t="s">
        <v>1558</v>
      </c>
      <c r="F613">
        <v>5</v>
      </c>
      <c r="G613" t="s">
        <v>353</v>
      </c>
      <c r="H613" t="s">
        <v>1554</v>
      </c>
      <c r="I613">
        <v>1678299907.232143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423.3884960370431</v>
      </c>
      <c r="AK613">
        <v>420.7595757575755</v>
      </c>
      <c r="AL613">
        <v>-0.8288719195673703</v>
      </c>
      <c r="AM613">
        <v>64.31377679453114</v>
      </c>
      <c r="AN613">
        <f>(AP613 - AO613 + BO613*1E3/(8.314*(BQ613+273.15)) * AR613/BN613 * AQ613) * BN613/(100*BB613) * 1000/(1000 - AP613)</f>
        <v>0</v>
      </c>
      <c r="AO613">
        <v>25.0513860237117</v>
      </c>
      <c r="AP613">
        <v>25.53679757575756</v>
      </c>
      <c r="AQ613">
        <v>0.05089830550224343</v>
      </c>
      <c r="AR613">
        <v>96.55880041285496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2.44</v>
      </c>
      <c r="BC613">
        <v>0.5</v>
      </c>
      <c r="BD613" t="s">
        <v>355</v>
      </c>
      <c r="BE613">
        <v>2</v>
      </c>
      <c r="BF613" t="b">
        <v>1</v>
      </c>
      <c r="BG613">
        <v>1678299907.232143</v>
      </c>
      <c r="BH613">
        <v>412.8007857142857</v>
      </c>
      <c r="BI613">
        <v>417.23</v>
      </c>
      <c r="BJ613">
        <v>25.39756785714286</v>
      </c>
      <c r="BK613">
        <v>25.05036071428572</v>
      </c>
      <c r="BL613">
        <v>409.29725</v>
      </c>
      <c r="BM613">
        <v>25.06906785714286</v>
      </c>
      <c r="BN613">
        <v>499.9977499999999</v>
      </c>
      <c r="BO613">
        <v>90.82317142857141</v>
      </c>
      <c r="BP613">
        <v>0.09967072499999999</v>
      </c>
      <c r="BQ613">
        <v>26.38996071428572</v>
      </c>
      <c r="BR613">
        <v>27.48634642857142</v>
      </c>
      <c r="BS613">
        <v>999.9000000000002</v>
      </c>
      <c r="BT613">
        <v>0</v>
      </c>
      <c r="BU613">
        <v>0</v>
      </c>
      <c r="BV613">
        <v>10007.10035714286</v>
      </c>
      <c r="BW613">
        <v>0</v>
      </c>
      <c r="BX613">
        <v>5.003528214285716</v>
      </c>
      <c r="BY613">
        <v>-4.429331132142858</v>
      </c>
      <c r="BZ613">
        <v>423.558</v>
      </c>
      <c r="CA613">
        <v>427.9502499999999</v>
      </c>
      <c r="CB613">
        <v>0.34720475</v>
      </c>
      <c r="CC613">
        <v>417.23</v>
      </c>
      <c r="CD613">
        <v>25.05036071428572</v>
      </c>
      <c r="CE613">
        <v>2.306686785714286</v>
      </c>
      <c r="CF613">
        <v>2.275153214285714</v>
      </c>
      <c r="CG613">
        <v>19.72315714285714</v>
      </c>
      <c r="CH613">
        <v>19.50155357142857</v>
      </c>
      <c r="CI613">
        <v>1999.999285714286</v>
      </c>
      <c r="CJ613">
        <v>0.9800056428571429</v>
      </c>
      <c r="CK613">
        <v>0.01999413571428571</v>
      </c>
      <c r="CL613">
        <v>0</v>
      </c>
      <c r="CM613">
        <v>2.105432142857143</v>
      </c>
      <c r="CN613">
        <v>0</v>
      </c>
      <c r="CO613">
        <v>6241.85607142857</v>
      </c>
      <c r="CP613">
        <v>17338.26071428572</v>
      </c>
      <c r="CQ613">
        <v>39.22510714285714</v>
      </c>
      <c r="CR613">
        <v>40</v>
      </c>
      <c r="CS613">
        <v>38.83899999999999</v>
      </c>
      <c r="CT613">
        <v>38.16507142857142</v>
      </c>
      <c r="CU613">
        <v>38.37242857142856</v>
      </c>
      <c r="CV613">
        <v>1960.009285714286</v>
      </c>
      <c r="CW613">
        <v>39.99</v>
      </c>
      <c r="CX613">
        <v>0</v>
      </c>
      <c r="CY613">
        <v>1678299925.6</v>
      </c>
      <c r="CZ613">
        <v>0</v>
      </c>
      <c r="DA613">
        <v>0</v>
      </c>
      <c r="DB613" t="s">
        <v>356</v>
      </c>
      <c r="DC613">
        <v>1664468064.5</v>
      </c>
      <c r="DD613">
        <v>1677795524</v>
      </c>
      <c r="DE613">
        <v>0</v>
      </c>
      <c r="DF613">
        <v>-0.419</v>
      </c>
      <c r="DG613">
        <v>-0.001</v>
      </c>
      <c r="DH613">
        <v>3.097</v>
      </c>
      <c r="DI613">
        <v>0.268</v>
      </c>
      <c r="DJ613">
        <v>400</v>
      </c>
      <c r="DK613">
        <v>24</v>
      </c>
      <c r="DL613">
        <v>0.15</v>
      </c>
      <c r="DM613">
        <v>0.13</v>
      </c>
      <c r="DN613">
        <v>-5.580083212195122</v>
      </c>
      <c r="DO613">
        <v>16.81880783414636</v>
      </c>
      <c r="DP613">
        <v>2.30943650796935</v>
      </c>
      <c r="DQ613">
        <v>0</v>
      </c>
      <c r="DR613">
        <v>0.339842243902439</v>
      </c>
      <c r="DS613">
        <v>0.03352534494773468</v>
      </c>
      <c r="DT613">
        <v>0.01991622521632402</v>
      </c>
      <c r="DU613">
        <v>1</v>
      </c>
      <c r="DV613">
        <v>1</v>
      </c>
      <c r="DW613">
        <v>2</v>
      </c>
      <c r="DX613" t="s">
        <v>357</v>
      </c>
      <c r="DY613">
        <v>2.97716</v>
      </c>
      <c r="DZ613">
        <v>2.72815</v>
      </c>
      <c r="EA613">
        <v>0.08389290000000001</v>
      </c>
      <c r="EB613">
        <v>0.0842374</v>
      </c>
      <c r="EC613">
        <v>0.111944</v>
      </c>
      <c r="ED613">
        <v>0.11114</v>
      </c>
      <c r="EE613">
        <v>27323.7</v>
      </c>
      <c r="EF613">
        <v>27013.6</v>
      </c>
      <c r="EG613">
        <v>30364.8</v>
      </c>
      <c r="EH613">
        <v>29757</v>
      </c>
      <c r="EI613">
        <v>37217.7</v>
      </c>
      <c r="EJ613">
        <v>34819.7</v>
      </c>
      <c r="EK613">
        <v>46460.7</v>
      </c>
      <c r="EL613">
        <v>44248.7</v>
      </c>
      <c r="EM613">
        <v>1.85295</v>
      </c>
      <c r="EN613">
        <v>1.85828</v>
      </c>
      <c r="EO613">
        <v>0.0549555</v>
      </c>
      <c r="EP613">
        <v>0</v>
      </c>
      <c r="EQ613">
        <v>26.5513</v>
      </c>
      <c r="ER613">
        <v>999.9</v>
      </c>
      <c r="ES613">
        <v>48.9</v>
      </c>
      <c r="ET613">
        <v>31.7</v>
      </c>
      <c r="EU613">
        <v>25.2752</v>
      </c>
      <c r="EV613">
        <v>63.734</v>
      </c>
      <c r="EW613">
        <v>22.0833</v>
      </c>
      <c r="EX613">
        <v>1</v>
      </c>
      <c r="EY613">
        <v>0.151021</v>
      </c>
      <c r="EZ613">
        <v>-0.0278513</v>
      </c>
      <c r="FA613">
        <v>20.2457</v>
      </c>
      <c r="FB613">
        <v>5.23002</v>
      </c>
      <c r="FC613">
        <v>11.974</v>
      </c>
      <c r="FD613">
        <v>4.97065</v>
      </c>
      <c r="FE613">
        <v>3.28963</v>
      </c>
      <c r="FF613">
        <v>9999</v>
      </c>
      <c r="FG613">
        <v>9999</v>
      </c>
      <c r="FH613">
        <v>9999</v>
      </c>
      <c r="FI613">
        <v>999.9</v>
      </c>
      <c r="FJ613">
        <v>4.97278</v>
      </c>
      <c r="FK613">
        <v>1.87698</v>
      </c>
      <c r="FL613">
        <v>1.87511</v>
      </c>
      <c r="FM613">
        <v>1.8779</v>
      </c>
      <c r="FN613">
        <v>1.87457</v>
      </c>
      <c r="FO613">
        <v>1.8782</v>
      </c>
      <c r="FP613">
        <v>1.87531</v>
      </c>
      <c r="FQ613">
        <v>1.87641</v>
      </c>
      <c r="FR613">
        <v>0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3.492</v>
      </c>
      <c r="GF613">
        <v>0.3285</v>
      </c>
      <c r="GG613">
        <v>1.955544260391263</v>
      </c>
      <c r="GH613">
        <v>0.004448784868333973</v>
      </c>
      <c r="GI613">
        <v>-1.803656819089732E-06</v>
      </c>
      <c r="GJ613">
        <v>4.26395578146833E-10</v>
      </c>
      <c r="GK613">
        <v>0.3285026105281108</v>
      </c>
      <c r="GL613">
        <v>0</v>
      </c>
      <c r="GM613">
        <v>0</v>
      </c>
      <c r="GN613">
        <v>0</v>
      </c>
      <c r="GO613">
        <v>-1</v>
      </c>
      <c r="GP613">
        <v>2136</v>
      </c>
      <c r="GQ613">
        <v>1</v>
      </c>
      <c r="GR613">
        <v>23</v>
      </c>
      <c r="GS613">
        <v>230530.8</v>
      </c>
      <c r="GT613">
        <v>8406.5</v>
      </c>
      <c r="GU613">
        <v>1.06812</v>
      </c>
      <c r="GV613">
        <v>2.55127</v>
      </c>
      <c r="GW613">
        <v>1.39893</v>
      </c>
      <c r="GX613">
        <v>2.35229</v>
      </c>
      <c r="GY613">
        <v>1.44897</v>
      </c>
      <c r="GZ613">
        <v>2.40234</v>
      </c>
      <c r="HA613">
        <v>37.747</v>
      </c>
      <c r="HB613">
        <v>14.0095</v>
      </c>
      <c r="HC613">
        <v>18</v>
      </c>
      <c r="HD613">
        <v>493.967</v>
      </c>
      <c r="HE613">
        <v>469.118</v>
      </c>
      <c r="HF613">
        <v>22.7859</v>
      </c>
      <c r="HG613">
        <v>29.1434</v>
      </c>
      <c r="HH613">
        <v>29.9954</v>
      </c>
      <c r="HI613">
        <v>28.7706</v>
      </c>
      <c r="HJ613">
        <v>28.7945</v>
      </c>
      <c r="HK613">
        <v>21.401</v>
      </c>
      <c r="HL613">
        <v>0</v>
      </c>
      <c r="HM613">
        <v>100</v>
      </c>
      <c r="HN613">
        <v>23.0571</v>
      </c>
      <c r="HO613">
        <v>379.901</v>
      </c>
      <c r="HP613">
        <v>25.8217</v>
      </c>
      <c r="HQ613">
        <v>100.397</v>
      </c>
      <c r="HR613">
        <v>101.75</v>
      </c>
    </row>
    <row r="614" spans="1:226">
      <c r="A614">
        <v>598</v>
      </c>
      <c r="B614">
        <v>1678299920</v>
      </c>
      <c r="C614">
        <v>8066.900000095367</v>
      </c>
      <c r="D614" t="s">
        <v>1559</v>
      </c>
      <c r="E614" t="s">
        <v>1560</v>
      </c>
      <c r="F614">
        <v>5</v>
      </c>
      <c r="G614" t="s">
        <v>353</v>
      </c>
      <c r="H614" t="s">
        <v>1554</v>
      </c>
      <c r="I614">
        <v>1678299912.5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408.9139015055571</v>
      </c>
      <c r="AK614">
        <v>411.7083212121212</v>
      </c>
      <c r="AL614">
        <v>-1.968768401783567</v>
      </c>
      <c r="AM614">
        <v>64.31377679453114</v>
      </c>
      <c r="AN614">
        <f>(AP614 - AO614 + BO614*1E3/(8.314*(BQ614+273.15)) * AR614/BN614 * AQ614) * BN614/(100*BB614) * 1000/(1000 - AP614)</f>
        <v>0</v>
      </c>
      <c r="AO614">
        <v>25.05372404247314</v>
      </c>
      <c r="AP614">
        <v>25.82171272727274</v>
      </c>
      <c r="AQ614">
        <v>0.04375733072735367</v>
      </c>
      <c r="AR614">
        <v>96.55880041285496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2.44</v>
      </c>
      <c r="BC614">
        <v>0.5</v>
      </c>
      <c r="BD614" t="s">
        <v>355</v>
      </c>
      <c r="BE614">
        <v>2</v>
      </c>
      <c r="BF614" t="b">
        <v>1</v>
      </c>
      <c r="BG614">
        <v>1678299912.5</v>
      </c>
      <c r="BH614">
        <v>410.047037037037</v>
      </c>
      <c r="BI614">
        <v>409.6717037037037</v>
      </c>
      <c r="BJ614">
        <v>25.51711851851852</v>
      </c>
      <c r="BK614">
        <v>25.05216296296296</v>
      </c>
      <c r="BL614">
        <v>406.5522962962962</v>
      </c>
      <c r="BM614">
        <v>25.18861851851852</v>
      </c>
      <c r="BN614">
        <v>499.9812962962963</v>
      </c>
      <c r="BO614">
        <v>90.82236666666667</v>
      </c>
      <c r="BP614">
        <v>0.09965089259259259</v>
      </c>
      <c r="BQ614">
        <v>26.37007037037037</v>
      </c>
      <c r="BR614">
        <v>27.46420740740741</v>
      </c>
      <c r="BS614">
        <v>999.9000000000001</v>
      </c>
      <c r="BT614">
        <v>0</v>
      </c>
      <c r="BU614">
        <v>0</v>
      </c>
      <c r="BV614">
        <v>10010.5137037037</v>
      </c>
      <c r="BW614">
        <v>0</v>
      </c>
      <c r="BX614">
        <v>5.049197037037037</v>
      </c>
      <c r="BY614">
        <v>0.3751958629629629</v>
      </c>
      <c r="BZ614">
        <v>420.7835555555555</v>
      </c>
      <c r="CA614">
        <v>420.1985925925926</v>
      </c>
      <c r="CB614">
        <v>0.4649614074074074</v>
      </c>
      <c r="CC614">
        <v>409.6717037037037</v>
      </c>
      <c r="CD614">
        <v>25.05216296296296</v>
      </c>
      <c r="CE614">
        <v>2.317524814814815</v>
      </c>
      <c r="CF614">
        <v>2.275297037037037</v>
      </c>
      <c r="CG614">
        <v>19.79845925925926</v>
      </c>
      <c r="CH614">
        <v>19.50257037037037</v>
      </c>
      <c r="CI614">
        <v>2000.024814814815</v>
      </c>
      <c r="CJ614">
        <v>0.9800056666666664</v>
      </c>
      <c r="CK614">
        <v>0.01999411111111111</v>
      </c>
      <c r="CL614">
        <v>0</v>
      </c>
      <c r="CM614">
        <v>2.129177777777778</v>
      </c>
      <c r="CN614">
        <v>0</v>
      </c>
      <c r="CO614">
        <v>6242.762592592592</v>
      </c>
      <c r="CP614">
        <v>17338.48518518519</v>
      </c>
      <c r="CQ614">
        <v>39.14555555555555</v>
      </c>
      <c r="CR614">
        <v>40</v>
      </c>
      <c r="CS614">
        <v>38.88625925925925</v>
      </c>
      <c r="CT614">
        <v>38.1897037037037</v>
      </c>
      <c r="CU614">
        <v>38.39085185185185</v>
      </c>
      <c r="CV614">
        <v>1960.034814814815</v>
      </c>
      <c r="CW614">
        <v>39.99</v>
      </c>
      <c r="CX614">
        <v>0</v>
      </c>
      <c r="CY614">
        <v>1678299929.8</v>
      </c>
      <c r="CZ614">
        <v>0</v>
      </c>
      <c r="DA614">
        <v>0</v>
      </c>
      <c r="DB614" t="s">
        <v>356</v>
      </c>
      <c r="DC614">
        <v>1664468064.5</v>
      </c>
      <c r="DD614">
        <v>1677795524</v>
      </c>
      <c r="DE614">
        <v>0</v>
      </c>
      <c r="DF614">
        <v>-0.419</v>
      </c>
      <c r="DG614">
        <v>-0.001</v>
      </c>
      <c r="DH614">
        <v>3.097</v>
      </c>
      <c r="DI614">
        <v>0.268</v>
      </c>
      <c r="DJ614">
        <v>400</v>
      </c>
      <c r="DK614">
        <v>24</v>
      </c>
      <c r="DL614">
        <v>0.15</v>
      </c>
      <c r="DM614">
        <v>0.13</v>
      </c>
      <c r="DN614">
        <v>-2.0163337925</v>
      </c>
      <c r="DO614">
        <v>53.46507345478427</v>
      </c>
      <c r="DP614">
        <v>5.574524500534117</v>
      </c>
      <c r="DQ614">
        <v>0</v>
      </c>
      <c r="DR614">
        <v>0.41404365</v>
      </c>
      <c r="DS614">
        <v>1.159290844277673</v>
      </c>
      <c r="DT614">
        <v>0.1362248642743956</v>
      </c>
      <c r="DU614">
        <v>0</v>
      </c>
      <c r="DV614">
        <v>0</v>
      </c>
      <c r="DW614">
        <v>2</v>
      </c>
      <c r="DX614" t="s">
        <v>369</v>
      </c>
      <c r="DY614">
        <v>2.9772</v>
      </c>
      <c r="DZ614">
        <v>2.72828</v>
      </c>
      <c r="EA614">
        <v>0.0824146</v>
      </c>
      <c r="EB614">
        <v>0.08176509999999999</v>
      </c>
      <c r="EC614">
        <v>0.112743</v>
      </c>
      <c r="ED614">
        <v>0.111149</v>
      </c>
      <c r="EE614">
        <v>27368</v>
      </c>
      <c r="EF614">
        <v>27087.1</v>
      </c>
      <c r="EG614">
        <v>30365</v>
      </c>
      <c r="EH614">
        <v>29757.7</v>
      </c>
      <c r="EI614">
        <v>37184</v>
      </c>
      <c r="EJ614">
        <v>34820</v>
      </c>
      <c r="EK614">
        <v>46461</v>
      </c>
      <c r="EL614">
        <v>44249.9</v>
      </c>
      <c r="EM614">
        <v>1.85277</v>
      </c>
      <c r="EN614">
        <v>1.85835</v>
      </c>
      <c r="EO614">
        <v>0.0580549</v>
      </c>
      <c r="EP614">
        <v>0</v>
      </c>
      <c r="EQ614">
        <v>26.519</v>
      </c>
      <c r="ER614">
        <v>999.9</v>
      </c>
      <c r="ES614">
        <v>48.9</v>
      </c>
      <c r="ET614">
        <v>31.7</v>
      </c>
      <c r="EU614">
        <v>25.2765</v>
      </c>
      <c r="EV614">
        <v>63.834</v>
      </c>
      <c r="EW614">
        <v>22.2356</v>
      </c>
      <c r="EX614">
        <v>1</v>
      </c>
      <c r="EY614">
        <v>0.14921</v>
      </c>
      <c r="EZ614">
        <v>1.23106</v>
      </c>
      <c r="FA614">
        <v>20.2452</v>
      </c>
      <c r="FB614">
        <v>5.23032</v>
      </c>
      <c r="FC614">
        <v>11.974</v>
      </c>
      <c r="FD614">
        <v>4.971</v>
      </c>
      <c r="FE614">
        <v>3.28978</v>
      </c>
      <c r="FF614">
        <v>9999</v>
      </c>
      <c r="FG614">
        <v>9999</v>
      </c>
      <c r="FH614">
        <v>9999</v>
      </c>
      <c r="FI614">
        <v>999.9</v>
      </c>
      <c r="FJ614">
        <v>4.9728</v>
      </c>
      <c r="FK614">
        <v>1.87697</v>
      </c>
      <c r="FL614">
        <v>1.87507</v>
      </c>
      <c r="FM614">
        <v>1.8779</v>
      </c>
      <c r="FN614">
        <v>1.87454</v>
      </c>
      <c r="FO614">
        <v>1.8782</v>
      </c>
      <c r="FP614">
        <v>1.87529</v>
      </c>
      <c r="FQ614">
        <v>1.87637</v>
      </c>
      <c r="FR614">
        <v>0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3.462</v>
      </c>
      <c r="GF614">
        <v>0.3285</v>
      </c>
      <c r="GG614">
        <v>1.955544260391263</v>
      </c>
      <c r="GH614">
        <v>0.004448784868333973</v>
      </c>
      <c r="GI614">
        <v>-1.803656819089732E-06</v>
      </c>
      <c r="GJ614">
        <v>4.26395578146833E-10</v>
      </c>
      <c r="GK614">
        <v>0.3285026105281108</v>
      </c>
      <c r="GL614">
        <v>0</v>
      </c>
      <c r="GM614">
        <v>0</v>
      </c>
      <c r="GN614">
        <v>0</v>
      </c>
      <c r="GO614">
        <v>-1</v>
      </c>
      <c r="GP614">
        <v>2136</v>
      </c>
      <c r="GQ614">
        <v>1</v>
      </c>
      <c r="GR614">
        <v>23</v>
      </c>
      <c r="GS614">
        <v>230530.9</v>
      </c>
      <c r="GT614">
        <v>8406.6</v>
      </c>
      <c r="GU614">
        <v>1.03271</v>
      </c>
      <c r="GV614">
        <v>2.53906</v>
      </c>
      <c r="GW614">
        <v>1.39893</v>
      </c>
      <c r="GX614">
        <v>2.35229</v>
      </c>
      <c r="GY614">
        <v>1.44897</v>
      </c>
      <c r="GZ614">
        <v>2.45117</v>
      </c>
      <c r="HA614">
        <v>37.747</v>
      </c>
      <c r="HB614">
        <v>14.0095</v>
      </c>
      <c r="HC614">
        <v>18</v>
      </c>
      <c r="HD614">
        <v>493.886</v>
      </c>
      <c r="HE614">
        <v>469.186</v>
      </c>
      <c r="HF614">
        <v>23.1225</v>
      </c>
      <c r="HG614">
        <v>29.1384</v>
      </c>
      <c r="HH614">
        <v>29.9977</v>
      </c>
      <c r="HI614">
        <v>28.7731</v>
      </c>
      <c r="HJ614">
        <v>28.797</v>
      </c>
      <c r="HK614">
        <v>20.6599</v>
      </c>
      <c r="HL614">
        <v>0</v>
      </c>
      <c r="HM614">
        <v>100</v>
      </c>
      <c r="HN614">
        <v>23.0916</v>
      </c>
      <c r="HO614">
        <v>366.541</v>
      </c>
      <c r="HP614">
        <v>25.8217</v>
      </c>
      <c r="HQ614">
        <v>100.398</v>
      </c>
      <c r="HR614">
        <v>101.753</v>
      </c>
    </row>
    <row r="615" spans="1:226">
      <c r="A615">
        <v>599</v>
      </c>
      <c r="B615">
        <v>1678299925</v>
      </c>
      <c r="C615">
        <v>8071.900000095367</v>
      </c>
      <c r="D615" t="s">
        <v>1561</v>
      </c>
      <c r="E615" t="s">
        <v>1562</v>
      </c>
      <c r="F615">
        <v>5</v>
      </c>
      <c r="G615" t="s">
        <v>353</v>
      </c>
      <c r="H615" t="s">
        <v>1554</v>
      </c>
      <c r="I615">
        <v>1678299917.214286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392.581902193682</v>
      </c>
      <c r="AK615">
        <v>398.8372424242423</v>
      </c>
      <c r="AL615">
        <v>-2.661193085364784</v>
      </c>
      <c r="AM615">
        <v>64.31377679453114</v>
      </c>
      <c r="AN615">
        <f>(AP615 - AO615 + BO615*1E3/(8.314*(BQ615+273.15)) * AR615/BN615 * AQ615) * BN615/(100*BB615) * 1000/(1000 - AP615)</f>
        <v>0</v>
      </c>
      <c r="AO615">
        <v>25.05477485796295</v>
      </c>
      <c r="AP615">
        <v>25.87506424242424</v>
      </c>
      <c r="AQ615">
        <v>0.002225718987118197</v>
      </c>
      <c r="AR615">
        <v>96.55880041285496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2.44</v>
      </c>
      <c r="BC615">
        <v>0.5</v>
      </c>
      <c r="BD615" t="s">
        <v>355</v>
      </c>
      <c r="BE615">
        <v>2</v>
      </c>
      <c r="BF615" t="b">
        <v>1</v>
      </c>
      <c r="BG615">
        <v>1678299917.214286</v>
      </c>
      <c r="BH615">
        <v>403.8904285714286</v>
      </c>
      <c r="BI615">
        <v>397.8181071428572</v>
      </c>
      <c r="BJ615">
        <v>25.66916785714287</v>
      </c>
      <c r="BK615">
        <v>25.05328928571428</v>
      </c>
      <c r="BL615">
        <v>400.4153928571428</v>
      </c>
      <c r="BM615">
        <v>25.34066428571429</v>
      </c>
      <c r="BN615">
        <v>500.0007857142857</v>
      </c>
      <c r="BO615">
        <v>90.82314642857145</v>
      </c>
      <c r="BP615">
        <v>0.09980916071428571</v>
      </c>
      <c r="BQ615">
        <v>26.371825</v>
      </c>
      <c r="BR615">
        <v>27.465475</v>
      </c>
      <c r="BS615">
        <v>999.9000000000002</v>
      </c>
      <c r="BT615">
        <v>0</v>
      </c>
      <c r="BU615">
        <v>0</v>
      </c>
      <c r="BV615">
        <v>10010.445</v>
      </c>
      <c r="BW615">
        <v>0</v>
      </c>
      <c r="BX615">
        <v>5.100015714285715</v>
      </c>
      <c r="BY615">
        <v>6.072251010714285</v>
      </c>
      <c r="BZ615">
        <v>414.5297142857142</v>
      </c>
      <c r="CA615">
        <v>408.0408214285714</v>
      </c>
      <c r="CB615">
        <v>0.6158718928571429</v>
      </c>
      <c r="CC615">
        <v>397.8181071428572</v>
      </c>
      <c r="CD615">
        <v>25.05328928571428</v>
      </c>
      <c r="CE615">
        <v>2.331354285714286</v>
      </c>
      <c r="CF615">
        <v>2.275419285714285</v>
      </c>
      <c r="CG615">
        <v>19.89430714285714</v>
      </c>
      <c r="CH615">
        <v>19.50343571428571</v>
      </c>
      <c r="CI615">
        <v>2000.023928571429</v>
      </c>
      <c r="CJ615">
        <v>0.9800056428571426</v>
      </c>
      <c r="CK615">
        <v>0.01999413571428571</v>
      </c>
      <c r="CL615">
        <v>0</v>
      </c>
      <c r="CM615">
        <v>2.108128571428571</v>
      </c>
      <c r="CN615">
        <v>0</v>
      </c>
      <c r="CO615">
        <v>6244.651428571428</v>
      </c>
      <c r="CP615">
        <v>17338.47857142857</v>
      </c>
      <c r="CQ615">
        <v>39.16928571428571</v>
      </c>
      <c r="CR615">
        <v>40.00442857142856</v>
      </c>
      <c r="CS615">
        <v>38.92378571428571</v>
      </c>
      <c r="CT615">
        <v>38.22753571428571</v>
      </c>
      <c r="CU615">
        <v>38.42821428571428</v>
      </c>
      <c r="CV615">
        <v>1960.033928571428</v>
      </c>
      <c r="CW615">
        <v>39.99</v>
      </c>
      <c r="CX615">
        <v>0</v>
      </c>
      <c r="CY615">
        <v>1678299935.2</v>
      </c>
      <c r="CZ615">
        <v>0</v>
      </c>
      <c r="DA615">
        <v>0</v>
      </c>
      <c r="DB615" t="s">
        <v>356</v>
      </c>
      <c r="DC615">
        <v>1664468064.5</v>
      </c>
      <c r="DD615">
        <v>1677795524</v>
      </c>
      <c r="DE615">
        <v>0</v>
      </c>
      <c r="DF615">
        <v>-0.419</v>
      </c>
      <c r="DG615">
        <v>-0.001</v>
      </c>
      <c r="DH615">
        <v>3.097</v>
      </c>
      <c r="DI615">
        <v>0.268</v>
      </c>
      <c r="DJ615">
        <v>400</v>
      </c>
      <c r="DK615">
        <v>24</v>
      </c>
      <c r="DL615">
        <v>0.15</v>
      </c>
      <c r="DM615">
        <v>0.13</v>
      </c>
      <c r="DN615">
        <v>2.809372397560975</v>
      </c>
      <c r="DO615">
        <v>72.39804582857141</v>
      </c>
      <c r="DP615">
        <v>7.220320959341623</v>
      </c>
      <c r="DQ615">
        <v>0</v>
      </c>
      <c r="DR615">
        <v>0.5403585853658537</v>
      </c>
      <c r="DS615">
        <v>1.977381198606273</v>
      </c>
      <c r="DT615">
        <v>0.2038097676842575</v>
      </c>
      <c r="DU615">
        <v>0</v>
      </c>
      <c r="DV615">
        <v>0</v>
      </c>
      <c r="DW615">
        <v>2</v>
      </c>
      <c r="DX615" t="s">
        <v>369</v>
      </c>
      <c r="DY615">
        <v>2.97728</v>
      </c>
      <c r="DZ615">
        <v>2.72833</v>
      </c>
      <c r="EA615">
        <v>0.0803688</v>
      </c>
      <c r="EB615">
        <v>0.07912230000000001</v>
      </c>
      <c r="EC615">
        <v>0.11286</v>
      </c>
      <c r="ED615">
        <v>0.111152</v>
      </c>
      <c r="EE615">
        <v>27429.7</v>
      </c>
      <c r="EF615">
        <v>27165.2</v>
      </c>
      <c r="EG615">
        <v>30365.8</v>
      </c>
      <c r="EH615">
        <v>29757.8</v>
      </c>
      <c r="EI615">
        <v>37179.6</v>
      </c>
      <c r="EJ615">
        <v>34819.6</v>
      </c>
      <c r="EK615">
        <v>46461.9</v>
      </c>
      <c r="EL615">
        <v>44249.7</v>
      </c>
      <c r="EM615">
        <v>1.85282</v>
      </c>
      <c r="EN615">
        <v>1.85828</v>
      </c>
      <c r="EO615">
        <v>0.0607893</v>
      </c>
      <c r="EP615">
        <v>0</v>
      </c>
      <c r="EQ615">
        <v>26.4893</v>
      </c>
      <c r="ER615">
        <v>999.9</v>
      </c>
      <c r="ES615">
        <v>48.9</v>
      </c>
      <c r="ET615">
        <v>31.7</v>
      </c>
      <c r="EU615">
        <v>25.2767</v>
      </c>
      <c r="EV615">
        <v>63.484</v>
      </c>
      <c r="EW615">
        <v>22.0072</v>
      </c>
      <c r="EX615">
        <v>1</v>
      </c>
      <c r="EY615">
        <v>0.150193</v>
      </c>
      <c r="EZ615">
        <v>1.86038</v>
      </c>
      <c r="FA615">
        <v>20.2397</v>
      </c>
      <c r="FB615">
        <v>5.23017</v>
      </c>
      <c r="FC615">
        <v>11.974</v>
      </c>
      <c r="FD615">
        <v>4.97085</v>
      </c>
      <c r="FE615">
        <v>3.2897</v>
      </c>
      <c r="FF615">
        <v>9999</v>
      </c>
      <c r="FG615">
        <v>9999</v>
      </c>
      <c r="FH615">
        <v>9999</v>
      </c>
      <c r="FI615">
        <v>999.9</v>
      </c>
      <c r="FJ615">
        <v>4.97276</v>
      </c>
      <c r="FK615">
        <v>1.87698</v>
      </c>
      <c r="FL615">
        <v>1.8751</v>
      </c>
      <c r="FM615">
        <v>1.8779</v>
      </c>
      <c r="FN615">
        <v>1.87455</v>
      </c>
      <c r="FO615">
        <v>1.8782</v>
      </c>
      <c r="FP615">
        <v>1.87531</v>
      </c>
      <c r="FQ615">
        <v>1.8764</v>
      </c>
      <c r="FR615">
        <v>0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3.421</v>
      </c>
      <c r="GF615">
        <v>0.3285</v>
      </c>
      <c r="GG615">
        <v>1.955544260391263</v>
      </c>
      <c r="GH615">
        <v>0.004448784868333973</v>
      </c>
      <c r="GI615">
        <v>-1.803656819089732E-06</v>
      </c>
      <c r="GJ615">
        <v>4.26395578146833E-10</v>
      </c>
      <c r="GK615">
        <v>0.3285026105281108</v>
      </c>
      <c r="GL615">
        <v>0</v>
      </c>
      <c r="GM615">
        <v>0</v>
      </c>
      <c r="GN615">
        <v>0</v>
      </c>
      <c r="GO615">
        <v>-1</v>
      </c>
      <c r="GP615">
        <v>2136</v>
      </c>
      <c r="GQ615">
        <v>1</v>
      </c>
      <c r="GR615">
        <v>23</v>
      </c>
      <c r="GS615">
        <v>230531</v>
      </c>
      <c r="GT615">
        <v>8406.700000000001</v>
      </c>
      <c r="GU615">
        <v>0.996094</v>
      </c>
      <c r="GV615">
        <v>2.53418</v>
      </c>
      <c r="GW615">
        <v>1.39893</v>
      </c>
      <c r="GX615">
        <v>2.35229</v>
      </c>
      <c r="GY615">
        <v>1.44897</v>
      </c>
      <c r="GZ615">
        <v>2.4939</v>
      </c>
      <c r="HA615">
        <v>37.747</v>
      </c>
      <c r="HB615">
        <v>14.0182</v>
      </c>
      <c r="HC615">
        <v>18</v>
      </c>
      <c r="HD615">
        <v>493.914</v>
      </c>
      <c r="HE615">
        <v>469.138</v>
      </c>
      <c r="HF615">
        <v>23.1997</v>
      </c>
      <c r="HG615">
        <v>29.1334</v>
      </c>
      <c r="HH615">
        <v>29.9998</v>
      </c>
      <c r="HI615">
        <v>28.7731</v>
      </c>
      <c r="HJ615">
        <v>28.797</v>
      </c>
      <c r="HK615">
        <v>19.9743</v>
      </c>
      <c r="HL615">
        <v>0</v>
      </c>
      <c r="HM615">
        <v>100</v>
      </c>
      <c r="HN615">
        <v>23.1055</v>
      </c>
      <c r="HO615">
        <v>346.507</v>
      </c>
      <c r="HP615">
        <v>25.8217</v>
      </c>
      <c r="HQ615">
        <v>100.4</v>
      </c>
      <c r="HR615">
        <v>101.753</v>
      </c>
    </row>
    <row r="616" spans="1:226">
      <c r="A616">
        <v>600</v>
      </c>
      <c r="B616">
        <v>1678299930</v>
      </c>
      <c r="C616">
        <v>8076.900000095367</v>
      </c>
      <c r="D616" t="s">
        <v>1563</v>
      </c>
      <c r="E616" t="s">
        <v>1564</v>
      </c>
      <c r="F616">
        <v>5</v>
      </c>
      <c r="G616" t="s">
        <v>353</v>
      </c>
      <c r="H616" t="s">
        <v>1554</v>
      </c>
      <c r="I616">
        <v>1678299922.5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375.8459178113405</v>
      </c>
      <c r="AK616">
        <v>384.0071939393939</v>
      </c>
      <c r="AL616">
        <v>-3.014002425379488</v>
      </c>
      <c r="AM616">
        <v>64.31377679453114</v>
      </c>
      <c r="AN616">
        <f>(AP616 - AO616 + BO616*1E3/(8.314*(BQ616+273.15)) * AR616/BN616 * AQ616) * BN616/(100*BB616) * 1000/(1000 - AP616)</f>
        <v>0</v>
      </c>
      <c r="AO616">
        <v>25.05532706699952</v>
      </c>
      <c r="AP616">
        <v>25.83205636363637</v>
      </c>
      <c r="AQ616">
        <v>-0.01123289513157178</v>
      </c>
      <c r="AR616">
        <v>96.55880041285496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2.44</v>
      </c>
      <c r="BC616">
        <v>0.5</v>
      </c>
      <c r="BD616" t="s">
        <v>355</v>
      </c>
      <c r="BE616">
        <v>2</v>
      </c>
      <c r="BF616" t="b">
        <v>1</v>
      </c>
      <c r="BG616">
        <v>1678299922.5</v>
      </c>
      <c r="BH616">
        <v>392.9337407407407</v>
      </c>
      <c r="BI616">
        <v>381.5692222222223</v>
      </c>
      <c r="BJ616">
        <v>25.81733703703703</v>
      </c>
      <c r="BK616">
        <v>25.05461111111111</v>
      </c>
      <c r="BL616">
        <v>389.4940370370371</v>
      </c>
      <c r="BM616">
        <v>25.48883333333333</v>
      </c>
      <c r="BN616">
        <v>500.0200740740741</v>
      </c>
      <c r="BO616">
        <v>90.82382222222222</v>
      </c>
      <c r="BP616">
        <v>0.09994166296296296</v>
      </c>
      <c r="BQ616">
        <v>26.38841481481482</v>
      </c>
      <c r="BR616">
        <v>27.47441111111111</v>
      </c>
      <c r="BS616">
        <v>999.9000000000001</v>
      </c>
      <c r="BT616">
        <v>0</v>
      </c>
      <c r="BU616">
        <v>0</v>
      </c>
      <c r="BV616">
        <v>10007.70925925926</v>
      </c>
      <c r="BW616">
        <v>0</v>
      </c>
      <c r="BX616">
        <v>5.290845185185185</v>
      </c>
      <c r="BY616">
        <v>11.36441814814815</v>
      </c>
      <c r="BZ616">
        <v>403.3465555555556</v>
      </c>
      <c r="CA616">
        <v>391.375037037037</v>
      </c>
      <c r="CB616">
        <v>0.7627159259259259</v>
      </c>
      <c r="CC616">
        <v>381.5692222222223</v>
      </c>
      <c r="CD616">
        <v>25.05461111111111</v>
      </c>
      <c r="CE616">
        <v>2.34482962962963</v>
      </c>
      <c r="CF616">
        <v>2.275557777777778</v>
      </c>
      <c r="CG616">
        <v>19.98765555555556</v>
      </c>
      <c r="CH616">
        <v>19.5044074074074</v>
      </c>
      <c r="CI616">
        <v>2000.028518518519</v>
      </c>
      <c r="CJ616">
        <v>0.9800054444444442</v>
      </c>
      <c r="CK616">
        <v>0.01999434074074074</v>
      </c>
      <c r="CL616">
        <v>0</v>
      </c>
      <c r="CM616">
        <v>2.048770370370371</v>
      </c>
      <c r="CN616">
        <v>0</v>
      </c>
      <c r="CO616">
        <v>6247.610370370371</v>
      </c>
      <c r="CP616">
        <v>17338.51111111111</v>
      </c>
      <c r="CQ616">
        <v>39.14555555555555</v>
      </c>
      <c r="CR616">
        <v>40.00459259259259</v>
      </c>
      <c r="CS616">
        <v>38.91633333333333</v>
      </c>
      <c r="CT616">
        <v>38.23596296296297</v>
      </c>
      <c r="CU616">
        <v>38.42555555555555</v>
      </c>
      <c r="CV616">
        <v>1960.038518518518</v>
      </c>
      <c r="CW616">
        <v>39.99</v>
      </c>
      <c r="CX616">
        <v>0</v>
      </c>
      <c r="CY616">
        <v>1678299940</v>
      </c>
      <c r="CZ616">
        <v>0</v>
      </c>
      <c r="DA616">
        <v>0</v>
      </c>
      <c r="DB616" t="s">
        <v>356</v>
      </c>
      <c r="DC616">
        <v>1664468064.5</v>
      </c>
      <c r="DD616">
        <v>1677795524</v>
      </c>
      <c r="DE616">
        <v>0</v>
      </c>
      <c r="DF616">
        <v>-0.419</v>
      </c>
      <c r="DG616">
        <v>-0.001</v>
      </c>
      <c r="DH616">
        <v>3.097</v>
      </c>
      <c r="DI616">
        <v>0.268</v>
      </c>
      <c r="DJ616">
        <v>400</v>
      </c>
      <c r="DK616">
        <v>24</v>
      </c>
      <c r="DL616">
        <v>0.15</v>
      </c>
      <c r="DM616">
        <v>0.13</v>
      </c>
      <c r="DN616">
        <v>6.902881909756097</v>
      </c>
      <c r="DO616">
        <v>65.53892764599304</v>
      </c>
      <c r="DP616">
        <v>6.618417191759058</v>
      </c>
      <c r="DQ616">
        <v>0</v>
      </c>
      <c r="DR616">
        <v>0.6338880243902438</v>
      </c>
      <c r="DS616">
        <v>1.827511714285714</v>
      </c>
      <c r="DT616">
        <v>0.1938744255490523</v>
      </c>
      <c r="DU616">
        <v>0</v>
      </c>
      <c r="DV616">
        <v>0</v>
      </c>
      <c r="DW616">
        <v>2</v>
      </c>
      <c r="DX616" t="s">
        <v>369</v>
      </c>
      <c r="DY616">
        <v>2.97744</v>
      </c>
      <c r="DZ616">
        <v>2.72828</v>
      </c>
      <c r="EA616">
        <v>0.0779985</v>
      </c>
      <c r="EB616">
        <v>0.076366</v>
      </c>
      <c r="EC616">
        <v>0.112714</v>
      </c>
      <c r="ED616">
        <v>0.111153</v>
      </c>
      <c r="EE616">
        <v>27500.1</v>
      </c>
      <c r="EF616">
        <v>27246.2</v>
      </c>
      <c r="EG616">
        <v>30365.4</v>
      </c>
      <c r="EH616">
        <v>29757.5</v>
      </c>
      <c r="EI616">
        <v>37185</v>
      </c>
      <c r="EJ616">
        <v>34819.4</v>
      </c>
      <c r="EK616">
        <v>46461.2</v>
      </c>
      <c r="EL616">
        <v>44249.8</v>
      </c>
      <c r="EM616">
        <v>1.85292</v>
      </c>
      <c r="EN616">
        <v>1.85805</v>
      </c>
      <c r="EO616">
        <v>0.0630617</v>
      </c>
      <c r="EP616">
        <v>0</v>
      </c>
      <c r="EQ616">
        <v>26.4615</v>
      </c>
      <c r="ER616">
        <v>999.9</v>
      </c>
      <c r="ES616">
        <v>48.9</v>
      </c>
      <c r="ET616">
        <v>31.7</v>
      </c>
      <c r="EU616">
        <v>25.2723</v>
      </c>
      <c r="EV616">
        <v>63.584</v>
      </c>
      <c r="EW616">
        <v>21.9191</v>
      </c>
      <c r="EX616">
        <v>1</v>
      </c>
      <c r="EY616">
        <v>0.151796</v>
      </c>
      <c r="EZ616">
        <v>2.21734</v>
      </c>
      <c r="FA616">
        <v>20.2351</v>
      </c>
      <c r="FB616">
        <v>5.23107</v>
      </c>
      <c r="FC616">
        <v>11.974</v>
      </c>
      <c r="FD616">
        <v>4.97065</v>
      </c>
      <c r="FE616">
        <v>3.28978</v>
      </c>
      <c r="FF616">
        <v>9999</v>
      </c>
      <c r="FG616">
        <v>9999</v>
      </c>
      <c r="FH616">
        <v>9999</v>
      </c>
      <c r="FI616">
        <v>999.9</v>
      </c>
      <c r="FJ616">
        <v>4.97276</v>
      </c>
      <c r="FK616">
        <v>1.87698</v>
      </c>
      <c r="FL616">
        <v>1.87509</v>
      </c>
      <c r="FM616">
        <v>1.8779</v>
      </c>
      <c r="FN616">
        <v>1.87455</v>
      </c>
      <c r="FO616">
        <v>1.8782</v>
      </c>
      <c r="FP616">
        <v>1.87531</v>
      </c>
      <c r="FQ616">
        <v>1.87637</v>
      </c>
      <c r="FR616">
        <v>0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3.374</v>
      </c>
      <c r="GF616">
        <v>0.3285</v>
      </c>
      <c r="GG616">
        <v>1.955544260391263</v>
      </c>
      <c r="GH616">
        <v>0.004448784868333973</v>
      </c>
      <c r="GI616">
        <v>-1.803656819089732E-06</v>
      </c>
      <c r="GJ616">
        <v>4.26395578146833E-10</v>
      </c>
      <c r="GK616">
        <v>0.3285026105281108</v>
      </c>
      <c r="GL616">
        <v>0</v>
      </c>
      <c r="GM616">
        <v>0</v>
      </c>
      <c r="GN616">
        <v>0</v>
      </c>
      <c r="GO616">
        <v>-1</v>
      </c>
      <c r="GP616">
        <v>2136</v>
      </c>
      <c r="GQ616">
        <v>1</v>
      </c>
      <c r="GR616">
        <v>23</v>
      </c>
      <c r="GS616">
        <v>230531.1</v>
      </c>
      <c r="GT616">
        <v>8406.799999999999</v>
      </c>
      <c r="GU616">
        <v>0.960693</v>
      </c>
      <c r="GV616">
        <v>2.54028</v>
      </c>
      <c r="GW616">
        <v>1.39893</v>
      </c>
      <c r="GX616">
        <v>2.35229</v>
      </c>
      <c r="GY616">
        <v>1.44897</v>
      </c>
      <c r="GZ616">
        <v>2.46948</v>
      </c>
      <c r="HA616">
        <v>37.747</v>
      </c>
      <c r="HB616">
        <v>14.0007</v>
      </c>
      <c r="HC616">
        <v>18</v>
      </c>
      <c r="HD616">
        <v>493.955</v>
      </c>
      <c r="HE616">
        <v>468.992</v>
      </c>
      <c r="HF616">
        <v>23.1905</v>
      </c>
      <c r="HG616">
        <v>29.129</v>
      </c>
      <c r="HH616">
        <v>30.0009</v>
      </c>
      <c r="HI616">
        <v>28.7709</v>
      </c>
      <c r="HJ616">
        <v>28.7972</v>
      </c>
      <c r="HK616">
        <v>19.2077</v>
      </c>
      <c r="HL616">
        <v>0</v>
      </c>
      <c r="HM616">
        <v>100</v>
      </c>
      <c r="HN616">
        <v>23.1153</v>
      </c>
      <c r="HO616">
        <v>333.145</v>
      </c>
      <c r="HP616">
        <v>25.8217</v>
      </c>
      <c r="HQ616">
        <v>100.398</v>
      </c>
      <c r="HR616">
        <v>101.753</v>
      </c>
    </row>
    <row r="617" spans="1:226">
      <c r="A617">
        <v>601</v>
      </c>
      <c r="B617">
        <v>1678299935</v>
      </c>
      <c r="C617">
        <v>8081.900000095367</v>
      </c>
      <c r="D617" t="s">
        <v>1565</v>
      </c>
      <c r="E617" t="s">
        <v>1566</v>
      </c>
      <c r="F617">
        <v>5</v>
      </c>
      <c r="G617" t="s">
        <v>353</v>
      </c>
      <c r="H617" t="s">
        <v>1554</v>
      </c>
      <c r="I617">
        <v>1678299927.214286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358.745985597489</v>
      </c>
      <c r="AK617">
        <v>368.0630121212121</v>
      </c>
      <c r="AL617">
        <v>-3.209248586278132</v>
      </c>
      <c r="AM617">
        <v>64.31377679453114</v>
      </c>
      <c r="AN617">
        <f>(AP617 - AO617 + BO617*1E3/(8.314*(BQ617+273.15)) * AR617/BN617 * AQ617) * BN617/(100*BB617) * 1000/(1000 - AP617)</f>
        <v>0</v>
      </c>
      <c r="AO617">
        <v>25.05765951127584</v>
      </c>
      <c r="AP617">
        <v>25.76362848484848</v>
      </c>
      <c r="AQ617">
        <v>-0.01357325882758615</v>
      </c>
      <c r="AR617">
        <v>96.55880041285496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2.44</v>
      </c>
      <c r="BC617">
        <v>0.5</v>
      </c>
      <c r="BD617" t="s">
        <v>355</v>
      </c>
      <c r="BE617">
        <v>2</v>
      </c>
      <c r="BF617" t="b">
        <v>1</v>
      </c>
      <c r="BG617">
        <v>1678299927.214286</v>
      </c>
      <c r="BH617">
        <v>380.2960357142857</v>
      </c>
      <c r="BI617">
        <v>366.1931071428571</v>
      </c>
      <c r="BJ617">
        <v>25.83693214285714</v>
      </c>
      <c r="BK617">
        <v>25.05582142857143</v>
      </c>
      <c r="BL617">
        <v>376.8974285714286</v>
      </c>
      <c r="BM617">
        <v>25.50842857142857</v>
      </c>
      <c r="BN617">
        <v>500.0367142857143</v>
      </c>
      <c r="BO617">
        <v>90.82436428571428</v>
      </c>
      <c r="BP617">
        <v>0.1000076857142857</v>
      </c>
      <c r="BQ617">
        <v>26.40563928571428</v>
      </c>
      <c r="BR617">
        <v>27.49324642857143</v>
      </c>
      <c r="BS617">
        <v>999.9000000000002</v>
      </c>
      <c r="BT617">
        <v>0</v>
      </c>
      <c r="BU617">
        <v>0</v>
      </c>
      <c r="BV617">
        <v>10001.31428571428</v>
      </c>
      <c r="BW617">
        <v>0</v>
      </c>
      <c r="BX617">
        <v>5.142717500000001</v>
      </c>
      <c r="BY617">
        <v>14.10288214285714</v>
      </c>
      <c r="BZ617">
        <v>390.3827499999999</v>
      </c>
      <c r="CA617">
        <v>375.6041785714286</v>
      </c>
      <c r="CB617">
        <v>0.7810973928571429</v>
      </c>
      <c r="CC617">
        <v>366.1931071428571</v>
      </c>
      <c r="CD617">
        <v>25.05582142857143</v>
      </c>
      <c r="CE617">
        <v>2.346622857142857</v>
      </c>
      <c r="CF617">
        <v>2.275681071428571</v>
      </c>
      <c r="CG617">
        <v>20.00004642857143</v>
      </c>
      <c r="CH617">
        <v>19.50527857142857</v>
      </c>
      <c r="CI617">
        <v>2000.016785714286</v>
      </c>
      <c r="CJ617">
        <v>0.9800055357142856</v>
      </c>
      <c r="CK617">
        <v>0.01999424642857143</v>
      </c>
      <c r="CL617">
        <v>0</v>
      </c>
      <c r="CM617">
        <v>2.018582142857143</v>
      </c>
      <c r="CN617">
        <v>0</v>
      </c>
      <c r="CO617">
        <v>6251.059285714286</v>
      </c>
      <c r="CP617">
        <v>17338.41071428571</v>
      </c>
      <c r="CQ617">
        <v>39.14478571428571</v>
      </c>
      <c r="CR617">
        <v>40.00442857142857</v>
      </c>
      <c r="CS617">
        <v>38.90817857142856</v>
      </c>
      <c r="CT617">
        <v>38.20292857142856</v>
      </c>
      <c r="CU617">
        <v>38.39482142857143</v>
      </c>
      <c r="CV617">
        <v>1960.026785714286</v>
      </c>
      <c r="CW617">
        <v>39.99</v>
      </c>
      <c r="CX617">
        <v>0</v>
      </c>
      <c r="CY617">
        <v>1678299944.8</v>
      </c>
      <c r="CZ617">
        <v>0</v>
      </c>
      <c r="DA617">
        <v>0</v>
      </c>
      <c r="DB617" t="s">
        <v>356</v>
      </c>
      <c r="DC617">
        <v>1664468064.5</v>
      </c>
      <c r="DD617">
        <v>1677795524</v>
      </c>
      <c r="DE617">
        <v>0</v>
      </c>
      <c r="DF617">
        <v>-0.419</v>
      </c>
      <c r="DG617">
        <v>-0.001</v>
      </c>
      <c r="DH617">
        <v>3.097</v>
      </c>
      <c r="DI617">
        <v>0.268</v>
      </c>
      <c r="DJ617">
        <v>400</v>
      </c>
      <c r="DK617">
        <v>24</v>
      </c>
      <c r="DL617">
        <v>0.15</v>
      </c>
      <c r="DM617">
        <v>0.13</v>
      </c>
      <c r="DN617">
        <v>12.16287512195122</v>
      </c>
      <c r="DO617">
        <v>36.91823477351916</v>
      </c>
      <c r="DP617">
        <v>3.795652333313845</v>
      </c>
      <c r="DQ617">
        <v>0</v>
      </c>
      <c r="DR617">
        <v>0.7456446341463414</v>
      </c>
      <c r="DS617">
        <v>0.3741334703832762</v>
      </c>
      <c r="DT617">
        <v>0.08282623315190933</v>
      </c>
      <c r="DU617">
        <v>0</v>
      </c>
      <c r="DV617">
        <v>0</v>
      </c>
      <c r="DW617">
        <v>2</v>
      </c>
      <c r="DX617" t="s">
        <v>369</v>
      </c>
      <c r="DY617">
        <v>2.97736</v>
      </c>
      <c r="DZ617">
        <v>2.72864</v>
      </c>
      <c r="EA617">
        <v>0.07542509999999999</v>
      </c>
      <c r="EB617">
        <v>0.07355399999999999</v>
      </c>
      <c r="EC617">
        <v>0.112506</v>
      </c>
      <c r="ED617">
        <v>0.111158</v>
      </c>
      <c r="EE617">
        <v>27576.5</v>
      </c>
      <c r="EF617">
        <v>27328.5</v>
      </c>
      <c r="EG617">
        <v>30364.9</v>
      </c>
      <c r="EH617">
        <v>29756.7</v>
      </c>
      <c r="EI617">
        <v>37193.1</v>
      </c>
      <c r="EJ617">
        <v>34818</v>
      </c>
      <c r="EK617">
        <v>46460.6</v>
      </c>
      <c r="EL617">
        <v>44248.5</v>
      </c>
      <c r="EM617">
        <v>1.85245</v>
      </c>
      <c r="EN617">
        <v>1.8584</v>
      </c>
      <c r="EO617">
        <v>0.0658333</v>
      </c>
      <c r="EP617">
        <v>0</v>
      </c>
      <c r="EQ617">
        <v>26.4366</v>
      </c>
      <c r="ER617">
        <v>999.9</v>
      </c>
      <c r="ES617">
        <v>48.9</v>
      </c>
      <c r="ET617">
        <v>31.7</v>
      </c>
      <c r="EU617">
        <v>25.2742</v>
      </c>
      <c r="EV617">
        <v>63.624</v>
      </c>
      <c r="EW617">
        <v>21.7949</v>
      </c>
      <c r="EX617">
        <v>1</v>
      </c>
      <c r="EY617">
        <v>0.152261</v>
      </c>
      <c r="EZ617">
        <v>2.36</v>
      </c>
      <c r="FA617">
        <v>20.2333</v>
      </c>
      <c r="FB617">
        <v>5.22987</v>
      </c>
      <c r="FC617">
        <v>11.974</v>
      </c>
      <c r="FD617">
        <v>4.9709</v>
      </c>
      <c r="FE617">
        <v>3.2896</v>
      </c>
      <c r="FF617">
        <v>9999</v>
      </c>
      <c r="FG617">
        <v>9999</v>
      </c>
      <c r="FH617">
        <v>9999</v>
      </c>
      <c r="FI617">
        <v>999.9</v>
      </c>
      <c r="FJ617">
        <v>4.97277</v>
      </c>
      <c r="FK617">
        <v>1.87698</v>
      </c>
      <c r="FL617">
        <v>1.87511</v>
      </c>
      <c r="FM617">
        <v>1.87791</v>
      </c>
      <c r="FN617">
        <v>1.87456</v>
      </c>
      <c r="FO617">
        <v>1.8782</v>
      </c>
      <c r="FP617">
        <v>1.87531</v>
      </c>
      <c r="FQ617">
        <v>1.87638</v>
      </c>
      <c r="FR617">
        <v>0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3.322</v>
      </c>
      <c r="GF617">
        <v>0.3285</v>
      </c>
      <c r="GG617">
        <v>1.955544260391263</v>
      </c>
      <c r="GH617">
        <v>0.004448784868333973</v>
      </c>
      <c r="GI617">
        <v>-1.803656819089732E-06</v>
      </c>
      <c r="GJ617">
        <v>4.26395578146833E-10</v>
      </c>
      <c r="GK617">
        <v>0.3285026105281108</v>
      </c>
      <c r="GL617">
        <v>0</v>
      </c>
      <c r="GM617">
        <v>0</v>
      </c>
      <c r="GN617">
        <v>0</v>
      </c>
      <c r="GO617">
        <v>-1</v>
      </c>
      <c r="GP617">
        <v>2136</v>
      </c>
      <c r="GQ617">
        <v>1</v>
      </c>
      <c r="GR617">
        <v>23</v>
      </c>
      <c r="GS617">
        <v>230531.2</v>
      </c>
      <c r="GT617">
        <v>8406.9</v>
      </c>
      <c r="GU617">
        <v>0.9265139999999999</v>
      </c>
      <c r="GV617">
        <v>2.55249</v>
      </c>
      <c r="GW617">
        <v>1.39893</v>
      </c>
      <c r="GX617">
        <v>2.35229</v>
      </c>
      <c r="GY617">
        <v>1.44897</v>
      </c>
      <c r="GZ617">
        <v>2.45605</v>
      </c>
      <c r="HA617">
        <v>37.747</v>
      </c>
      <c r="HB617">
        <v>13.9832</v>
      </c>
      <c r="HC617">
        <v>18</v>
      </c>
      <c r="HD617">
        <v>493.687</v>
      </c>
      <c r="HE617">
        <v>469.238</v>
      </c>
      <c r="HF617">
        <v>23.161</v>
      </c>
      <c r="HG617">
        <v>29.124</v>
      </c>
      <c r="HH617">
        <v>30.0007</v>
      </c>
      <c r="HI617">
        <v>28.7706</v>
      </c>
      <c r="HJ617">
        <v>28.7994</v>
      </c>
      <c r="HK617">
        <v>18.5142</v>
      </c>
      <c r="HL617">
        <v>0</v>
      </c>
      <c r="HM617">
        <v>100</v>
      </c>
      <c r="HN617">
        <v>23.0991</v>
      </c>
      <c r="HO617">
        <v>319.788</v>
      </c>
      <c r="HP617">
        <v>25.8217</v>
      </c>
      <c r="HQ617">
        <v>100.397</v>
      </c>
      <c r="HR617">
        <v>101.75</v>
      </c>
    </row>
    <row r="618" spans="1:226">
      <c r="A618">
        <v>602</v>
      </c>
      <c r="B618">
        <v>1678299940</v>
      </c>
      <c r="C618">
        <v>8086.900000095367</v>
      </c>
      <c r="D618" t="s">
        <v>1567</v>
      </c>
      <c r="E618" t="s">
        <v>1568</v>
      </c>
      <c r="F618">
        <v>5</v>
      </c>
      <c r="G618" t="s">
        <v>353</v>
      </c>
      <c r="H618" t="s">
        <v>1554</v>
      </c>
      <c r="I618">
        <v>1678299932.5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341.7683238191991</v>
      </c>
      <c r="AK618">
        <v>351.6932666666667</v>
      </c>
      <c r="AL618">
        <v>-3.275681589558033</v>
      </c>
      <c r="AM618">
        <v>64.31377679453114</v>
      </c>
      <c r="AN618">
        <f>(AP618 - AO618 + BO618*1E3/(8.314*(BQ618+273.15)) * AR618/BN618 * AQ618) * BN618/(100*BB618) * 1000/(1000 - AP618)</f>
        <v>0</v>
      </c>
      <c r="AO618">
        <v>25.05707639984557</v>
      </c>
      <c r="AP618">
        <v>25.70019212121212</v>
      </c>
      <c r="AQ618">
        <v>-0.01225388442404736</v>
      </c>
      <c r="AR618">
        <v>96.55880041285496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2.44</v>
      </c>
      <c r="BC618">
        <v>0.5</v>
      </c>
      <c r="BD618" t="s">
        <v>355</v>
      </c>
      <c r="BE618">
        <v>2</v>
      </c>
      <c r="BF618" t="b">
        <v>1</v>
      </c>
      <c r="BG618">
        <v>1678299932.5</v>
      </c>
      <c r="BH618">
        <v>364.6152222222223</v>
      </c>
      <c r="BI618">
        <v>348.7462962962964</v>
      </c>
      <c r="BJ618">
        <v>25.78988518518518</v>
      </c>
      <c r="BK618">
        <v>25.05662962962963</v>
      </c>
      <c r="BL618">
        <v>361.268074074074</v>
      </c>
      <c r="BM618">
        <v>25.46138518518518</v>
      </c>
      <c r="BN618">
        <v>500.0422592592593</v>
      </c>
      <c r="BO618">
        <v>90.82460000000002</v>
      </c>
      <c r="BP618">
        <v>0.09997145555555556</v>
      </c>
      <c r="BQ618">
        <v>26.41644814814815</v>
      </c>
      <c r="BR618">
        <v>27.50035555555555</v>
      </c>
      <c r="BS618">
        <v>999.9000000000001</v>
      </c>
      <c r="BT618">
        <v>0</v>
      </c>
      <c r="BU618">
        <v>0</v>
      </c>
      <c r="BV618">
        <v>10001.40740740741</v>
      </c>
      <c r="BW618">
        <v>0</v>
      </c>
      <c r="BX618">
        <v>5.118814074074074</v>
      </c>
      <c r="BY618">
        <v>15.86894444444445</v>
      </c>
      <c r="BZ618">
        <v>374.2683333333333</v>
      </c>
      <c r="CA618">
        <v>357.7092222222223</v>
      </c>
      <c r="CB618">
        <v>0.7332519259259258</v>
      </c>
      <c r="CC618">
        <v>348.7462962962964</v>
      </c>
      <c r="CD618">
        <v>25.05662962962963</v>
      </c>
      <c r="CE618">
        <v>2.342355925925926</v>
      </c>
      <c r="CF618">
        <v>2.27575962962963</v>
      </c>
      <c r="CG618">
        <v>19.97065185185185</v>
      </c>
      <c r="CH618">
        <v>19.50583703703704</v>
      </c>
      <c r="CI618">
        <v>2000.012222222222</v>
      </c>
      <c r="CJ618">
        <v>0.9800054444444443</v>
      </c>
      <c r="CK618">
        <v>0.01999434074074074</v>
      </c>
      <c r="CL618">
        <v>0</v>
      </c>
      <c r="CM618">
        <v>2.070162962962963</v>
      </c>
      <c r="CN618">
        <v>0</v>
      </c>
      <c r="CO618">
        <v>6255.870740740742</v>
      </c>
      <c r="CP618">
        <v>17338.35925925926</v>
      </c>
      <c r="CQ618">
        <v>39.06925925925925</v>
      </c>
      <c r="CR618">
        <v>40</v>
      </c>
      <c r="CS618">
        <v>38.90481481481481</v>
      </c>
      <c r="CT618">
        <v>38.19892592592593</v>
      </c>
      <c r="CU618">
        <v>38.38174074074073</v>
      </c>
      <c r="CV618">
        <v>1960.022222222222</v>
      </c>
      <c r="CW618">
        <v>39.99</v>
      </c>
      <c r="CX618">
        <v>0</v>
      </c>
      <c r="CY618">
        <v>1678299950.2</v>
      </c>
      <c r="CZ618">
        <v>0</v>
      </c>
      <c r="DA618">
        <v>0</v>
      </c>
      <c r="DB618" t="s">
        <v>356</v>
      </c>
      <c r="DC618">
        <v>1664468064.5</v>
      </c>
      <c r="DD618">
        <v>1677795524</v>
      </c>
      <c r="DE618">
        <v>0</v>
      </c>
      <c r="DF618">
        <v>-0.419</v>
      </c>
      <c r="DG618">
        <v>-0.001</v>
      </c>
      <c r="DH618">
        <v>3.097</v>
      </c>
      <c r="DI618">
        <v>0.268</v>
      </c>
      <c r="DJ618">
        <v>400</v>
      </c>
      <c r="DK618">
        <v>24</v>
      </c>
      <c r="DL618">
        <v>0.15</v>
      </c>
      <c r="DM618">
        <v>0.13</v>
      </c>
      <c r="DN618">
        <v>14.634565</v>
      </c>
      <c r="DO618">
        <v>21.04600975609753</v>
      </c>
      <c r="DP618">
        <v>2.114468192542749</v>
      </c>
      <c r="DQ618">
        <v>0</v>
      </c>
      <c r="DR618">
        <v>0.757639875</v>
      </c>
      <c r="DS618">
        <v>-0.5190719887429678</v>
      </c>
      <c r="DT618">
        <v>0.05538932590815107</v>
      </c>
      <c r="DU618">
        <v>0</v>
      </c>
      <c r="DV618">
        <v>0</v>
      </c>
      <c r="DW618">
        <v>2</v>
      </c>
      <c r="DX618" t="s">
        <v>369</v>
      </c>
      <c r="DY618">
        <v>2.97716</v>
      </c>
      <c r="DZ618">
        <v>2.72793</v>
      </c>
      <c r="EA618">
        <v>0.0727382</v>
      </c>
      <c r="EB618">
        <v>0.0706973</v>
      </c>
      <c r="EC618">
        <v>0.112315</v>
      </c>
      <c r="ED618">
        <v>0.111162</v>
      </c>
      <c r="EE618">
        <v>27656.7</v>
      </c>
      <c r="EF618">
        <v>27412.7</v>
      </c>
      <c r="EG618">
        <v>30365</v>
      </c>
      <c r="EH618">
        <v>29756.6</v>
      </c>
      <c r="EI618">
        <v>37201.2</v>
      </c>
      <c r="EJ618">
        <v>34817.6</v>
      </c>
      <c r="EK618">
        <v>46460.9</v>
      </c>
      <c r="EL618">
        <v>44248.5</v>
      </c>
      <c r="EM618">
        <v>1.85265</v>
      </c>
      <c r="EN618">
        <v>1.8583</v>
      </c>
      <c r="EO618">
        <v>0.0664964</v>
      </c>
      <c r="EP618">
        <v>0</v>
      </c>
      <c r="EQ618">
        <v>26.4122</v>
      </c>
      <c r="ER618">
        <v>999.9</v>
      </c>
      <c r="ES618">
        <v>48.9</v>
      </c>
      <c r="ET618">
        <v>31.7</v>
      </c>
      <c r="EU618">
        <v>25.2774</v>
      </c>
      <c r="EV618">
        <v>63.5139</v>
      </c>
      <c r="EW618">
        <v>22.0312</v>
      </c>
      <c r="EX618">
        <v>1</v>
      </c>
      <c r="EY618">
        <v>0.152449</v>
      </c>
      <c r="EZ618">
        <v>2.41437</v>
      </c>
      <c r="FA618">
        <v>20.232</v>
      </c>
      <c r="FB618">
        <v>5.22927</v>
      </c>
      <c r="FC618">
        <v>11.974</v>
      </c>
      <c r="FD618">
        <v>4.9699</v>
      </c>
      <c r="FE618">
        <v>3.28953</v>
      </c>
      <c r="FF618">
        <v>9999</v>
      </c>
      <c r="FG618">
        <v>9999</v>
      </c>
      <c r="FH618">
        <v>9999</v>
      </c>
      <c r="FI618">
        <v>999.9</v>
      </c>
      <c r="FJ618">
        <v>4.97275</v>
      </c>
      <c r="FK618">
        <v>1.87698</v>
      </c>
      <c r="FL618">
        <v>1.87511</v>
      </c>
      <c r="FM618">
        <v>1.87791</v>
      </c>
      <c r="FN618">
        <v>1.87456</v>
      </c>
      <c r="FO618">
        <v>1.8782</v>
      </c>
      <c r="FP618">
        <v>1.87529</v>
      </c>
      <c r="FQ618">
        <v>1.87639</v>
      </c>
      <c r="FR618">
        <v>0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3.269</v>
      </c>
      <c r="GF618">
        <v>0.3285</v>
      </c>
      <c r="GG618">
        <v>1.955544260391263</v>
      </c>
      <c r="GH618">
        <v>0.004448784868333973</v>
      </c>
      <c r="GI618">
        <v>-1.803656819089732E-06</v>
      </c>
      <c r="GJ618">
        <v>4.26395578146833E-10</v>
      </c>
      <c r="GK618">
        <v>0.3285026105281108</v>
      </c>
      <c r="GL618">
        <v>0</v>
      </c>
      <c r="GM618">
        <v>0</v>
      </c>
      <c r="GN618">
        <v>0</v>
      </c>
      <c r="GO618">
        <v>-1</v>
      </c>
      <c r="GP618">
        <v>2136</v>
      </c>
      <c r="GQ618">
        <v>1</v>
      </c>
      <c r="GR618">
        <v>23</v>
      </c>
      <c r="GS618">
        <v>230531.3</v>
      </c>
      <c r="GT618">
        <v>8406.9</v>
      </c>
      <c r="GU618">
        <v>0.887451</v>
      </c>
      <c r="GV618">
        <v>2.55493</v>
      </c>
      <c r="GW618">
        <v>1.39893</v>
      </c>
      <c r="GX618">
        <v>2.35229</v>
      </c>
      <c r="GY618">
        <v>1.44897</v>
      </c>
      <c r="GZ618">
        <v>2.39502</v>
      </c>
      <c r="HA618">
        <v>37.747</v>
      </c>
      <c r="HB618">
        <v>13.9832</v>
      </c>
      <c r="HC618">
        <v>18</v>
      </c>
      <c r="HD618">
        <v>493.799</v>
      </c>
      <c r="HE618">
        <v>469.173</v>
      </c>
      <c r="HF618">
        <v>23.1207</v>
      </c>
      <c r="HG618">
        <v>29.119</v>
      </c>
      <c r="HH618">
        <v>30.0004</v>
      </c>
      <c r="HI618">
        <v>28.7706</v>
      </c>
      <c r="HJ618">
        <v>28.7994</v>
      </c>
      <c r="HK618">
        <v>17.7352</v>
      </c>
      <c r="HL618">
        <v>0</v>
      </c>
      <c r="HM618">
        <v>100</v>
      </c>
      <c r="HN618">
        <v>23.0947</v>
      </c>
      <c r="HO618">
        <v>299.754</v>
      </c>
      <c r="HP618">
        <v>25.8217</v>
      </c>
      <c r="HQ618">
        <v>100.397</v>
      </c>
      <c r="HR618">
        <v>101.75</v>
      </c>
    </row>
    <row r="619" spans="1:226">
      <c r="A619">
        <v>603</v>
      </c>
      <c r="B619">
        <v>1678299945</v>
      </c>
      <c r="C619">
        <v>8091.900000095367</v>
      </c>
      <c r="D619" t="s">
        <v>1569</v>
      </c>
      <c r="E619" t="s">
        <v>1570</v>
      </c>
      <c r="F619">
        <v>5</v>
      </c>
      <c r="G619" t="s">
        <v>353</v>
      </c>
      <c r="H619" t="s">
        <v>1554</v>
      </c>
      <c r="I619">
        <v>1678299937.214286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324.8726354834356</v>
      </c>
      <c r="AK619">
        <v>335.1738242424241</v>
      </c>
      <c r="AL619">
        <v>-3.309685493150567</v>
      </c>
      <c r="AM619">
        <v>64.31377679453114</v>
      </c>
      <c r="AN619">
        <f>(AP619 - AO619 + BO619*1E3/(8.314*(BQ619+273.15)) * AR619/BN619 * AQ619) * BN619/(100*BB619) * 1000/(1000 - AP619)</f>
        <v>0</v>
      </c>
      <c r="AO619">
        <v>25.05873831049641</v>
      </c>
      <c r="AP619">
        <v>25.65108606060606</v>
      </c>
      <c r="AQ619">
        <v>-0.008741357509783635</v>
      </c>
      <c r="AR619">
        <v>96.55880041285496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2.44</v>
      </c>
      <c r="BC619">
        <v>0.5</v>
      </c>
      <c r="BD619" t="s">
        <v>355</v>
      </c>
      <c r="BE619">
        <v>2</v>
      </c>
      <c r="BF619" t="b">
        <v>1</v>
      </c>
      <c r="BG619">
        <v>1678299937.214286</v>
      </c>
      <c r="BH619">
        <v>349.8591071428571</v>
      </c>
      <c r="BI619">
        <v>333.1354642857142</v>
      </c>
      <c r="BJ619">
        <v>25.73192499999999</v>
      </c>
      <c r="BK619">
        <v>25.05760714285714</v>
      </c>
      <c r="BL619">
        <v>346.5610357142858</v>
      </c>
      <c r="BM619">
        <v>25.40342142857142</v>
      </c>
      <c r="BN619">
        <v>500.0323214285715</v>
      </c>
      <c r="BO619">
        <v>90.82515714285715</v>
      </c>
      <c r="BP619">
        <v>0.1000007392857143</v>
      </c>
      <c r="BQ619">
        <v>26.41961071428571</v>
      </c>
      <c r="BR619">
        <v>27.506425</v>
      </c>
      <c r="BS619">
        <v>999.9000000000002</v>
      </c>
      <c r="BT619">
        <v>0</v>
      </c>
      <c r="BU619">
        <v>0</v>
      </c>
      <c r="BV619">
        <v>9997.784642857141</v>
      </c>
      <c r="BW619">
        <v>0</v>
      </c>
      <c r="BX619">
        <v>5.154242857142857</v>
      </c>
      <c r="BY619">
        <v>16.7237</v>
      </c>
      <c r="BZ619">
        <v>359.1002857142857</v>
      </c>
      <c r="CA619">
        <v>341.6975</v>
      </c>
      <c r="CB619">
        <v>0.6743179642857141</v>
      </c>
      <c r="CC619">
        <v>333.1354642857142</v>
      </c>
      <c r="CD619">
        <v>25.05760714285714</v>
      </c>
      <c r="CE619">
        <v>2.337106071428571</v>
      </c>
      <c r="CF619">
        <v>2.275861428571428</v>
      </c>
      <c r="CG619">
        <v>19.93442857142858</v>
      </c>
      <c r="CH619">
        <v>19.50656071428571</v>
      </c>
      <c r="CI619">
        <v>2000</v>
      </c>
      <c r="CJ619">
        <v>0.9800054285714282</v>
      </c>
      <c r="CK619">
        <v>0.01999435714285714</v>
      </c>
      <c r="CL619">
        <v>0</v>
      </c>
      <c r="CM619">
        <v>2.106557142857143</v>
      </c>
      <c r="CN619">
        <v>0</v>
      </c>
      <c r="CO619">
        <v>6261.107499999998</v>
      </c>
      <c r="CP619">
        <v>17338.24642857143</v>
      </c>
      <c r="CQ619">
        <v>39.08907142857142</v>
      </c>
      <c r="CR619">
        <v>40</v>
      </c>
      <c r="CS619">
        <v>38.95503571428571</v>
      </c>
      <c r="CT619">
        <v>38.21414285714286</v>
      </c>
      <c r="CU619">
        <v>38.40164285714286</v>
      </c>
      <c r="CV619">
        <v>1960.01</v>
      </c>
      <c r="CW619">
        <v>39.99</v>
      </c>
      <c r="CX619">
        <v>0</v>
      </c>
      <c r="CY619">
        <v>1678299955</v>
      </c>
      <c r="CZ619">
        <v>0</v>
      </c>
      <c r="DA619">
        <v>0</v>
      </c>
      <c r="DB619" t="s">
        <v>356</v>
      </c>
      <c r="DC619">
        <v>1664468064.5</v>
      </c>
      <c r="DD619">
        <v>1677795524</v>
      </c>
      <c r="DE619">
        <v>0</v>
      </c>
      <c r="DF619">
        <v>-0.419</v>
      </c>
      <c r="DG619">
        <v>-0.001</v>
      </c>
      <c r="DH619">
        <v>3.097</v>
      </c>
      <c r="DI619">
        <v>0.268</v>
      </c>
      <c r="DJ619">
        <v>400</v>
      </c>
      <c r="DK619">
        <v>24</v>
      </c>
      <c r="DL619">
        <v>0.15</v>
      </c>
      <c r="DM619">
        <v>0.13</v>
      </c>
      <c r="DN619">
        <v>16.0777775</v>
      </c>
      <c r="DO619">
        <v>11.69723639774857</v>
      </c>
      <c r="DP619">
        <v>1.177876569825442</v>
      </c>
      <c r="DQ619">
        <v>0</v>
      </c>
      <c r="DR619">
        <v>0.7110957</v>
      </c>
      <c r="DS619">
        <v>-0.7486593771106951</v>
      </c>
      <c r="DT619">
        <v>0.07213663612693623</v>
      </c>
      <c r="DU619">
        <v>0</v>
      </c>
      <c r="DV619">
        <v>0</v>
      </c>
      <c r="DW619">
        <v>2</v>
      </c>
      <c r="DX619" t="s">
        <v>369</v>
      </c>
      <c r="DY619">
        <v>2.97733</v>
      </c>
      <c r="DZ619">
        <v>2.72859</v>
      </c>
      <c r="EA619">
        <v>0.06997490000000001</v>
      </c>
      <c r="EB619">
        <v>0.0677772</v>
      </c>
      <c r="EC619">
        <v>0.112171</v>
      </c>
      <c r="ED619">
        <v>0.111165</v>
      </c>
      <c r="EE619">
        <v>27738.3</v>
      </c>
      <c r="EF619">
        <v>27498.5</v>
      </c>
      <c r="EG619">
        <v>30364.1</v>
      </c>
      <c r="EH619">
        <v>29756.3</v>
      </c>
      <c r="EI619">
        <v>37206</v>
      </c>
      <c r="EJ619">
        <v>34816.3</v>
      </c>
      <c r="EK619">
        <v>46459.5</v>
      </c>
      <c r="EL619">
        <v>44247.3</v>
      </c>
      <c r="EM619">
        <v>1.8524</v>
      </c>
      <c r="EN619">
        <v>1.85833</v>
      </c>
      <c r="EO619">
        <v>0.0687763</v>
      </c>
      <c r="EP619">
        <v>0</v>
      </c>
      <c r="EQ619">
        <v>26.3899</v>
      </c>
      <c r="ER619">
        <v>999.9</v>
      </c>
      <c r="ES619">
        <v>48.9</v>
      </c>
      <c r="ET619">
        <v>31.7</v>
      </c>
      <c r="EU619">
        <v>25.2776</v>
      </c>
      <c r="EV619">
        <v>63.3739</v>
      </c>
      <c r="EW619">
        <v>22.1514</v>
      </c>
      <c r="EX619">
        <v>1</v>
      </c>
      <c r="EY619">
        <v>0.152208</v>
      </c>
      <c r="EZ619">
        <v>2.36774</v>
      </c>
      <c r="FA619">
        <v>20.2329</v>
      </c>
      <c r="FB619">
        <v>5.23077</v>
      </c>
      <c r="FC619">
        <v>11.974</v>
      </c>
      <c r="FD619">
        <v>4.97085</v>
      </c>
      <c r="FE619">
        <v>3.28968</v>
      </c>
      <c r="FF619">
        <v>9999</v>
      </c>
      <c r="FG619">
        <v>9999</v>
      </c>
      <c r="FH619">
        <v>9999</v>
      </c>
      <c r="FI619">
        <v>999.9</v>
      </c>
      <c r="FJ619">
        <v>4.97278</v>
      </c>
      <c r="FK619">
        <v>1.87698</v>
      </c>
      <c r="FL619">
        <v>1.87511</v>
      </c>
      <c r="FM619">
        <v>1.87792</v>
      </c>
      <c r="FN619">
        <v>1.87455</v>
      </c>
      <c r="FO619">
        <v>1.8782</v>
      </c>
      <c r="FP619">
        <v>1.8753</v>
      </c>
      <c r="FQ619">
        <v>1.87638</v>
      </c>
      <c r="FR619">
        <v>0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3.215</v>
      </c>
      <c r="GF619">
        <v>0.3286</v>
      </c>
      <c r="GG619">
        <v>1.955544260391263</v>
      </c>
      <c r="GH619">
        <v>0.004448784868333973</v>
      </c>
      <c r="GI619">
        <v>-1.803656819089732E-06</v>
      </c>
      <c r="GJ619">
        <v>4.26395578146833E-10</v>
      </c>
      <c r="GK619">
        <v>0.3285026105281108</v>
      </c>
      <c r="GL619">
        <v>0</v>
      </c>
      <c r="GM619">
        <v>0</v>
      </c>
      <c r="GN619">
        <v>0</v>
      </c>
      <c r="GO619">
        <v>-1</v>
      </c>
      <c r="GP619">
        <v>2136</v>
      </c>
      <c r="GQ619">
        <v>1</v>
      </c>
      <c r="GR619">
        <v>23</v>
      </c>
      <c r="GS619">
        <v>230531.3</v>
      </c>
      <c r="GT619">
        <v>8407</v>
      </c>
      <c r="GU619">
        <v>0.85083</v>
      </c>
      <c r="GV619">
        <v>2.55493</v>
      </c>
      <c r="GW619">
        <v>1.39893</v>
      </c>
      <c r="GX619">
        <v>2.35107</v>
      </c>
      <c r="GY619">
        <v>1.44897</v>
      </c>
      <c r="GZ619">
        <v>2.41333</v>
      </c>
      <c r="HA619">
        <v>37.7228</v>
      </c>
      <c r="HB619">
        <v>14.0007</v>
      </c>
      <c r="HC619">
        <v>18</v>
      </c>
      <c r="HD619">
        <v>493.657</v>
      </c>
      <c r="HE619">
        <v>469.189</v>
      </c>
      <c r="HF619">
        <v>23.0955</v>
      </c>
      <c r="HG619">
        <v>29.1135</v>
      </c>
      <c r="HH619">
        <v>30.0001</v>
      </c>
      <c r="HI619">
        <v>28.7703</v>
      </c>
      <c r="HJ619">
        <v>28.7994</v>
      </c>
      <c r="HK619">
        <v>17.0252</v>
      </c>
      <c r="HL619">
        <v>0</v>
      </c>
      <c r="HM619">
        <v>100</v>
      </c>
      <c r="HN619">
        <v>23.0897</v>
      </c>
      <c r="HO619">
        <v>286.327</v>
      </c>
      <c r="HP619">
        <v>25.8217</v>
      </c>
      <c r="HQ619">
        <v>100.394</v>
      </c>
      <c r="HR619">
        <v>101.747</v>
      </c>
    </row>
    <row r="620" spans="1:226">
      <c r="A620">
        <v>604</v>
      </c>
      <c r="B620">
        <v>1678299950</v>
      </c>
      <c r="C620">
        <v>8096.900000095367</v>
      </c>
      <c r="D620" t="s">
        <v>1571</v>
      </c>
      <c r="E620" t="s">
        <v>1572</v>
      </c>
      <c r="F620">
        <v>5</v>
      </c>
      <c r="G620" t="s">
        <v>353</v>
      </c>
      <c r="H620" t="s">
        <v>1554</v>
      </c>
      <c r="I620">
        <v>1678299942.5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307.8341469710763</v>
      </c>
      <c r="AK620">
        <v>318.5396</v>
      </c>
      <c r="AL620">
        <v>-3.325206882124239</v>
      </c>
      <c r="AM620">
        <v>64.31377679453114</v>
      </c>
      <c r="AN620">
        <f>(AP620 - AO620 + BO620*1E3/(8.314*(BQ620+273.15)) * AR620/BN620 * AQ620) * BN620/(100*BB620) * 1000/(1000 - AP620)</f>
        <v>0</v>
      </c>
      <c r="AO620">
        <v>25.06024810601353</v>
      </c>
      <c r="AP620">
        <v>25.62423272727272</v>
      </c>
      <c r="AQ620">
        <v>-0.003059925494255935</v>
      </c>
      <c r="AR620">
        <v>96.55880041285496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2.44</v>
      </c>
      <c r="BC620">
        <v>0.5</v>
      </c>
      <c r="BD620" t="s">
        <v>355</v>
      </c>
      <c r="BE620">
        <v>2</v>
      </c>
      <c r="BF620" t="b">
        <v>1</v>
      </c>
      <c r="BG620">
        <v>1678299942.5</v>
      </c>
      <c r="BH620">
        <v>332.9667037037037</v>
      </c>
      <c r="BI620">
        <v>315.6711111111111</v>
      </c>
      <c r="BJ620">
        <v>25.67578148148148</v>
      </c>
      <c r="BK620">
        <v>25.05878148148148</v>
      </c>
      <c r="BL620">
        <v>329.7254444444443</v>
      </c>
      <c r="BM620">
        <v>25.34727777777778</v>
      </c>
      <c r="BN620">
        <v>500.0278148148148</v>
      </c>
      <c r="BO620">
        <v>90.82467777777778</v>
      </c>
      <c r="BP620">
        <v>0.09991958148148149</v>
      </c>
      <c r="BQ620">
        <v>26.41855185185186</v>
      </c>
      <c r="BR620">
        <v>27.50591851851852</v>
      </c>
      <c r="BS620">
        <v>999.9000000000001</v>
      </c>
      <c r="BT620">
        <v>0</v>
      </c>
      <c r="BU620">
        <v>0</v>
      </c>
      <c r="BV620">
        <v>10003.58592592592</v>
      </c>
      <c r="BW620">
        <v>0</v>
      </c>
      <c r="BX620">
        <v>5.350862592592593</v>
      </c>
      <c r="BY620">
        <v>17.29576296296296</v>
      </c>
      <c r="BZ620">
        <v>341.7418518518518</v>
      </c>
      <c r="CA620">
        <v>323.7846296296297</v>
      </c>
      <c r="CB620">
        <v>0.6169986666666666</v>
      </c>
      <c r="CC620">
        <v>315.6711111111111</v>
      </c>
      <c r="CD620">
        <v>25.05878148148148</v>
      </c>
      <c r="CE620">
        <v>2.331994814814815</v>
      </c>
      <c r="CF620">
        <v>2.275955555555556</v>
      </c>
      <c r="CG620">
        <v>19.89910740740741</v>
      </c>
      <c r="CH620">
        <v>19.50722592592593</v>
      </c>
      <c r="CI620">
        <v>1999.981111111111</v>
      </c>
      <c r="CJ620">
        <v>0.9800053333333331</v>
      </c>
      <c r="CK620">
        <v>0.01999445555555555</v>
      </c>
      <c r="CL620">
        <v>0</v>
      </c>
      <c r="CM620">
        <v>2.097155555555556</v>
      </c>
      <c r="CN620">
        <v>0</v>
      </c>
      <c r="CO620">
        <v>6267.695555555557</v>
      </c>
      <c r="CP620">
        <v>17338.07777777778</v>
      </c>
      <c r="CQ620">
        <v>39.08548148148148</v>
      </c>
      <c r="CR620">
        <v>40</v>
      </c>
      <c r="CS620">
        <v>38.99051851851851</v>
      </c>
      <c r="CT620">
        <v>38.24522222222222</v>
      </c>
      <c r="CU620">
        <v>38.41422222222222</v>
      </c>
      <c r="CV620">
        <v>1959.991111111111</v>
      </c>
      <c r="CW620">
        <v>39.99</v>
      </c>
      <c r="CX620">
        <v>0</v>
      </c>
      <c r="CY620">
        <v>1678299959.8</v>
      </c>
      <c r="CZ620">
        <v>0</v>
      </c>
      <c r="DA620">
        <v>0</v>
      </c>
      <c r="DB620" t="s">
        <v>356</v>
      </c>
      <c r="DC620">
        <v>1664468064.5</v>
      </c>
      <c r="DD620">
        <v>1677795524</v>
      </c>
      <c r="DE620">
        <v>0</v>
      </c>
      <c r="DF620">
        <v>-0.419</v>
      </c>
      <c r="DG620">
        <v>-0.001</v>
      </c>
      <c r="DH620">
        <v>3.097</v>
      </c>
      <c r="DI620">
        <v>0.268</v>
      </c>
      <c r="DJ620">
        <v>400</v>
      </c>
      <c r="DK620">
        <v>24</v>
      </c>
      <c r="DL620">
        <v>0.15</v>
      </c>
      <c r="DM620">
        <v>0.13</v>
      </c>
      <c r="DN620">
        <v>16.93365365853658</v>
      </c>
      <c r="DO620">
        <v>6.577070383275261</v>
      </c>
      <c r="DP620">
        <v>0.669224368696588</v>
      </c>
      <c r="DQ620">
        <v>0</v>
      </c>
      <c r="DR620">
        <v>0.651975487804878</v>
      </c>
      <c r="DS620">
        <v>-0.6602107108013924</v>
      </c>
      <c r="DT620">
        <v>0.06572207377527751</v>
      </c>
      <c r="DU620">
        <v>0</v>
      </c>
      <c r="DV620">
        <v>0</v>
      </c>
      <c r="DW620">
        <v>2</v>
      </c>
      <c r="DX620" t="s">
        <v>369</v>
      </c>
      <c r="DY620">
        <v>2.97731</v>
      </c>
      <c r="DZ620">
        <v>2.72808</v>
      </c>
      <c r="EA620">
        <v>0.06713330000000001</v>
      </c>
      <c r="EB620">
        <v>0.0648449</v>
      </c>
      <c r="EC620">
        <v>0.112092</v>
      </c>
      <c r="ED620">
        <v>0.11116</v>
      </c>
      <c r="EE620">
        <v>27823.6</v>
      </c>
      <c r="EF620">
        <v>27584.8</v>
      </c>
      <c r="EG620">
        <v>30364.7</v>
      </c>
      <c r="EH620">
        <v>29756</v>
      </c>
      <c r="EI620">
        <v>37209.9</v>
      </c>
      <c r="EJ620">
        <v>34816.1</v>
      </c>
      <c r="EK620">
        <v>46460.4</v>
      </c>
      <c r="EL620">
        <v>44247</v>
      </c>
      <c r="EM620">
        <v>1.85257</v>
      </c>
      <c r="EN620">
        <v>1.8586</v>
      </c>
      <c r="EO620">
        <v>0.0690669</v>
      </c>
      <c r="EP620">
        <v>0</v>
      </c>
      <c r="EQ620">
        <v>26.3698</v>
      </c>
      <c r="ER620">
        <v>999.9</v>
      </c>
      <c r="ES620">
        <v>48.9</v>
      </c>
      <c r="ET620">
        <v>31.7</v>
      </c>
      <c r="EU620">
        <v>25.2744</v>
      </c>
      <c r="EV620">
        <v>63.5639</v>
      </c>
      <c r="EW620">
        <v>22.1835</v>
      </c>
      <c r="EX620">
        <v>1</v>
      </c>
      <c r="EY620">
        <v>0.151928</v>
      </c>
      <c r="EZ620">
        <v>2.33672</v>
      </c>
      <c r="FA620">
        <v>20.2329</v>
      </c>
      <c r="FB620">
        <v>5.22897</v>
      </c>
      <c r="FC620">
        <v>11.974</v>
      </c>
      <c r="FD620">
        <v>4.97055</v>
      </c>
      <c r="FE620">
        <v>3.28945</v>
      </c>
      <c r="FF620">
        <v>9999</v>
      </c>
      <c r="FG620">
        <v>9999</v>
      </c>
      <c r="FH620">
        <v>9999</v>
      </c>
      <c r="FI620">
        <v>999.9</v>
      </c>
      <c r="FJ620">
        <v>4.97275</v>
      </c>
      <c r="FK620">
        <v>1.87698</v>
      </c>
      <c r="FL620">
        <v>1.87512</v>
      </c>
      <c r="FM620">
        <v>1.87792</v>
      </c>
      <c r="FN620">
        <v>1.87456</v>
      </c>
      <c r="FO620">
        <v>1.87821</v>
      </c>
      <c r="FP620">
        <v>1.87531</v>
      </c>
      <c r="FQ620">
        <v>1.87639</v>
      </c>
      <c r="FR620">
        <v>0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3.159</v>
      </c>
      <c r="GF620">
        <v>0.3285</v>
      </c>
      <c r="GG620">
        <v>1.955544260391263</v>
      </c>
      <c r="GH620">
        <v>0.004448784868333973</v>
      </c>
      <c r="GI620">
        <v>-1.803656819089732E-06</v>
      </c>
      <c r="GJ620">
        <v>4.26395578146833E-10</v>
      </c>
      <c r="GK620">
        <v>0.3285026105281108</v>
      </c>
      <c r="GL620">
        <v>0</v>
      </c>
      <c r="GM620">
        <v>0</v>
      </c>
      <c r="GN620">
        <v>0</v>
      </c>
      <c r="GO620">
        <v>-1</v>
      </c>
      <c r="GP620">
        <v>2136</v>
      </c>
      <c r="GQ620">
        <v>1</v>
      </c>
      <c r="GR620">
        <v>23</v>
      </c>
      <c r="GS620">
        <v>230531.4</v>
      </c>
      <c r="GT620">
        <v>8407.1</v>
      </c>
      <c r="GU620">
        <v>0.812988</v>
      </c>
      <c r="GV620">
        <v>2.55127</v>
      </c>
      <c r="GW620">
        <v>1.39893</v>
      </c>
      <c r="GX620">
        <v>2.35229</v>
      </c>
      <c r="GY620">
        <v>1.44897</v>
      </c>
      <c r="GZ620">
        <v>2.42554</v>
      </c>
      <c r="HA620">
        <v>37.747</v>
      </c>
      <c r="HB620">
        <v>13.9919</v>
      </c>
      <c r="HC620">
        <v>18</v>
      </c>
      <c r="HD620">
        <v>493.741</v>
      </c>
      <c r="HE620">
        <v>469.369</v>
      </c>
      <c r="HF620">
        <v>23.0837</v>
      </c>
      <c r="HG620">
        <v>29.1078</v>
      </c>
      <c r="HH620">
        <v>30</v>
      </c>
      <c r="HI620">
        <v>28.7682</v>
      </c>
      <c r="HJ620">
        <v>28.7994</v>
      </c>
      <c r="HK620">
        <v>16.2419</v>
      </c>
      <c r="HL620">
        <v>0</v>
      </c>
      <c r="HM620">
        <v>100</v>
      </c>
      <c r="HN620">
        <v>23.0789</v>
      </c>
      <c r="HO620">
        <v>266.17</v>
      </c>
      <c r="HP620">
        <v>25.8217</v>
      </c>
      <c r="HQ620">
        <v>100.396</v>
      </c>
      <c r="HR620">
        <v>101.747</v>
      </c>
    </row>
    <row r="621" spans="1:226">
      <c r="A621">
        <v>605</v>
      </c>
      <c r="B621">
        <v>1678299955</v>
      </c>
      <c r="C621">
        <v>8101.900000095367</v>
      </c>
      <c r="D621" t="s">
        <v>1573</v>
      </c>
      <c r="E621" t="s">
        <v>1574</v>
      </c>
      <c r="F621">
        <v>5</v>
      </c>
      <c r="G621" t="s">
        <v>353</v>
      </c>
      <c r="H621" t="s">
        <v>1554</v>
      </c>
      <c r="I621">
        <v>1678299947.214286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291.0964444177143</v>
      </c>
      <c r="AK621">
        <v>301.9547636363636</v>
      </c>
      <c r="AL621">
        <v>-3.323638485051604</v>
      </c>
      <c r="AM621">
        <v>64.31377679453114</v>
      </c>
      <c r="AN621">
        <f>(AP621 - AO621 + BO621*1E3/(8.314*(BQ621+273.15)) * AR621/BN621 * AQ621) * BN621/(100*BB621) * 1000/(1000 - AP621)</f>
        <v>0</v>
      </c>
      <c r="AO621">
        <v>25.05876162026032</v>
      </c>
      <c r="AP621">
        <v>25.60410727272727</v>
      </c>
      <c r="AQ621">
        <v>-0.0008880295657425491</v>
      </c>
      <c r="AR621">
        <v>96.55880041285496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2.44</v>
      </c>
      <c r="BC621">
        <v>0.5</v>
      </c>
      <c r="BD621" t="s">
        <v>355</v>
      </c>
      <c r="BE621">
        <v>2</v>
      </c>
      <c r="BF621" t="b">
        <v>1</v>
      </c>
      <c r="BG621">
        <v>1678299947.214286</v>
      </c>
      <c r="BH621">
        <v>317.7797857142857</v>
      </c>
      <c r="BI621">
        <v>300.1300714285714</v>
      </c>
      <c r="BJ621">
        <v>25.64020357142857</v>
      </c>
      <c r="BK621">
        <v>25.05924285714286</v>
      </c>
      <c r="BL621">
        <v>314.5903214285714</v>
      </c>
      <c r="BM621">
        <v>25.31169642857143</v>
      </c>
      <c r="BN621">
        <v>500.0192142857142</v>
      </c>
      <c r="BO621">
        <v>90.82468571428571</v>
      </c>
      <c r="BP621">
        <v>0.09993250714285715</v>
      </c>
      <c r="BQ621">
        <v>26.41481071428571</v>
      </c>
      <c r="BR621">
        <v>27.503775</v>
      </c>
      <c r="BS621">
        <v>999.9000000000002</v>
      </c>
      <c r="BT621">
        <v>0</v>
      </c>
      <c r="BU621">
        <v>0</v>
      </c>
      <c r="BV621">
        <v>10000.915</v>
      </c>
      <c r="BW621">
        <v>0</v>
      </c>
      <c r="BX621">
        <v>5.404700357142858</v>
      </c>
      <c r="BY621">
        <v>17.64979642857143</v>
      </c>
      <c r="BZ621">
        <v>326.1426785714286</v>
      </c>
      <c r="CA621">
        <v>307.8444285714285</v>
      </c>
      <c r="CB621">
        <v>0.5809562142857143</v>
      </c>
      <c r="CC621">
        <v>300.1300714285714</v>
      </c>
      <c r="CD621">
        <v>25.05924285714286</v>
      </c>
      <c r="CE621">
        <v>2.328763214285714</v>
      </c>
      <c r="CF621">
        <v>2.275998214285714</v>
      </c>
      <c r="CG621">
        <v>19.87674285714286</v>
      </c>
      <c r="CH621">
        <v>19.507525</v>
      </c>
      <c r="CI621">
        <v>1999.981428571429</v>
      </c>
      <c r="CJ621">
        <v>0.9800053214285711</v>
      </c>
      <c r="CK621">
        <v>0.01999446785714286</v>
      </c>
      <c r="CL621">
        <v>0</v>
      </c>
      <c r="CM621">
        <v>2.073778571428571</v>
      </c>
      <c r="CN621">
        <v>0</v>
      </c>
      <c r="CO621">
        <v>6274.147857142858</v>
      </c>
      <c r="CP621">
        <v>17338.08214285715</v>
      </c>
      <c r="CQ621">
        <v>39.09803571428571</v>
      </c>
      <c r="CR621">
        <v>40</v>
      </c>
      <c r="CS621">
        <v>38.96842857142856</v>
      </c>
      <c r="CT621">
        <v>38.23642857142857</v>
      </c>
      <c r="CU621">
        <v>38.40614285714286</v>
      </c>
      <c r="CV621">
        <v>1959.991428571429</v>
      </c>
      <c r="CW621">
        <v>39.99</v>
      </c>
      <c r="CX621">
        <v>0</v>
      </c>
      <c r="CY621">
        <v>1678299965.2</v>
      </c>
      <c r="CZ621">
        <v>0</v>
      </c>
      <c r="DA621">
        <v>0</v>
      </c>
      <c r="DB621" t="s">
        <v>356</v>
      </c>
      <c r="DC621">
        <v>1664468064.5</v>
      </c>
      <c r="DD621">
        <v>1677795524</v>
      </c>
      <c r="DE621">
        <v>0</v>
      </c>
      <c r="DF621">
        <v>-0.419</v>
      </c>
      <c r="DG621">
        <v>-0.001</v>
      </c>
      <c r="DH621">
        <v>3.097</v>
      </c>
      <c r="DI621">
        <v>0.268</v>
      </c>
      <c r="DJ621">
        <v>400</v>
      </c>
      <c r="DK621">
        <v>24</v>
      </c>
      <c r="DL621">
        <v>0.15</v>
      </c>
      <c r="DM621">
        <v>0.13</v>
      </c>
      <c r="DN621">
        <v>17.3952825</v>
      </c>
      <c r="DO621">
        <v>4.532828893058108</v>
      </c>
      <c r="DP621">
        <v>0.4524149405620352</v>
      </c>
      <c r="DQ621">
        <v>0</v>
      </c>
      <c r="DR621">
        <v>0.6070161000000001</v>
      </c>
      <c r="DS621">
        <v>-0.4869899212007505</v>
      </c>
      <c r="DT621">
        <v>0.04807191140510225</v>
      </c>
      <c r="DU621">
        <v>0</v>
      </c>
      <c r="DV621">
        <v>0</v>
      </c>
      <c r="DW621">
        <v>2</v>
      </c>
      <c r="DX621" t="s">
        <v>369</v>
      </c>
      <c r="DY621">
        <v>2.97719</v>
      </c>
      <c r="DZ621">
        <v>2.7284</v>
      </c>
      <c r="EA621">
        <v>0.06423520000000001</v>
      </c>
      <c r="EB621">
        <v>0.0617131</v>
      </c>
      <c r="EC621">
        <v>0.112034</v>
      </c>
      <c r="ED621">
        <v>0.111161</v>
      </c>
      <c r="EE621">
        <v>27909.8</v>
      </c>
      <c r="EF621">
        <v>27676.9</v>
      </c>
      <c r="EG621">
        <v>30364.4</v>
      </c>
      <c r="EH621">
        <v>29755.7</v>
      </c>
      <c r="EI621">
        <v>37212</v>
      </c>
      <c r="EJ621">
        <v>34815.3</v>
      </c>
      <c r="EK621">
        <v>46460.3</v>
      </c>
      <c r="EL621">
        <v>44246.4</v>
      </c>
      <c r="EM621">
        <v>1.8525</v>
      </c>
      <c r="EN621">
        <v>1.8587</v>
      </c>
      <c r="EO621">
        <v>0.0703633</v>
      </c>
      <c r="EP621">
        <v>0</v>
      </c>
      <c r="EQ621">
        <v>26.3496</v>
      </c>
      <c r="ER621">
        <v>999.9</v>
      </c>
      <c r="ES621">
        <v>48.9</v>
      </c>
      <c r="ET621">
        <v>31.7</v>
      </c>
      <c r="EU621">
        <v>25.2766</v>
      </c>
      <c r="EV621">
        <v>63.1539</v>
      </c>
      <c r="EW621">
        <v>22.2316</v>
      </c>
      <c r="EX621">
        <v>1</v>
      </c>
      <c r="EY621">
        <v>0.151814</v>
      </c>
      <c r="EZ621">
        <v>2.29298</v>
      </c>
      <c r="FA621">
        <v>20.2336</v>
      </c>
      <c r="FB621">
        <v>5.23107</v>
      </c>
      <c r="FC621">
        <v>11.974</v>
      </c>
      <c r="FD621">
        <v>4.97085</v>
      </c>
      <c r="FE621">
        <v>3.28975</v>
      </c>
      <c r="FF621">
        <v>9999</v>
      </c>
      <c r="FG621">
        <v>9999</v>
      </c>
      <c r="FH621">
        <v>9999</v>
      </c>
      <c r="FI621">
        <v>999.9</v>
      </c>
      <c r="FJ621">
        <v>4.97275</v>
      </c>
      <c r="FK621">
        <v>1.87696</v>
      </c>
      <c r="FL621">
        <v>1.87502</v>
      </c>
      <c r="FM621">
        <v>1.87789</v>
      </c>
      <c r="FN621">
        <v>1.87454</v>
      </c>
      <c r="FO621">
        <v>1.87819</v>
      </c>
      <c r="FP621">
        <v>1.87525</v>
      </c>
      <c r="FQ621">
        <v>1.87637</v>
      </c>
      <c r="FR621">
        <v>0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3.102</v>
      </c>
      <c r="GF621">
        <v>0.3285</v>
      </c>
      <c r="GG621">
        <v>1.955544260391263</v>
      </c>
      <c r="GH621">
        <v>0.004448784868333973</v>
      </c>
      <c r="GI621">
        <v>-1.803656819089732E-06</v>
      </c>
      <c r="GJ621">
        <v>4.26395578146833E-10</v>
      </c>
      <c r="GK621">
        <v>0.3285026105281108</v>
      </c>
      <c r="GL621">
        <v>0</v>
      </c>
      <c r="GM621">
        <v>0</v>
      </c>
      <c r="GN621">
        <v>0</v>
      </c>
      <c r="GO621">
        <v>-1</v>
      </c>
      <c r="GP621">
        <v>2136</v>
      </c>
      <c r="GQ621">
        <v>1</v>
      </c>
      <c r="GR621">
        <v>23</v>
      </c>
      <c r="GS621">
        <v>230531.5</v>
      </c>
      <c r="GT621">
        <v>8407.200000000001</v>
      </c>
      <c r="GU621">
        <v>0.775146</v>
      </c>
      <c r="GV621">
        <v>2.55249</v>
      </c>
      <c r="GW621">
        <v>1.39893</v>
      </c>
      <c r="GX621">
        <v>2.35229</v>
      </c>
      <c r="GY621">
        <v>1.44897</v>
      </c>
      <c r="GZ621">
        <v>2.4353</v>
      </c>
      <c r="HA621">
        <v>37.7228</v>
      </c>
      <c r="HB621">
        <v>14.0095</v>
      </c>
      <c r="HC621">
        <v>18</v>
      </c>
      <c r="HD621">
        <v>493.699</v>
      </c>
      <c r="HE621">
        <v>469.45</v>
      </c>
      <c r="HF621">
        <v>23.072</v>
      </c>
      <c r="HG621">
        <v>29.1026</v>
      </c>
      <c r="HH621">
        <v>29.9999</v>
      </c>
      <c r="HI621">
        <v>28.7682</v>
      </c>
      <c r="HJ621">
        <v>28.8015</v>
      </c>
      <c r="HK621">
        <v>15.5099</v>
      </c>
      <c r="HL621">
        <v>0</v>
      </c>
      <c r="HM621">
        <v>100</v>
      </c>
      <c r="HN621">
        <v>23.0865</v>
      </c>
      <c r="HO621">
        <v>252.501</v>
      </c>
      <c r="HP621">
        <v>25.8217</v>
      </c>
      <c r="HQ621">
        <v>100.396</v>
      </c>
      <c r="HR621">
        <v>101.745</v>
      </c>
    </row>
    <row r="622" spans="1:226">
      <c r="A622">
        <v>606</v>
      </c>
      <c r="B622">
        <v>1678299960</v>
      </c>
      <c r="C622">
        <v>8106.900000095367</v>
      </c>
      <c r="D622" t="s">
        <v>1575</v>
      </c>
      <c r="E622" t="s">
        <v>1576</v>
      </c>
      <c r="F622">
        <v>5</v>
      </c>
      <c r="G622" t="s">
        <v>353</v>
      </c>
      <c r="H622" t="s">
        <v>1554</v>
      </c>
      <c r="I622">
        <v>1678299952.5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273.6797002361125</v>
      </c>
      <c r="AK622">
        <v>285.1507212121211</v>
      </c>
      <c r="AL622">
        <v>-3.365866510945399</v>
      </c>
      <c r="AM622">
        <v>64.31377679453114</v>
      </c>
      <c r="AN622">
        <f>(AP622 - AO622 + BO622*1E3/(8.314*(BQ622+273.15)) * AR622/BN622 * AQ622) * BN622/(100*BB622) * 1000/(1000 - AP622)</f>
        <v>0</v>
      </c>
      <c r="AO622">
        <v>25.06162345859273</v>
      </c>
      <c r="AP622">
        <v>25.59224666666667</v>
      </c>
      <c r="AQ622">
        <v>-0.0002865728680669923</v>
      </c>
      <c r="AR622">
        <v>96.55880041285496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2.44</v>
      </c>
      <c r="BC622">
        <v>0.5</v>
      </c>
      <c r="BD622" t="s">
        <v>355</v>
      </c>
      <c r="BE622">
        <v>2</v>
      </c>
      <c r="BF622" t="b">
        <v>1</v>
      </c>
      <c r="BG622">
        <v>1678299952.5</v>
      </c>
      <c r="BH622">
        <v>300.6575925925926</v>
      </c>
      <c r="BI622">
        <v>282.5702962962962</v>
      </c>
      <c r="BJ622">
        <v>25.61373333333333</v>
      </c>
      <c r="BK622">
        <v>25.06005185185185</v>
      </c>
      <c r="BL622">
        <v>297.5272222222223</v>
      </c>
      <c r="BM622">
        <v>25.28522592592592</v>
      </c>
      <c r="BN622">
        <v>500.0246666666667</v>
      </c>
      <c r="BO622">
        <v>90.82416666666667</v>
      </c>
      <c r="BP622">
        <v>0.09993044814814815</v>
      </c>
      <c r="BQ622">
        <v>26.40955555555556</v>
      </c>
      <c r="BR622">
        <v>27.50191481481481</v>
      </c>
      <c r="BS622">
        <v>999.9000000000001</v>
      </c>
      <c r="BT622">
        <v>0</v>
      </c>
      <c r="BU622">
        <v>0</v>
      </c>
      <c r="BV622">
        <v>10004.88518518519</v>
      </c>
      <c r="BW622">
        <v>0</v>
      </c>
      <c r="BX622">
        <v>5.409808148148149</v>
      </c>
      <c r="BY622">
        <v>18.08735555555556</v>
      </c>
      <c r="BZ622">
        <v>308.5614444444444</v>
      </c>
      <c r="CA622">
        <v>289.8335185185185</v>
      </c>
      <c r="CB622">
        <v>0.5536727037037037</v>
      </c>
      <c r="CC622">
        <v>282.5702962962962</v>
      </c>
      <c r="CD622">
        <v>25.06005185185185</v>
      </c>
      <c r="CE622">
        <v>2.326345555555556</v>
      </c>
      <c r="CF622">
        <v>2.276058888888889</v>
      </c>
      <c r="CG622">
        <v>19.85999629629629</v>
      </c>
      <c r="CH622">
        <v>19.50795185185185</v>
      </c>
      <c r="CI622">
        <v>2000.00037037037</v>
      </c>
      <c r="CJ622">
        <v>0.9800053333333332</v>
      </c>
      <c r="CK622">
        <v>0.01999445555555555</v>
      </c>
      <c r="CL622">
        <v>0</v>
      </c>
      <c r="CM622">
        <v>2.062474074074074</v>
      </c>
      <c r="CN622">
        <v>0</v>
      </c>
      <c r="CO622">
        <v>6281.976296296296</v>
      </c>
      <c r="CP622">
        <v>17338.25925925926</v>
      </c>
      <c r="CQ622">
        <v>39.25444444444444</v>
      </c>
      <c r="CR622">
        <v>40</v>
      </c>
      <c r="CS622">
        <v>38.92329629629629</v>
      </c>
      <c r="CT622">
        <v>38.21507407407407</v>
      </c>
      <c r="CU622">
        <v>38.37033333333333</v>
      </c>
      <c r="CV622">
        <v>1960.01</v>
      </c>
      <c r="CW622">
        <v>39.99037037037037</v>
      </c>
      <c r="CX622">
        <v>0</v>
      </c>
      <c r="CY622">
        <v>1678299970</v>
      </c>
      <c r="CZ622">
        <v>0</v>
      </c>
      <c r="DA622">
        <v>0</v>
      </c>
      <c r="DB622" t="s">
        <v>356</v>
      </c>
      <c r="DC622">
        <v>1664468064.5</v>
      </c>
      <c r="DD622">
        <v>1677795524</v>
      </c>
      <c r="DE622">
        <v>0</v>
      </c>
      <c r="DF622">
        <v>-0.419</v>
      </c>
      <c r="DG622">
        <v>-0.001</v>
      </c>
      <c r="DH622">
        <v>3.097</v>
      </c>
      <c r="DI622">
        <v>0.268</v>
      </c>
      <c r="DJ622">
        <v>400</v>
      </c>
      <c r="DK622">
        <v>24</v>
      </c>
      <c r="DL622">
        <v>0.15</v>
      </c>
      <c r="DM622">
        <v>0.13</v>
      </c>
      <c r="DN622">
        <v>17.840425</v>
      </c>
      <c r="DO622">
        <v>4.862449530956855</v>
      </c>
      <c r="DP622">
        <v>0.4877415415719681</v>
      </c>
      <c r="DQ622">
        <v>0</v>
      </c>
      <c r="DR622">
        <v>0.57216445</v>
      </c>
      <c r="DS622">
        <v>-0.3167652607879937</v>
      </c>
      <c r="DT622">
        <v>0.03133560278098221</v>
      </c>
      <c r="DU622">
        <v>0</v>
      </c>
      <c r="DV622">
        <v>0</v>
      </c>
      <c r="DW622">
        <v>2</v>
      </c>
      <c r="DX622" t="s">
        <v>369</v>
      </c>
      <c r="DY622">
        <v>2.97737</v>
      </c>
      <c r="DZ622">
        <v>2.72845</v>
      </c>
      <c r="EA622">
        <v>0.0612379</v>
      </c>
      <c r="EB622">
        <v>0.0585941</v>
      </c>
      <c r="EC622">
        <v>0.112</v>
      </c>
      <c r="ED622">
        <v>0.111172</v>
      </c>
      <c r="EE622">
        <v>27999.2</v>
      </c>
      <c r="EF622">
        <v>27769.2</v>
      </c>
      <c r="EG622">
        <v>30364.4</v>
      </c>
      <c r="EH622">
        <v>29756</v>
      </c>
      <c r="EI622">
        <v>37213.1</v>
      </c>
      <c r="EJ622">
        <v>34815.1</v>
      </c>
      <c r="EK622">
        <v>46460.2</v>
      </c>
      <c r="EL622">
        <v>44247</v>
      </c>
      <c r="EM622">
        <v>1.85242</v>
      </c>
      <c r="EN622">
        <v>1.85837</v>
      </c>
      <c r="EO622">
        <v>0.07123500000000001</v>
      </c>
      <c r="EP622">
        <v>0</v>
      </c>
      <c r="EQ622">
        <v>26.3311</v>
      </c>
      <c r="ER622">
        <v>999.9</v>
      </c>
      <c r="ES622">
        <v>48.9</v>
      </c>
      <c r="ET622">
        <v>31.7</v>
      </c>
      <c r="EU622">
        <v>25.2776</v>
      </c>
      <c r="EV622">
        <v>63.7639</v>
      </c>
      <c r="EW622">
        <v>22.2396</v>
      </c>
      <c r="EX622">
        <v>1</v>
      </c>
      <c r="EY622">
        <v>0.151209</v>
      </c>
      <c r="EZ622">
        <v>2.24001</v>
      </c>
      <c r="FA622">
        <v>20.2344</v>
      </c>
      <c r="FB622">
        <v>5.22927</v>
      </c>
      <c r="FC622">
        <v>11.974</v>
      </c>
      <c r="FD622">
        <v>4.97055</v>
      </c>
      <c r="FE622">
        <v>3.28955</v>
      </c>
      <c r="FF622">
        <v>9999</v>
      </c>
      <c r="FG622">
        <v>9999</v>
      </c>
      <c r="FH622">
        <v>9999</v>
      </c>
      <c r="FI622">
        <v>999.9</v>
      </c>
      <c r="FJ622">
        <v>4.97275</v>
      </c>
      <c r="FK622">
        <v>1.87698</v>
      </c>
      <c r="FL622">
        <v>1.87506</v>
      </c>
      <c r="FM622">
        <v>1.8779</v>
      </c>
      <c r="FN622">
        <v>1.87455</v>
      </c>
      <c r="FO622">
        <v>1.8782</v>
      </c>
      <c r="FP622">
        <v>1.8753</v>
      </c>
      <c r="FQ622">
        <v>1.87637</v>
      </c>
      <c r="FR622">
        <v>0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3.045</v>
      </c>
      <c r="GF622">
        <v>0.3285</v>
      </c>
      <c r="GG622">
        <v>1.955544260391263</v>
      </c>
      <c r="GH622">
        <v>0.004448784868333973</v>
      </c>
      <c r="GI622">
        <v>-1.803656819089732E-06</v>
      </c>
      <c r="GJ622">
        <v>4.26395578146833E-10</v>
      </c>
      <c r="GK622">
        <v>0.3285026105281108</v>
      </c>
      <c r="GL622">
        <v>0</v>
      </c>
      <c r="GM622">
        <v>0</v>
      </c>
      <c r="GN622">
        <v>0</v>
      </c>
      <c r="GO622">
        <v>-1</v>
      </c>
      <c r="GP622">
        <v>2136</v>
      </c>
      <c r="GQ622">
        <v>1</v>
      </c>
      <c r="GR622">
        <v>23</v>
      </c>
      <c r="GS622">
        <v>230531.6</v>
      </c>
      <c r="GT622">
        <v>8407.299999999999</v>
      </c>
      <c r="GU622">
        <v>0.736084</v>
      </c>
      <c r="GV622">
        <v>2.54883</v>
      </c>
      <c r="GW622">
        <v>1.39893</v>
      </c>
      <c r="GX622">
        <v>2.35229</v>
      </c>
      <c r="GY622">
        <v>1.44897</v>
      </c>
      <c r="GZ622">
        <v>2.46338</v>
      </c>
      <c r="HA622">
        <v>37.7228</v>
      </c>
      <c r="HB622">
        <v>14.0007</v>
      </c>
      <c r="HC622">
        <v>18</v>
      </c>
      <c r="HD622">
        <v>493.657</v>
      </c>
      <c r="HE622">
        <v>469.242</v>
      </c>
      <c r="HF622">
        <v>23.0766</v>
      </c>
      <c r="HG622">
        <v>29.0965</v>
      </c>
      <c r="HH622">
        <v>29.9996</v>
      </c>
      <c r="HI622">
        <v>28.7682</v>
      </c>
      <c r="HJ622">
        <v>28.8019</v>
      </c>
      <c r="HK622">
        <v>14.7151</v>
      </c>
      <c r="HL622">
        <v>0</v>
      </c>
      <c r="HM622">
        <v>100</v>
      </c>
      <c r="HN622">
        <v>23.0808</v>
      </c>
      <c r="HO622">
        <v>232.463</v>
      </c>
      <c r="HP622">
        <v>25.8217</v>
      </c>
      <c r="HQ622">
        <v>100.396</v>
      </c>
      <c r="HR622">
        <v>101.747</v>
      </c>
    </row>
    <row r="623" spans="1:226">
      <c r="A623">
        <v>607</v>
      </c>
      <c r="B623">
        <v>1678299965</v>
      </c>
      <c r="C623">
        <v>8111.900000095367</v>
      </c>
      <c r="D623" t="s">
        <v>1577</v>
      </c>
      <c r="E623" t="s">
        <v>1578</v>
      </c>
      <c r="F623">
        <v>5</v>
      </c>
      <c r="G623" t="s">
        <v>353</v>
      </c>
      <c r="H623" t="s">
        <v>1554</v>
      </c>
      <c r="I623">
        <v>1678299957.214286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256.8927997564141</v>
      </c>
      <c r="AK623">
        <v>268.4926606060604</v>
      </c>
      <c r="AL623">
        <v>-3.321776888748121</v>
      </c>
      <c r="AM623">
        <v>64.31377679453114</v>
      </c>
      <c r="AN623">
        <f>(AP623 - AO623 + BO623*1E3/(8.314*(BQ623+273.15)) * AR623/BN623 * AQ623) * BN623/(100*BB623) * 1000/(1000 - AP623)</f>
        <v>0</v>
      </c>
      <c r="AO623">
        <v>25.06151949845166</v>
      </c>
      <c r="AP623">
        <v>25.5866103030303</v>
      </c>
      <c r="AQ623">
        <v>-0.000163652163646888</v>
      </c>
      <c r="AR623">
        <v>96.55880041285496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2.44</v>
      </c>
      <c r="BC623">
        <v>0.5</v>
      </c>
      <c r="BD623" t="s">
        <v>355</v>
      </c>
      <c r="BE623">
        <v>2</v>
      </c>
      <c r="BF623" t="b">
        <v>1</v>
      </c>
      <c r="BG623">
        <v>1678299957.214286</v>
      </c>
      <c r="BH623">
        <v>285.3324642857143</v>
      </c>
      <c r="BI623">
        <v>266.9374999999999</v>
      </c>
      <c r="BJ623">
        <v>25.59992142857143</v>
      </c>
      <c r="BK623">
        <v>25.060375</v>
      </c>
      <c r="BL623">
        <v>282.2556785714286</v>
      </c>
      <c r="BM623">
        <v>25.27141071428571</v>
      </c>
      <c r="BN623">
        <v>500.0198571428571</v>
      </c>
      <c r="BO623">
        <v>90.82449285714287</v>
      </c>
      <c r="BP623">
        <v>0.1000354642857143</v>
      </c>
      <c r="BQ623">
        <v>26.40525357142857</v>
      </c>
      <c r="BR623">
        <v>27.49658214285714</v>
      </c>
      <c r="BS623">
        <v>999.9000000000002</v>
      </c>
      <c r="BT623">
        <v>0</v>
      </c>
      <c r="BU623">
        <v>0</v>
      </c>
      <c r="BV623">
        <v>10001.70357142857</v>
      </c>
      <c r="BW623">
        <v>0</v>
      </c>
      <c r="BX623">
        <v>5.410363928571429</v>
      </c>
      <c r="BY623">
        <v>18.39495357142857</v>
      </c>
      <c r="BZ623">
        <v>292.8291785714285</v>
      </c>
      <c r="CA623">
        <v>273.7989642857142</v>
      </c>
      <c r="CB623">
        <v>0.5395390714285713</v>
      </c>
      <c r="CC623">
        <v>266.9374999999999</v>
      </c>
      <c r="CD623">
        <v>25.060375</v>
      </c>
      <c r="CE623">
        <v>2.3251</v>
      </c>
      <c r="CF623">
        <v>2.276096785714286</v>
      </c>
      <c r="CG623">
        <v>19.85135714285715</v>
      </c>
      <c r="CH623">
        <v>19.50822142857143</v>
      </c>
      <c r="CI623">
        <v>1999.993571428572</v>
      </c>
      <c r="CJ623">
        <v>0.980005214285714</v>
      </c>
      <c r="CK623">
        <v>0.01999457857142857</v>
      </c>
      <c r="CL623">
        <v>0</v>
      </c>
      <c r="CM623">
        <v>2.087810714285714</v>
      </c>
      <c r="CN623">
        <v>0</v>
      </c>
      <c r="CO623">
        <v>6289.303928571428</v>
      </c>
      <c r="CP623">
        <v>17338.20714285714</v>
      </c>
      <c r="CQ623">
        <v>39.21403571428571</v>
      </c>
      <c r="CR623">
        <v>39.99325</v>
      </c>
      <c r="CS623">
        <v>38.89696428571428</v>
      </c>
      <c r="CT623">
        <v>38.20521428571428</v>
      </c>
      <c r="CU623">
        <v>38.35703571428571</v>
      </c>
      <c r="CV623">
        <v>1960.003214285715</v>
      </c>
      <c r="CW623">
        <v>39.99035714285714</v>
      </c>
      <c r="CX623">
        <v>0</v>
      </c>
      <c r="CY623">
        <v>1678299974.8</v>
      </c>
      <c r="CZ623">
        <v>0</v>
      </c>
      <c r="DA623">
        <v>0</v>
      </c>
      <c r="DB623" t="s">
        <v>356</v>
      </c>
      <c r="DC623">
        <v>1664468064.5</v>
      </c>
      <c r="DD623">
        <v>1677795524</v>
      </c>
      <c r="DE623">
        <v>0</v>
      </c>
      <c r="DF623">
        <v>-0.419</v>
      </c>
      <c r="DG623">
        <v>-0.001</v>
      </c>
      <c r="DH623">
        <v>3.097</v>
      </c>
      <c r="DI623">
        <v>0.268</v>
      </c>
      <c r="DJ623">
        <v>400</v>
      </c>
      <c r="DK623">
        <v>24</v>
      </c>
      <c r="DL623">
        <v>0.15</v>
      </c>
      <c r="DM623">
        <v>0.13</v>
      </c>
      <c r="DN623">
        <v>18.20165853658537</v>
      </c>
      <c r="DO623">
        <v>4.386144250871066</v>
      </c>
      <c r="DP623">
        <v>0.4592400689875744</v>
      </c>
      <c r="DQ623">
        <v>0</v>
      </c>
      <c r="DR623">
        <v>0.5491505121951219</v>
      </c>
      <c r="DS623">
        <v>-0.1935086550522638</v>
      </c>
      <c r="DT623">
        <v>0.01952539414314019</v>
      </c>
      <c r="DU623">
        <v>0</v>
      </c>
      <c r="DV623">
        <v>0</v>
      </c>
      <c r="DW623">
        <v>2</v>
      </c>
      <c r="DX623" t="s">
        <v>369</v>
      </c>
      <c r="DY623">
        <v>2.9773</v>
      </c>
      <c r="DZ623">
        <v>2.72841</v>
      </c>
      <c r="EA623">
        <v>0.0582007</v>
      </c>
      <c r="EB623">
        <v>0.0553938</v>
      </c>
      <c r="EC623">
        <v>0.111984</v>
      </c>
      <c r="ED623">
        <v>0.111172</v>
      </c>
      <c r="EE623">
        <v>28090.5</v>
      </c>
      <c r="EF623">
        <v>27863.7</v>
      </c>
      <c r="EG623">
        <v>30365.2</v>
      </c>
      <c r="EH623">
        <v>29756.1</v>
      </c>
      <c r="EI623">
        <v>37214.4</v>
      </c>
      <c r="EJ623">
        <v>34815</v>
      </c>
      <c r="EK623">
        <v>46461.2</v>
      </c>
      <c r="EL623">
        <v>44247.1</v>
      </c>
      <c r="EM623">
        <v>1.85268</v>
      </c>
      <c r="EN623">
        <v>1.85835</v>
      </c>
      <c r="EO623">
        <v>0.071682</v>
      </c>
      <c r="EP623">
        <v>0</v>
      </c>
      <c r="EQ623">
        <v>26.3135</v>
      </c>
      <c r="ER623">
        <v>999.9</v>
      </c>
      <c r="ES623">
        <v>48.9</v>
      </c>
      <c r="ET623">
        <v>31.7</v>
      </c>
      <c r="EU623">
        <v>25.2762</v>
      </c>
      <c r="EV623">
        <v>63.504</v>
      </c>
      <c r="EW623">
        <v>22.2596</v>
      </c>
      <c r="EX623">
        <v>1</v>
      </c>
      <c r="EY623">
        <v>0.151024</v>
      </c>
      <c r="EZ623">
        <v>2.2338</v>
      </c>
      <c r="FA623">
        <v>20.2344</v>
      </c>
      <c r="FB623">
        <v>5.22837</v>
      </c>
      <c r="FC623">
        <v>11.974</v>
      </c>
      <c r="FD623">
        <v>4.9705</v>
      </c>
      <c r="FE623">
        <v>3.28953</v>
      </c>
      <c r="FF623">
        <v>9999</v>
      </c>
      <c r="FG623">
        <v>9999</v>
      </c>
      <c r="FH623">
        <v>9999</v>
      </c>
      <c r="FI623">
        <v>999.9</v>
      </c>
      <c r="FJ623">
        <v>4.97278</v>
      </c>
      <c r="FK623">
        <v>1.87697</v>
      </c>
      <c r="FL623">
        <v>1.87503</v>
      </c>
      <c r="FM623">
        <v>1.87789</v>
      </c>
      <c r="FN623">
        <v>1.87454</v>
      </c>
      <c r="FO623">
        <v>1.87819</v>
      </c>
      <c r="FP623">
        <v>1.87527</v>
      </c>
      <c r="FQ623">
        <v>1.87637</v>
      </c>
      <c r="FR623">
        <v>0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2.987</v>
      </c>
      <c r="GF623">
        <v>0.3285</v>
      </c>
      <c r="GG623">
        <v>1.955544260391263</v>
      </c>
      <c r="GH623">
        <v>0.004448784868333973</v>
      </c>
      <c r="GI623">
        <v>-1.803656819089732E-06</v>
      </c>
      <c r="GJ623">
        <v>4.26395578146833E-10</v>
      </c>
      <c r="GK623">
        <v>0.3285026105281108</v>
      </c>
      <c r="GL623">
        <v>0</v>
      </c>
      <c r="GM623">
        <v>0</v>
      </c>
      <c r="GN623">
        <v>0</v>
      </c>
      <c r="GO623">
        <v>-1</v>
      </c>
      <c r="GP623">
        <v>2136</v>
      </c>
      <c r="GQ623">
        <v>1</v>
      </c>
      <c r="GR623">
        <v>23</v>
      </c>
      <c r="GS623">
        <v>230531.7</v>
      </c>
      <c r="GT623">
        <v>8407.4</v>
      </c>
      <c r="GU623">
        <v>0.700684</v>
      </c>
      <c r="GV623">
        <v>2.55249</v>
      </c>
      <c r="GW623">
        <v>1.39893</v>
      </c>
      <c r="GX623">
        <v>2.35107</v>
      </c>
      <c r="GY623">
        <v>1.44897</v>
      </c>
      <c r="GZ623">
        <v>2.47192</v>
      </c>
      <c r="HA623">
        <v>37.7228</v>
      </c>
      <c r="HB623">
        <v>14.0095</v>
      </c>
      <c r="HC623">
        <v>18</v>
      </c>
      <c r="HD623">
        <v>493.795</v>
      </c>
      <c r="HE623">
        <v>469.225</v>
      </c>
      <c r="HF623">
        <v>23.0756</v>
      </c>
      <c r="HG623">
        <v>29.0916</v>
      </c>
      <c r="HH623">
        <v>29.9998</v>
      </c>
      <c r="HI623">
        <v>28.7678</v>
      </c>
      <c r="HJ623">
        <v>28.8019</v>
      </c>
      <c r="HK623">
        <v>14.0219</v>
      </c>
      <c r="HL623">
        <v>0</v>
      </c>
      <c r="HM623">
        <v>100</v>
      </c>
      <c r="HN623">
        <v>23.0784</v>
      </c>
      <c r="HO623">
        <v>219.095</v>
      </c>
      <c r="HP623">
        <v>25.8217</v>
      </c>
      <c r="HQ623">
        <v>100.398</v>
      </c>
      <c r="HR623">
        <v>101.747</v>
      </c>
    </row>
    <row r="624" spans="1:226">
      <c r="A624">
        <v>608</v>
      </c>
      <c r="B624">
        <v>1678299970</v>
      </c>
      <c r="C624">
        <v>8116.900000095367</v>
      </c>
      <c r="D624" t="s">
        <v>1579</v>
      </c>
      <c r="E624" t="s">
        <v>1580</v>
      </c>
      <c r="F624">
        <v>5</v>
      </c>
      <c r="G624" t="s">
        <v>353</v>
      </c>
      <c r="H624" t="s">
        <v>1554</v>
      </c>
      <c r="I624">
        <v>1678299962.5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240.3028090009005</v>
      </c>
      <c r="AK624">
        <v>251.9556484848484</v>
      </c>
      <c r="AL624">
        <v>-3.29303524270491</v>
      </c>
      <c r="AM624">
        <v>64.31377679453114</v>
      </c>
      <c r="AN624">
        <f>(AP624 - AO624 + BO624*1E3/(8.314*(BQ624+273.15)) * AR624/BN624 * AQ624) * BN624/(100*BB624) * 1000/(1000 - AP624)</f>
        <v>0</v>
      </c>
      <c r="AO624">
        <v>25.06195189959544</v>
      </c>
      <c r="AP624">
        <v>25.5826709090909</v>
      </c>
      <c r="AQ624">
        <v>-7.9137190162166E-05</v>
      </c>
      <c r="AR624">
        <v>96.55880041285496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2.44</v>
      </c>
      <c r="BC624">
        <v>0.5</v>
      </c>
      <c r="BD624" t="s">
        <v>355</v>
      </c>
      <c r="BE624">
        <v>2</v>
      </c>
      <c r="BF624" t="b">
        <v>1</v>
      </c>
      <c r="BG624">
        <v>1678299962.5</v>
      </c>
      <c r="BH624">
        <v>268.1427407407407</v>
      </c>
      <c r="BI624">
        <v>249.4989259259259</v>
      </c>
      <c r="BJ624">
        <v>25.59002592592593</v>
      </c>
      <c r="BK624">
        <v>25.06153703703703</v>
      </c>
      <c r="BL624">
        <v>265.1268888888889</v>
      </c>
      <c r="BM624">
        <v>25.26151851851851</v>
      </c>
      <c r="BN624">
        <v>500.0292962962963</v>
      </c>
      <c r="BO624">
        <v>90.82407407407408</v>
      </c>
      <c r="BP624">
        <v>0.1000880925925926</v>
      </c>
      <c r="BQ624">
        <v>26.40062962962963</v>
      </c>
      <c r="BR624">
        <v>27.49172592592593</v>
      </c>
      <c r="BS624">
        <v>999.9000000000001</v>
      </c>
      <c r="BT624">
        <v>0</v>
      </c>
      <c r="BU624">
        <v>0</v>
      </c>
      <c r="BV624">
        <v>10004.4962962963</v>
      </c>
      <c r="BW624">
        <v>0</v>
      </c>
      <c r="BX624">
        <v>5.413433333333335</v>
      </c>
      <c r="BY624">
        <v>18.6438</v>
      </c>
      <c r="BZ624">
        <v>275.1848888888889</v>
      </c>
      <c r="CA624">
        <v>255.9124814814815</v>
      </c>
      <c r="CB624">
        <v>0.5284911851851852</v>
      </c>
      <c r="CC624">
        <v>249.4989259259259</v>
      </c>
      <c r="CD624">
        <v>25.06153703703703</v>
      </c>
      <c r="CE624">
        <v>2.324190740740741</v>
      </c>
      <c r="CF624">
        <v>2.276191111111111</v>
      </c>
      <c r="CG624">
        <v>19.84505185185185</v>
      </c>
      <c r="CH624">
        <v>19.50888518518519</v>
      </c>
      <c r="CI624">
        <v>2000.001851851852</v>
      </c>
      <c r="CJ624">
        <v>0.980005222222222</v>
      </c>
      <c r="CK624">
        <v>0.01999457037037037</v>
      </c>
      <c r="CL624">
        <v>0</v>
      </c>
      <c r="CM624">
        <v>2.085677777777778</v>
      </c>
      <c r="CN624">
        <v>0</v>
      </c>
      <c r="CO624">
        <v>6297.911111111111</v>
      </c>
      <c r="CP624">
        <v>17338.27777777778</v>
      </c>
      <c r="CQ624">
        <v>39.15485185185185</v>
      </c>
      <c r="CR624">
        <v>39.98833333333333</v>
      </c>
      <c r="CS624">
        <v>38.8792962962963</v>
      </c>
      <c r="CT624">
        <v>38.18970370370371</v>
      </c>
      <c r="CU624">
        <v>38.34470370370371</v>
      </c>
      <c r="CV624">
        <v>1960.011481481482</v>
      </c>
      <c r="CW624">
        <v>39.99037037037037</v>
      </c>
      <c r="CX624">
        <v>0</v>
      </c>
      <c r="CY624">
        <v>1678299980.2</v>
      </c>
      <c r="CZ624">
        <v>0</v>
      </c>
      <c r="DA624">
        <v>0</v>
      </c>
      <c r="DB624" t="s">
        <v>356</v>
      </c>
      <c r="DC624">
        <v>1664468064.5</v>
      </c>
      <c r="DD624">
        <v>1677795524</v>
      </c>
      <c r="DE624">
        <v>0</v>
      </c>
      <c r="DF624">
        <v>-0.419</v>
      </c>
      <c r="DG624">
        <v>-0.001</v>
      </c>
      <c r="DH624">
        <v>3.097</v>
      </c>
      <c r="DI624">
        <v>0.268</v>
      </c>
      <c r="DJ624">
        <v>400</v>
      </c>
      <c r="DK624">
        <v>24</v>
      </c>
      <c r="DL624">
        <v>0.15</v>
      </c>
      <c r="DM624">
        <v>0.13</v>
      </c>
      <c r="DN624">
        <v>18.44713414634147</v>
      </c>
      <c r="DO624">
        <v>2.947756097560982</v>
      </c>
      <c r="DP624">
        <v>0.3693782228515295</v>
      </c>
      <c r="DQ624">
        <v>0</v>
      </c>
      <c r="DR624">
        <v>0.5358510731707317</v>
      </c>
      <c r="DS624">
        <v>-0.1267605783972112</v>
      </c>
      <c r="DT624">
        <v>0.01311440789024495</v>
      </c>
      <c r="DU624">
        <v>0</v>
      </c>
      <c r="DV624">
        <v>0</v>
      </c>
      <c r="DW624">
        <v>2</v>
      </c>
      <c r="DX624" t="s">
        <v>369</v>
      </c>
      <c r="DY624">
        <v>2.97747</v>
      </c>
      <c r="DZ624">
        <v>2.72836</v>
      </c>
      <c r="EA624">
        <v>0.0551243</v>
      </c>
      <c r="EB624">
        <v>0.0522828</v>
      </c>
      <c r="EC624">
        <v>0.111971</v>
      </c>
      <c r="ED624">
        <v>0.11117</v>
      </c>
      <c r="EE624">
        <v>28182.7</v>
      </c>
      <c r="EF624">
        <v>27956.4</v>
      </c>
      <c r="EG624">
        <v>30365.7</v>
      </c>
      <c r="EH624">
        <v>29757.2</v>
      </c>
      <c r="EI624">
        <v>37215.2</v>
      </c>
      <c r="EJ624">
        <v>34816.2</v>
      </c>
      <c r="EK624">
        <v>46461.8</v>
      </c>
      <c r="EL624">
        <v>44248.9</v>
      </c>
      <c r="EM624">
        <v>1.85275</v>
      </c>
      <c r="EN624">
        <v>1.85837</v>
      </c>
      <c r="EO624">
        <v>0.0727549</v>
      </c>
      <c r="EP624">
        <v>0</v>
      </c>
      <c r="EQ624">
        <v>26.2968</v>
      </c>
      <c r="ER624">
        <v>999.9</v>
      </c>
      <c r="ES624">
        <v>48.9</v>
      </c>
      <c r="ET624">
        <v>31.7</v>
      </c>
      <c r="EU624">
        <v>25.2753</v>
      </c>
      <c r="EV624">
        <v>63.754</v>
      </c>
      <c r="EW624">
        <v>22.1554</v>
      </c>
      <c r="EX624">
        <v>1</v>
      </c>
      <c r="EY624">
        <v>0.150503</v>
      </c>
      <c r="EZ624">
        <v>2.20203</v>
      </c>
      <c r="FA624">
        <v>20.2347</v>
      </c>
      <c r="FB624">
        <v>5.22762</v>
      </c>
      <c r="FC624">
        <v>11.974</v>
      </c>
      <c r="FD624">
        <v>4.9707</v>
      </c>
      <c r="FE624">
        <v>3.2895</v>
      </c>
      <c r="FF624">
        <v>9999</v>
      </c>
      <c r="FG624">
        <v>9999</v>
      </c>
      <c r="FH624">
        <v>9999</v>
      </c>
      <c r="FI624">
        <v>999.9</v>
      </c>
      <c r="FJ624">
        <v>4.97278</v>
      </c>
      <c r="FK624">
        <v>1.87696</v>
      </c>
      <c r="FL624">
        <v>1.87505</v>
      </c>
      <c r="FM624">
        <v>1.87789</v>
      </c>
      <c r="FN624">
        <v>1.87454</v>
      </c>
      <c r="FO624">
        <v>1.8782</v>
      </c>
      <c r="FP624">
        <v>1.87525</v>
      </c>
      <c r="FQ624">
        <v>1.87637</v>
      </c>
      <c r="FR624">
        <v>0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2.929</v>
      </c>
      <c r="GF624">
        <v>0.3285</v>
      </c>
      <c r="GG624">
        <v>1.955544260391263</v>
      </c>
      <c r="GH624">
        <v>0.004448784868333973</v>
      </c>
      <c r="GI624">
        <v>-1.803656819089732E-06</v>
      </c>
      <c r="GJ624">
        <v>4.26395578146833E-10</v>
      </c>
      <c r="GK624">
        <v>0.3285026105281108</v>
      </c>
      <c r="GL624">
        <v>0</v>
      </c>
      <c r="GM624">
        <v>0</v>
      </c>
      <c r="GN624">
        <v>0</v>
      </c>
      <c r="GO624">
        <v>-1</v>
      </c>
      <c r="GP624">
        <v>2136</v>
      </c>
      <c r="GQ624">
        <v>1</v>
      </c>
      <c r="GR624">
        <v>23</v>
      </c>
      <c r="GS624">
        <v>230531.8</v>
      </c>
      <c r="GT624">
        <v>8407.4</v>
      </c>
      <c r="GU624">
        <v>0.665283</v>
      </c>
      <c r="GV624">
        <v>2.55005</v>
      </c>
      <c r="GW624">
        <v>1.39893</v>
      </c>
      <c r="GX624">
        <v>2.35229</v>
      </c>
      <c r="GY624">
        <v>1.44897</v>
      </c>
      <c r="GZ624">
        <v>2.46216</v>
      </c>
      <c r="HA624">
        <v>37.7228</v>
      </c>
      <c r="HB624">
        <v>14.0095</v>
      </c>
      <c r="HC624">
        <v>18</v>
      </c>
      <c r="HD624">
        <v>493.822</v>
      </c>
      <c r="HE624">
        <v>469.242</v>
      </c>
      <c r="HF624">
        <v>23.0743</v>
      </c>
      <c r="HG624">
        <v>29.0853</v>
      </c>
      <c r="HH624">
        <v>29.9998</v>
      </c>
      <c r="HI624">
        <v>28.7657</v>
      </c>
      <c r="HJ624">
        <v>28.8019</v>
      </c>
      <c r="HK624">
        <v>13.2326</v>
      </c>
      <c r="HL624">
        <v>0</v>
      </c>
      <c r="HM624">
        <v>100</v>
      </c>
      <c r="HN624">
        <v>23.0908</v>
      </c>
      <c r="HO624">
        <v>199.01</v>
      </c>
      <c r="HP624">
        <v>25.8217</v>
      </c>
      <c r="HQ624">
        <v>100.4</v>
      </c>
      <c r="HR624">
        <v>101.751</v>
      </c>
    </row>
    <row r="625" spans="1:226">
      <c r="A625">
        <v>609</v>
      </c>
      <c r="B625">
        <v>1678299975</v>
      </c>
      <c r="C625">
        <v>8121.900000095367</v>
      </c>
      <c r="D625" t="s">
        <v>1581</v>
      </c>
      <c r="E625" t="s">
        <v>1582</v>
      </c>
      <c r="F625">
        <v>5</v>
      </c>
      <c r="G625" t="s">
        <v>353</v>
      </c>
      <c r="H625" t="s">
        <v>1554</v>
      </c>
      <c r="I625">
        <v>1678299967.214286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223.8598499193311</v>
      </c>
      <c r="AK625">
        <v>235.6308303030304</v>
      </c>
      <c r="AL625">
        <v>-3.266037303164404</v>
      </c>
      <c r="AM625">
        <v>64.31377679453114</v>
      </c>
      <c r="AN625">
        <f>(AP625 - AO625 + BO625*1E3/(8.314*(BQ625+273.15)) * AR625/BN625 * AQ625) * BN625/(100*BB625) * 1000/(1000 - AP625)</f>
        <v>0</v>
      </c>
      <c r="AO625">
        <v>25.06009957513207</v>
      </c>
      <c r="AP625">
        <v>25.57963999999999</v>
      </c>
      <c r="AQ625">
        <v>6.952416245017143E-06</v>
      </c>
      <c r="AR625">
        <v>96.55880041285496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2.44</v>
      </c>
      <c r="BC625">
        <v>0.5</v>
      </c>
      <c r="BD625" t="s">
        <v>355</v>
      </c>
      <c r="BE625">
        <v>2</v>
      </c>
      <c r="BF625" t="b">
        <v>1</v>
      </c>
      <c r="BG625">
        <v>1678299967.214286</v>
      </c>
      <c r="BH625">
        <v>252.9165714285714</v>
      </c>
      <c r="BI625">
        <v>234.2184285714286</v>
      </c>
      <c r="BJ625">
        <v>25.58482857142857</v>
      </c>
      <c r="BK625">
        <v>25.06154642857143</v>
      </c>
      <c r="BL625">
        <v>249.9554285714285</v>
      </c>
      <c r="BM625">
        <v>25.256325</v>
      </c>
      <c r="BN625">
        <v>500.0368571428571</v>
      </c>
      <c r="BO625">
        <v>90.82372857142857</v>
      </c>
      <c r="BP625">
        <v>0.1001084964285714</v>
      </c>
      <c r="BQ625">
        <v>26.39696785714285</v>
      </c>
      <c r="BR625">
        <v>27.48367857142857</v>
      </c>
      <c r="BS625">
        <v>999.9000000000002</v>
      </c>
      <c r="BT625">
        <v>0</v>
      </c>
      <c r="BU625">
        <v>0</v>
      </c>
      <c r="BV625">
        <v>10001.25285714286</v>
      </c>
      <c r="BW625">
        <v>0</v>
      </c>
      <c r="BX625">
        <v>5.413318214285715</v>
      </c>
      <c r="BY625">
        <v>18.6981</v>
      </c>
      <c r="BZ625">
        <v>259.5573928571429</v>
      </c>
      <c r="CA625">
        <v>240.2392857142857</v>
      </c>
      <c r="CB625">
        <v>0.5232949285714286</v>
      </c>
      <c r="CC625">
        <v>234.2184285714286</v>
      </c>
      <c r="CD625">
        <v>25.06154642857143</v>
      </c>
      <c r="CE625">
        <v>2.323710714285714</v>
      </c>
      <c r="CF625">
        <v>2.276183214285715</v>
      </c>
      <c r="CG625">
        <v>19.84171071428571</v>
      </c>
      <c r="CH625">
        <v>19.50883214285714</v>
      </c>
      <c r="CI625">
        <v>1999.983214285715</v>
      </c>
      <c r="CJ625">
        <v>0.9800051071428568</v>
      </c>
      <c r="CK625">
        <v>0.01999468928571429</v>
      </c>
      <c r="CL625">
        <v>0</v>
      </c>
      <c r="CM625">
        <v>2.033089285714286</v>
      </c>
      <c r="CN625">
        <v>0</v>
      </c>
      <c r="CO625">
        <v>6305.791428571428</v>
      </c>
      <c r="CP625">
        <v>17338.11785714285</v>
      </c>
      <c r="CQ625">
        <v>39.01307142857142</v>
      </c>
      <c r="CR625">
        <v>39.9865</v>
      </c>
      <c r="CS625">
        <v>38.92607142857143</v>
      </c>
      <c r="CT625">
        <v>38.21421428571428</v>
      </c>
      <c r="CU625">
        <v>38.36799999999999</v>
      </c>
      <c r="CV625">
        <v>1959.993214285714</v>
      </c>
      <c r="CW625">
        <v>39.99</v>
      </c>
      <c r="CX625">
        <v>0</v>
      </c>
      <c r="CY625">
        <v>1678299985</v>
      </c>
      <c r="CZ625">
        <v>0</v>
      </c>
      <c r="DA625">
        <v>0</v>
      </c>
      <c r="DB625" t="s">
        <v>356</v>
      </c>
      <c r="DC625">
        <v>1664468064.5</v>
      </c>
      <c r="DD625">
        <v>1677795524</v>
      </c>
      <c r="DE625">
        <v>0</v>
      </c>
      <c r="DF625">
        <v>-0.419</v>
      </c>
      <c r="DG625">
        <v>-0.001</v>
      </c>
      <c r="DH625">
        <v>3.097</v>
      </c>
      <c r="DI625">
        <v>0.268</v>
      </c>
      <c r="DJ625">
        <v>400</v>
      </c>
      <c r="DK625">
        <v>24</v>
      </c>
      <c r="DL625">
        <v>0.15</v>
      </c>
      <c r="DM625">
        <v>0.13</v>
      </c>
      <c r="DN625">
        <v>18.6525375</v>
      </c>
      <c r="DO625">
        <v>0.7105091932457642</v>
      </c>
      <c r="DP625">
        <v>0.140618550852119</v>
      </c>
      <c r="DQ625">
        <v>0</v>
      </c>
      <c r="DR625">
        <v>0.5271314250000001</v>
      </c>
      <c r="DS625">
        <v>-0.07400034146341586</v>
      </c>
      <c r="DT625">
        <v>0.007525707584298961</v>
      </c>
      <c r="DU625">
        <v>1</v>
      </c>
      <c r="DV625">
        <v>1</v>
      </c>
      <c r="DW625">
        <v>2</v>
      </c>
      <c r="DX625" t="s">
        <v>357</v>
      </c>
      <c r="DY625">
        <v>2.97748</v>
      </c>
      <c r="DZ625">
        <v>2.7283</v>
      </c>
      <c r="EA625">
        <v>0.0520096</v>
      </c>
      <c r="EB625">
        <v>0.0489763</v>
      </c>
      <c r="EC625">
        <v>0.11196</v>
      </c>
      <c r="ED625">
        <v>0.111165</v>
      </c>
      <c r="EE625">
        <v>28275.1</v>
      </c>
      <c r="EF625">
        <v>28053.8</v>
      </c>
      <c r="EG625">
        <v>30365.1</v>
      </c>
      <c r="EH625">
        <v>29757</v>
      </c>
      <c r="EI625">
        <v>37215</v>
      </c>
      <c r="EJ625">
        <v>34815.7</v>
      </c>
      <c r="EK625">
        <v>46461.3</v>
      </c>
      <c r="EL625">
        <v>44248.3</v>
      </c>
      <c r="EM625">
        <v>1.8526</v>
      </c>
      <c r="EN625">
        <v>1.85835</v>
      </c>
      <c r="EO625">
        <v>0.07274</v>
      </c>
      <c r="EP625">
        <v>0</v>
      </c>
      <c r="EQ625">
        <v>26.2799</v>
      </c>
      <c r="ER625">
        <v>999.9</v>
      </c>
      <c r="ES625">
        <v>48.9</v>
      </c>
      <c r="ET625">
        <v>31.7</v>
      </c>
      <c r="EU625">
        <v>25.2758</v>
      </c>
      <c r="EV625">
        <v>63.314</v>
      </c>
      <c r="EW625">
        <v>22.1074</v>
      </c>
      <c r="EX625">
        <v>1</v>
      </c>
      <c r="EY625">
        <v>0.150018</v>
      </c>
      <c r="EZ625">
        <v>2.14194</v>
      </c>
      <c r="FA625">
        <v>20.2354</v>
      </c>
      <c r="FB625">
        <v>5.22852</v>
      </c>
      <c r="FC625">
        <v>11.9739</v>
      </c>
      <c r="FD625">
        <v>4.97045</v>
      </c>
      <c r="FE625">
        <v>3.28963</v>
      </c>
      <c r="FF625">
        <v>9999</v>
      </c>
      <c r="FG625">
        <v>9999</v>
      </c>
      <c r="FH625">
        <v>9999</v>
      </c>
      <c r="FI625">
        <v>999.9</v>
      </c>
      <c r="FJ625">
        <v>4.97275</v>
      </c>
      <c r="FK625">
        <v>1.87693</v>
      </c>
      <c r="FL625">
        <v>1.87503</v>
      </c>
      <c r="FM625">
        <v>1.87786</v>
      </c>
      <c r="FN625">
        <v>1.87454</v>
      </c>
      <c r="FO625">
        <v>1.8782</v>
      </c>
      <c r="FP625">
        <v>1.87521</v>
      </c>
      <c r="FQ625">
        <v>1.87637</v>
      </c>
      <c r="FR625">
        <v>0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2.871</v>
      </c>
      <c r="GF625">
        <v>0.3285</v>
      </c>
      <c r="GG625">
        <v>1.955544260391263</v>
      </c>
      <c r="GH625">
        <v>0.004448784868333973</v>
      </c>
      <c r="GI625">
        <v>-1.803656819089732E-06</v>
      </c>
      <c r="GJ625">
        <v>4.26395578146833E-10</v>
      </c>
      <c r="GK625">
        <v>0.3285026105281108</v>
      </c>
      <c r="GL625">
        <v>0</v>
      </c>
      <c r="GM625">
        <v>0</v>
      </c>
      <c r="GN625">
        <v>0</v>
      </c>
      <c r="GO625">
        <v>-1</v>
      </c>
      <c r="GP625">
        <v>2136</v>
      </c>
      <c r="GQ625">
        <v>1</v>
      </c>
      <c r="GR625">
        <v>23</v>
      </c>
      <c r="GS625">
        <v>230531.8</v>
      </c>
      <c r="GT625">
        <v>8407.5</v>
      </c>
      <c r="GU625">
        <v>0.625</v>
      </c>
      <c r="GV625">
        <v>2.55371</v>
      </c>
      <c r="GW625">
        <v>1.39893</v>
      </c>
      <c r="GX625">
        <v>2.35229</v>
      </c>
      <c r="GY625">
        <v>1.44897</v>
      </c>
      <c r="GZ625">
        <v>2.49023</v>
      </c>
      <c r="HA625">
        <v>37.7228</v>
      </c>
      <c r="HB625">
        <v>14.0095</v>
      </c>
      <c r="HC625">
        <v>18</v>
      </c>
      <c r="HD625">
        <v>493.738</v>
      </c>
      <c r="HE625">
        <v>469.225</v>
      </c>
      <c r="HF625">
        <v>23.0845</v>
      </c>
      <c r="HG625">
        <v>29.0804</v>
      </c>
      <c r="HH625">
        <v>29.9996</v>
      </c>
      <c r="HI625">
        <v>28.7657</v>
      </c>
      <c r="HJ625">
        <v>28.8019</v>
      </c>
      <c r="HK625">
        <v>12.487</v>
      </c>
      <c r="HL625">
        <v>0</v>
      </c>
      <c r="HM625">
        <v>100</v>
      </c>
      <c r="HN625">
        <v>23.1058</v>
      </c>
      <c r="HO625">
        <v>185.649</v>
      </c>
      <c r="HP625">
        <v>25.8217</v>
      </c>
      <c r="HQ625">
        <v>100.398</v>
      </c>
      <c r="HR625">
        <v>101.75</v>
      </c>
    </row>
    <row r="626" spans="1:226">
      <c r="A626">
        <v>610</v>
      </c>
      <c r="B626">
        <v>1678299980</v>
      </c>
      <c r="C626">
        <v>8126.900000095367</v>
      </c>
      <c r="D626" t="s">
        <v>1583</v>
      </c>
      <c r="E626" t="s">
        <v>1584</v>
      </c>
      <c r="F626">
        <v>5</v>
      </c>
      <c r="G626" t="s">
        <v>353</v>
      </c>
      <c r="H626" t="s">
        <v>1554</v>
      </c>
      <c r="I626">
        <v>1678299972.5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207.0284955410353</v>
      </c>
      <c r="AK626">
        <v>219.1807333333333</v>
      </c>
      <c r="AL626">
        <v>-3.297647155692555</v>
      </c>
      <c r="AM626">
        <v>64.31377679453114</v>
      </c>
      <c r="AN626">
        <f>(AP626 - AO626 + BO626*1E3/(8.314*(BQ626+273.15)) * AR626/BN626 * AQ626) * BN626/(100*BB626) * 1000/(1000 - AP626)</f>
        <v>0</v>
      </c>
      <c r="AO626">
        <v>25.06076054546266</v>
      </c>
      <c r="AP626">
        <v>25.58181454545454</v>
      </c>
      <c r="AQ626">
        <v>1.711258701627408E-05</v>
      </c>
      <c r="AR626">
        <v>96.55880041285496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2.44</v>
      </c>
      <c r="BC626">
        <v>0.5</v>
      </c>
      <c r="BD626" t="s">
        <v>355</v>
      </c>
      <c r="BE626">
        <v>2</v>
      </c>
      <c r="BF626" t="b">
        <v>1</v>
      </c>
      <c r="BG626">
        <v>1678299972.5</v>
      </c>
      <c r="BH626">
        <v>235.9631481481482</v>
      </c>
      <c r="BI626">
        <v>217.0951481481482</v>
      </c>
      <c r="BJ626">
        <v>25.58178148148147</v>
      </c>
      <c r="BK626">
        <v>25.06116666666667</v>
      </c>
      <c r="BL626">
        <v>233.0636666666667</v>
      </c>
      <c r="BM626">
        <v>25.25328148148148</v>
      </c>
      <c r="BN626">
        <v>500.0375555555556</v>
      </c>
      <c r="BO626">
        <v>90.82327407407408</v>
      </c>
      <c r="BP626">
        <v>0.1000510851851852</v>
      </c>
      <c r="BQ626">
        <v>26.39361851851852</v>
      </c>
      <c r="BR626">
        <v>27.47853703703704</v>
      </c>
      <c r="BS626">
        <v>999.9000000000001</v>
      </c>
      <c r="BT626">
        <v>0</v>
      </c>
      <c r="BU626">
        <v>0</v>
      </c>
      <c r="BV626">
        <v>9997.589259259261</v>
      </c>
      <c r="BW626">
        <v>0</v>
      </c>
      <c r="BX626">
        <v>5.417825925925926</v>
      </c>
      <c r="BY626">
        <v>18.86791481481481</v>
      </c>
      <c r="BZ626">
        <v>242.158</v>
      </c>
      <c r="CA626">
        <v>222.6758148148148</v>
      </c>
      <c r="CB626">
        <v>0.5206313333333333</v>
      </c>
      <c r="CC626">
        <v>217.0951481481482</v>
      </c>
      <c r="CD626">
        <v>25.06116666666667</v>
      </c>
      <c r="CE626">
        <v>2.323421851851851</v>
      </c>
      <c r="CF626">
        <v>2.276137037037037</v>
      </c>
      <c r="CG626">
        <v>19.83971111111111</v>
      </c>
      <c r="CH626">
        <v>19.5085037037037</v>
      </c>
      <c r="CI626">
        <v>1999.998888888889</v>
      </c>
      <c r="CJ626">
        <v>0.980005222222222</v>
      </c>
      <c r="CK626">
        <v>0.01999457037037037</v>
      </c>
      <c r="CL626">
        <v>0</v>
      </c>
      <c r="CM626">
        <v>2.034385185185185</v>
      </c>
      <c r="CN626">
        <v>0</v>
      </c>
      <c r="CO626">
        <v>6315.127037037037</v>
      </c>
      <c r="CP626">
        <v>17338.25185185185</v>
      </c>
      <c r="CQ626">
        <v>39.04829629629629</v>
      </c>
      <c r="CR626">
        <v>39.97899999999999</v>
      </c>
      <c r="CS626">
        <v>38.89092592592592</v>
      </c>
      <c r="CT626">
        <v>38.20355555555556</v>
      </c>
      <c r="CU626">
        <v>38.34685185185185</v>
      </c>
      <c r="CV626">
        <v>1960.008888888889</v>
      </c>
      <c r="CW626">
        <v>39.99</v>
      </c>
      <c r="CX626">
        <v>0</v>
      </c>
      <c r="CY626">
        <v>1678299989.8</v>
      </c>
      <c r="CZ626">
        <v>0</v>
      </c>
      <c r="DA626">
        <v>0</v>
      </c>
      <c r="DB626" t="s">
        <v>356</v>
      </c>
      <c r="DC626">
        <v>1664468064.5</v>
      </c>
      <c r="DD626">
        <v>1677795524</v>
      </c>
      <c r="DE626">
        <v>0</v>
      </c>
      <c r="DF626">
        <v>-0.419</v>
      </c>
      <c r="DG626">
        <v>-0.001</v>
      </c>
      <c r="DH626">
        <v>3.097</v>
      </c>
      <c r="DI626">
        <v>0.268</v>
      </c>
      <c r="DJ626">
        <v>400</v>
      </c>
      <c r="DK626">
        <v>24</v>
      </c>
      <c r="DL626">
        <v>0.15</v>
      </c>
      <c r="DM626">
        <v>0.13</v>
      </c>
      <c r="DN626">
        <v>18.8002875</v>
      </c>
      <c r="DO626">
        <v>1.78838161350838</v>
      </c>
      <c r="DP626">
        <v>0.2336608591393729</v>
      </c>
      <c r="DQ626">
        <v>0</v>
      </c>
      <c r="DR626">
        <v>0.5227148250000001</v>
      </c>
      <c r="DS626">
        <v>-0.03345047279549863</v>
      </c>
      <c r="DT626">
        <v>0.00371730208543441</v>
      </c>
      <c r="DU626">
        <v>1</v>
      </c>
      <c r="DV626">
        <v>1</v>
      </c>
      <c r="DW626">
        <v>2</v>
      </c>
      <c r="DX626" t="s">
        <v>357</v>
      </c>
      <c r="DY626">
        <v>2.97733</v>
      </c>
      <c r="DZ626">
        <v>2.72834</v>
      </c>
      <c r="EA626">
        <v>0.0487987</v>
      </c>
      <c r="EB626">
        <v>0.045593</v>
      </c>
      <c r="EC626">
        <v>0.111974</v>
      </c>
      <c r="ED626">
        <v>0.11117</v>
      </c>
      <c r="EE626">
        <v>28371.6</v>
      </c>
      <c r="EF626">
        <v>28153.4</v>
      </c>
      <c r="EG626">
        <v>30365.8</v>
      </c>
      <c r="EH626">
        <v>29756.9</v>
      </c>
      <c r="EI626">
        <v>37215.1</v>
      </c>
      <c r="EJ626">
        <v>34815.2</v>
      </c>
      <c r="EK626">
        <v>46462.5</v>
      </c>
      <c r="EL626">
        <v>44248.2</v>
      </c>
      <c r="EM626">
        <v>1.8525</v>
      </c>
      <c r="EN626">
        <v>1.85855</v>
      </c>
      <c r="EO626">
        <v>0.07423009999999999</v>
      </c>
      <c r="EP626">
        <v>0</v>
      </c>
      <c r="EQ626">
        <v>26.2629</v>
      </c>
      <c r="ER626">
        <v>999.9</v>
      </c>
      <c r="ES626">
        <v>48.9</v>
      </c>
      <c r="ET626">
        <v>31.7</v>
      </c>
      <c r="EU626">
        <v>25.2739</v>
      </c>
      <c r="EV626">
        <v>63.6839</v>
      </c>
      <c r="EW626">
        <v>22.0913</v>
      </c>
      <c r="EX626">
        <v>1</v>
      </c>
      <c r="EY626">
        <v>0.14968</v>
      </c>
      <c r="EZ626">
        <v>2.08846</v>
      </c>
      <c r="FA626">
        <v>20.2362</v>
      </c>
      <c r="FB626">
        <v>5.22732</v>
      </c>
      <c r="FC626">
        <v>11.974</v>
      </c>
      <c r="FD626">
        <v>4.97035</v>
      </c>
      <c r="FE626">
        <v>3.28945</v>
      </c>
      <c r="FF626">
        <v>9999</v>
      </c>
      <c r="FG626">
        <v>9999</v>
      </c>
      <c r="FH626">
        <v>9999</v>
      </c>
      <c r="FI626">
        <v>999.9</v>
      </c>
      <c r="FJ626">
        <v>4.97275</v>
      </c>
      <c r="FK626">
        <v>1.87697</v>
      </c>
      <c r="FL626">
        <v>1.87508</v>
      </c>
      <c r="FM626">
        <v>1.87789</v>
      </c>
      <c r="FN626">
        <v>1.87454</v>
      </c>
      <c r="FO626">
        <v>1.8782</v>
      </c>
      <c r="FP626">
        <v>1.87527</v>
      </c>
      <c r="FQ626">
        <v>1.87638</v>
      </c>
      <c r="FR626">
        <v>0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2.811</v>
      </c>
      <c r="GF626">
        <v>0.3285</v>
      </c>
      <c r="GG626">
        <v>1.955544260391263</v>
      </c>
      <c r="GH626">
        <v>0.004448784868333973</v>
      </c>
      <c r="GI626">
        <v>-1.803656819089732E-06</v>
      </c>
      <c r="GJ626">
        <v>4.26395578146833E-10</v>
      </c>
      <c r="GK626">
        <v>0.3285026105281108</v>
      </c>
      <c r="GL626">
        <v>0</v>
      </c>
      <c r="GM626">
        <v>0</v>
      </c>
      <c r="GN626">
        <v>0</v>
      </c>
      <c r="GO626">
        <v>-1</v>
      </c>
      <c r="GP626">
        <v>2136</v>
      </c>
      <c r="GQ626">
        <v>1</v>
      </c>
      <c r="GR626">
        <v>23</v>
      </c>
      <c r="GS626">
        <v>230531.9</v>
      </c>
      <c r="GT626">
        <v>8407.6</v>
      </c>
      <c r="GU626">
        <v>0.587158</v>
      </c>
      <c r="GV626">
        <v>2.55859</v>
      </c>
      <c r="GW626">
        <v>1.39893</v>
      </c>
      <c r="GX626">
        <v>2.35107</v>
      </c>
      <c r="GY626">
        <v>1.44897</v>
      </c>
      <c r="GZ626">
        <v>2.48901</v>
      </c>
      <c r="HA626">
        <v>37.7228</v>
      </c>
      <c r="HB626">
        <v>14.0095</v>
      </c>
      <c r="HC626">
        <v>18</v>
      </c>
      <c r="HD626">
        <v>493.672</v>
      </c>
      <c r="HE626">
        <v>469.356</v>
      </c>
      <c r="HF626">
        <v>23.0998</v>
      </c>
      <c r="HG626">
        <v>29.0741</v>
      </c>
      <c r="HH626">
        <v>29.9997</v>
      </c>
      <c r="HI626">
        <v>28.7641</v>
      </c>
      <c r="HJ626">
        <v>28.8019</v>
      </c>
      <c r="HK626">
        <v>11.6713</v>
      </c>
      <c r="HL626">
        <v>0</v>
      </c>
      <c r="HM626">
        <v>100</v>
      </c>
      <c r="HN626">
        <v>23.1222</v>
      </c>
      <c r="HO626">
        <v>165.61</v>
      </c>
      <c r="HP626">
        <v>25.8217</v>
      </c>
      <c r="HQ626">
        <v>100.401</v>
      </c>
      <c r="HR626">
        <v>101.75</v>
      </c>
    </row>
    <row r="627" spans="1:226">
      <c r="A627">
        <v>611</v>
      </c>
      <c r="B627">
        <v>1678299985</v>
      </c>
      <c r="C627">
        <v>8131.900000095367</v>
      </c>
      <c r="D627" t="s">
        <v>1585</v>
      </c>
      <c r="E627" t="s">
        <v>1586</v>
      </c>
      <c r="F627">
        <v>5</v>
      </c>
      <c r="G627" t="s">
        <v>353</v>
      </c>
      <c r="H627" t="s">
        <v>1554</v>
      </c>
      <c r="I627">
        <v>1678299977.214286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190.1561617249316</v>
      </c>
      <c r="AK627">
        <v>202.6889575757577</v>
      </c>
      <c r="AL627">
        <v>-3.298906162767537</v>
      </c>
      <c r="AM627">
        <v>64.31377679453114</v>
      </c>
      <c r="AN627">
        <f>(AP627 - AO627 + BO627*1E3/(8.314*(BQ627+273.15)) * AR627/BN627 * AQ627) * BN627/(100*BB627) * 1000/(1000 - AP627)</f>
        <v>0</v>
      </c>
      <c r="AO627">
        <v>25.06280355071935</v>
      </c>
      <c r="AP627">
        <v>25.58325333333333</v>
      </c>
      <c r="AQ627">
        <v>2.041426649314396E-05</v>
      </c>
      <c r="AR627">
        <v>96.55880041285496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2.44</v>
      </c>
      <c r="BC627">
        <v>0.5</v>
      </c>
      <c r="BD627" t="s">
        <v>355</v>
      </c>
      <c r="BE627">
        <v>2</v>
      </c>
      <c r="BF627" t="b">
        <v>1</v>
      </c>
      <c r="BG627">
        <v>1678299977.214286</v>
      </c>
      <c r="BH627">
        <v>220.8805</v>
      </c>
      <c r="BI627">
        <v>201.7221785714286</v>
      </c>
      <c r="BJ627">
        <v>25.58121071428571</v>
      </c>
      <c r="BK627">
        <v>25.06133571428571</v>
      </c>
      <c r="BL627">
        <v>218.0365714285714</v>
      </c>
      <c r="BM627">
        <v>25.25270714285714</v>
      </c>
      <c r="BN627">
        <v>500.040107142857</v>
      </c>
      <c r="BO627">
        <v>90.82393928571426</v>
      </c>
      <c r="BP627">
        <v>0.1000937428571428</v>
      </c>
      <c r="BQ627">
        <v>26.391</v>
      </c>
      <c r="BR627">
        <v>27.47608928571429</v>
      </c>
      <c r="BS627">
        <v>999.9000000000002</v>
      </c>
      <c r="BT627">
        <v>0</v>
      </c>
      <c r="BU627">
        <v>0</v>
      </c>
      <c r="BV627">
        <v>9993.34607142857</v>
      </c>
      <c r="BW627">
        <v>0</v>
      </c>
      <c r="BX627">
        <v>5.41642142857143</v>
      </c>
      <c r="BY627">
        <v>19.15828214285714</v>
      </c>
      <c r="BZ627">
        <v>226.6792142857143</v>
      </c>
      <c r="CA627">
        <v>206.9076071428571</v>
      </c>
      <c r="CB627">
        <v>0.5198885357142857</v>
      </c>
      <c r="CC627">
        <v>201.7221785714286</v>
      </c>
      <c r="CD627">
        <v>25.06133571428571</v>
      </c>
      <c r="CE627">
        <v>2.323387142857143</v>
      </c>
      <c r="CF627">
        <v>2.276168571428571</v>
      </c>
      <c r="CG627">
        <v>19.83946428571429</v>
      </c>
      <c r="CH627">
        <v>19.50873571428571</v>
      </c>
      <c r="CI627">
        <v>1999.988928571429</v>
      </c>
      <c r="CJ627">
        <v>0.9800051071428568</v>
      </c>
      <c r="CK627">
        <v>0.01999468928571429</v>
      </c>
      <c r="CL627">
        <v>0</v>
      </c>
      <c r="CM627">
        <v>2.046075</v>
      </c>
      <c r="CN627">
        <v>0</v>
      </c>
      <c r="CO627">
        <v>6323.635714285715</v>
      </c>
      <c r="CP627">
        <v>17338.17142857142</v>
      </c>
      <c r="CQ627">
        <v>39.06885714285714</v>
      </c>
      <c r="CR627">
        <v>39.97299999999999</v>
      </c>
      <c r="CS627">
        <v>38.9105</v>
      </c>
      <c r="CT627">
        <v>38.19389285714285</v>
      </c>
      <c r="CU627">
        <v>38.33674999999999</v>
      </c>
      <c r="CV627">
        <v>1959.998928571428</v>
      </c>
      <c r="CW627">
        <v>39.99</v>
      </c>
      <c r="CX627">
        <v>0</v>
      </c>
      <c r="CY627">
        <v>1678299995.2</v>
      </c>
      <c r="CZ627">
        <v>0</v>
      </c>
      <c r="DA627">
        <v>0</v>
      </c>
      <c r="DB627" t="s">
        <v>356</v>
      </c>
      <c r="DC627">
        <v>1664468064.5</v>
      </c>
      <c r="DD627">
        <v>1677795524</v>
      </c>
      <c r="DE627">
        <v>0</v>
      </c>
      <c r="DF627">
        <v>-0.419</v>
      </c>
      <c r="DG627">
        <v>-0.001</v>
      </c>
      <c r="DH627">
        <v>3.097</v>
      </c>
      <c r="DI627">
        <v>0.268</v>
      </c>
      <c r="DJ627">
        <v>400</v>
      </c>
      <c r="DK627">
        <v>24</v>
      </c>
      <c r="DL627">
        <v>0.15</v>
      </c>
      <c r="DM627">
        <v>0.13</v>
      </c>
      <c r="DN627">
        <v>18.99064634146341</v>
      </c>
      <c r="DO627">
        <v>2.911076655052286</v>
      </c>
      <c r="DP627">
        <v>0.3373797810079265</v>
      </c>
      <c r="DQ627">
        <v>0</v>
      </c>
      <c r="DR627">
        <v>0.5209771463414634</v>
      </c>
      <c r="DS627">
        <v>-0.01233526829268217</v>
      </c>
      <c r="DT627">
        <v>0.001982815484828791</v>
      </c>
      <c r="DU627">
        <v>1</v>
      </c>
      <c r="DV627">
        <v>1</v>
      </c>
      <c r="DW627">
        <v>2</v>
      </c>
      <c r="DX627" t="s">
        <v>357</v>
      </c>
      <c r="DY627">
        <v>2.9773</v>
      </c>
      <c r="DZ627">
        <v>2.72842</v>
      </c>
      <c r="EA627">
        <v>0.0455034</v>
      </c>
      <c r="EB627">
        <v>0.0420771</v>
      </c>
      <c r="EC627">
        <v>0.111978</v>
      </c>
      <c r="ED627">
        <v>0.111174</v>
      </c>
      <c r="EE627">
        <v>28470.1</v>
      </c>
      <c r="EF627">
        <v>28257</v>
      </c>
      <c r="EG627">
        <v>30366.1</v>
      </c>
      <c r="EH627">
        <v>29756.8</v>
      </c>
      <c r="EI627">
        <v>37214.8</v>
      </c>
      <c r="EJ627">
        <v>34814.5</v>
      </c>
      <c r="EK627">
        <v>46462.6</v>
      </c>
      <c r="EL627">
        <v>44248</v>
      </c>
      <c r="EM627">
        <v>1.85268</v>
      </c>
      <c r="EN627">
        <v>1.8586</v>
      </c>
      <c r="EO627">
        <v>0.0749007</v>
      </c>
      <c r="EP627">
        <v>0</v>
      </c>
      <c r="EQ627">
        <v>26.2474</v>
      </c>
      <c r="ER627">
        <v>999.9</v>
      </c>
      <c r="ES627">
        <v>48.9</v>
      </c>
      <c r="ET627">
        <v>31.7</v>
      </c>
      <c r="EU627">
        <v>25.2752</v>
      </c>
      <c r="EV627">
        <v>63.6639</v>
      </c>
      <c r="EW627">
        <v>22.0954</v>
      </c>
      <c r="EX627">
        <v>1</v>
      </c>
      <c r="EY627">
        <v>0.149172</v>
      </c>
      <c r="EZ627">
        <v>2.05428</v>
      </c>
      <c r="FA627">
        <v>20.2366</v>
      </c>
      <c r="FB627">
        <v>5.22837</v>
      </c>
      <c r="FC627">
        <v>11.974</v>
      </c>
      <c r="FD627">
        <v>4.97075</v>
      </c>
      <c r="FE627">
        <v>3.2897</v>
      </c>
      <c r="FF627">
        <v>9999</v>
      </c>
      <c r="FG627">
        <v>9999</v>
      </c>
      <c r="FH627">
        <v>9999</v>
      </c>
      <c r="FI627">
        <v>999.9</v>
      </c>
      <c r="FJ627">
        <v>4.97275</v>
      </c>
      <c r="FK627">
        <v>1.87698</v>
      </c>
      <c r="FL627">
        <v>1.8751</v>
      </c>
      <c r="FM627">
        <v>1.8779</v>
      </c>
      <c r="FN627">
        <v>1.87454</v>
      </c>
      <c r="FO627">
        <v>1.8782</v>
      </c>
      <c r="FP627">
        <v>1.87525</v>
      </c>
      <c r="FQ627">
        <v>1.8764</v>
      </c>
      <c r="FR627">
        <v>0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2.75</v>
      </c>
      <c r="GF627">
        <v>0.3285</v>
      </c>
      <c r="GG627">
        <v>1.955544260391263</v>
      </c>
      <c r="GH627">
        <v>0.004448784868333973</v>
      </c>
      <c r="GI627">
        <v>-1.803656819089732E-06</v>
      </c>
      <c r="GJ627">
        <v>4.26395578146833E-10</v>
      </c>
      <c r="GK627">
        <v>0.3285026105281108</v>
      </c>
      <c r="GL627">
        <v>0</v>
      </c>
      <c r="GM627">
        <v>0</v>
      </c>
      <c r="GN627">
        <v>0</v>
      </c>
      <c r="GO627">
        <v>-1</v>
      </c>
      <c r="GP627">
        <v>2136</v>
      </c>
      <c r="GQ627">
        <v>1</v>
      </c>
      <c r="GR627">
        <v>23</v>
      </c>
      <c r="GS627">
        <v>230532</v>
      </c>
      <c r="GT627">
        <v>8407.700000000001</v>
      </c>
      <c r="GU627">
        <v>0.545654</v>
      </c>
      <c r="GV627">
        <v>2.56104</v>
      </c>
      <c r="GW627">
        <v>1.39893</v>
      </c>
      <c r="GX627">
        <v>2.35107</v>
      </c>
      <c r="GY627">
        <v>1.44897</v>
      </c>
      <c r="GZ627">
        <v>2.50488</v>
      </c>
      <c r="HA627">
        <v>37.7228</v>
      </c>
      <c r="HB627">
        <v>14.0095</v>
      </c>
      <c r="HC627">
        <v>18</v>
      </c>
      <c r="HD627">
        <v>493.763</v>
      </c>
      <c r="HE627">
        <v>469.388</v>
      </c>
      <c r="HF627">
        <v>23.1191</v>
      </c>
      <c r="HG627">
        <v>29.0679</v>
      </c>
      <c r="HH627">
        <v>29.9997</v>
      </c>
      <c r="HI627">
        <v>28.7632</v>
      </c>
      <c r="HJ627">
        <v>28.8019</v>
      </c>
      <c r="HK627">
        <v>10.9068</v>
      </c>
      <c r="HL627">
        <v>0</v>
      </c>
      <c r="HM627">
        <v>100</v>
      </c>
      <c r="HN627">
        <v>23.1404</v>
      </c>
      <c r="HO627">
        <v>152.243</v>
      </c>
      <c r="HP627">
        <v>25.8217</v>
      </c>
      <c r="HQ627">
        <v>100.401</v>
      </c>
      <c r="HR627">
        <v>101.749</v>
      </c>
    </row>
    <row r="628" spans="1:226">
      <c r="A628">
        <v>612</v>
      </c>
      <c r="B628">
        <v>1678299990</v>
      </c>
      <c r="C628">
        <v>8136.900000095367</v>
      </c>
      <c r="D628" t="s">
        <v>1587</v>
      </c>
      <c r="E628" t="s">
        <v>1588</v>
      </c>
      <c r="F628">
        <v>5</v>
      </c>
      <c r="G628" t="s">
        <v>353</v>
      </c>
      <c r="H628" t="s">
        <v>1554</v>
      </c>
      <c r="I628">
        <v>1678299982.5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173.1741120367812</v>
      </c>
      <c r="AK628">
        <v>186.0248666666667</v>
      </c>
      <c r="AL628">
        <v>-3.339916116400599</v>
      </c>
      <c r="AM628">
        <v>64.31377679453114</v>
      </c>
      <c r="AN628">
        <f>(AP628 - AO628 + BO628*1E3/(8.314*(BQ628+273.15)) * AR628/BN628 * AQ628) * BN628/(100*BB628) * 1000/(1000 - AP628)</f>
        <v>0</v>
      </c>
      <c r="AO628">
        <v>25.06181048748465</v>
      </c>
      <c r="AP628">
        <v>25.58836666666665</v>
      </c>
      <c r="AQ628">
        <v>2.508559682687582E-05</v>
      </c>
      <c r="AR628">
        <v>96.55880041285496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2.44</v>
      </c>
      <c r="BC628">
        <v>0.5</v>
      </c>
      <c r="BD628" t="s">
        <v>355</v>
      </c>
      <c r="BE628">
        <v>2</v>
      </c>
      <c r="BF628" t="b">
        <v>1</v>
      </c>
      <c r="BG628">
        <v>1678299982.5</v>
      </c>
      <c r="BH628">
        <v>203.9046666666667</v>
      </c>
      <c r="BI628">
        <v>184.3114444444444</v>
      </c>
      <c r="BJ628">
        <v>25.58364074074074</v>
      </c>
      <c r="BK628">
        <v>25.06177037037037</v>
      </c>
      <c r="BL628">
        <v>201.1241481481482</v>
      </c>
      <c r="BM628">
        <v>25.25513703703703</v>
      </c>
      <c r="BN628">
        <v>500.0388888888889</v>
      </c>
      <c r="BO628">
        <v>90.82412592592593</v>
      </c>
      <c r="BP628">
        <v>0.09997627407407407</v>
      </c>
      <c r="BQ628">
        <v>26.38808148148148</v>
      </c>
      <c r="BR628">
        <v>27.47503333333333</v>
      </c>
      <c r="BS628">
        <v>999.9000000000001</v>
      </c>
      <c r="BT628">
        <v>0</v>
      </c>
      <c r="BU628">
        <v>0</v>
      </c>
      <c r="BV628">
        <v>10002.38185185185</v>
      </c>
      <c r="BW628">
        <v>0</v>
      </c>
      <c r="BX628">
        <v>5.413434074074075</v>
      </c>
      <c r="BY628">
        <v>19.5932</v>
      </c>
      <c r="BZ628">
        <v>209.2582222222222</v>
      </c>
      <c r="CA628">
        <v>189.0493333333334</v>
      </c>
      <c r="CB628">
        <v>0.5218761481481482</v>
      </c>
      <c r="CC628">
        <v>184.3114444444444</v>
      </c>
      <c r="CD628">
        <v>25.06177037037037</v>
      </c>
      <c r="CE628">
        <v>2.323611851851852</v>
      </c>
      <c r="CF628">
        <v>2.276212962962963</v>
      </c>
      <c r="CG628">
        <v>19.84103333333333</v>
      </c>
      <c r="CH628">
        <v>19.50904814814815</v>
      </c>
      <c r="CI628">
        <v>2000.002592592593</v>
      </c>
      <c r="CJ628">
        <v>0.980005222222222</v>
      </c>
      <c r="CK628">
        <v>0.01999457037037037</v>
      </c>
      <c r="CL628">
        <v>0</v>
      </c>
      <c r="CM628">
        <v>2.088425925925926</v>
      </c>
      <c r="CN628">
        <v>0</v>
      </c>
      <c r="CO628">
        <v>6333.511481481481</v>
      </c>
      <c r="CP628">
        <v>17338.28888888889</v>
      </c>
      <c r="CQ628">
        <v>39.09459259259259</v>
      </c>
      <c r="CR628">
        <v>39.95333333333333</v>
      </c>
      <c r="CS628">
        <v>38.8655925925926</v>
      </c>
      <c r="CT628">
        <v>38.16851851851852</v>
      </c>
      <c r="CU628">
        <v>38.31218518518519</v>
      </c>
      <c r="CV628">
        <v>1960.012592592592</v>
      </c>
      <c r="CW628">
        <v>39.99</v>
      </c>
      <c r="CX628">
        <v>0</v>
      </c>
      <c r="CY628">
        <v>1678300000</v>
      </c>
      <c r="CZ628">
        <v>0</v>
      </c>
      <c r="DA628">
        <v>0</v>
      </c>
      <c r="DB628" t="s">
        <v>356</v>
      </c>
      <c r="DC628">
        <v>1664468064.5</v>
      </c>
      <c r="DD628">
        <v>1677795524</v>
      </c>
      <c r="DE628">
        <v>0</v>
      </c>
      <c r="DF628">
        <v>-0.419</v>
      </c>
      <c r="DG628">
        <v>-0.001</v>
      </c>
      <c r="DH628">
        <v>3.097</v>
      </c>
      <c r="DI628">
        <v>0.268</v>
      </c>
      <c r="DJ628">
        <v>400</v>
      </c>
      <c r="DK628">
        <v>24</v>
      </c>
      <c r="DL628">
        <v>0.15</v>
      </c>
      <c r="DM628">
        <v>0.13</v>
      </c>
      <c r="DN628">
        <v>19.26991707317073</v>
      </c>
      <c r="DO628">
        <v>4.884631358885008</v>
      </c>
      <c r="DP628">
        <v>0.4830691380615522</v>
      </c>
      <c r="DQ628">
        <v>0</v>
      </c>
      <c r="DR628">
        <v>0.5208323902439024</v>
      </c>
      <c r="DS628">
        <v>0.01341307317073375</v>
      </c>
      <c r="DT628">
        <v>0.002017627994888666</v>
      </c>
      <c r="DU628">
        <v>1</v>
      </c>
      <c r="DV628">
        <v>1</v>
      </c>
      <c r="DW628">
        <v>2</v>
      </c>
      <c r="DX628" t="s">
        <v>357</v>
      </c>
      <c r="DY628">
        <v>2.97735</v>
      </c>
      <c r="DZ628">
        <v>2.72823</v>
      </c>
      <c r="EA628">
        <v>0.0420943</v>
      </c>
      <c r="EB628">
        <v>0.038481</v>
      </c>
      <c r="EC628">
        <v>0.111991</v>
      </c>
      <c r="ED628">
        <v>0.111171</v>
      </c>
      <c r="EE628">
        <v>28572</v>
      </c>
      <c r="EF628">
        <v>28363.1</v>
      </c>
      <c r="EG628">
        <v>30366.4</v>
      </c>
      <c r="EH628">
        <v>29756.8</v>
      </c>
      <c r="EI628">
        <v>37214.1</v>
      </c>
      <c r="EJ628">
        <v>34814.6</v>
      </c>
      <c r="EK628">
        <v>46462.7</v>
      </c>
      <c r="EL628">
        <v>44248.3</v>
      </c>
      <c r="EM628">
        <v>1.85255</v>
      </c>
      <c r="EN628">
        <v>1.8586</v>
      </c>
      <c r="EO628">
        <v>0.0754818</v>
      </c>
      <c r="EP628">
        <v>0</v>
      </c>
      <c r="EQ628">
        <v>26.2327</v>
      </c>
      <c r="ER628">
        <v>999.9</v>
      </c>
      <c r="ES628">
        <v>48.9</v>
      </c>
      <c r="ET628">
        <v>31.7</v>
      </c>
      <c r="EU628">
        <v>25.2731</v>
      </c>
      <c r="EV628">
        <v>63.6439</v>
      </c>
      <c r="EW628">
        <v>22.0072</v>
      </c>
      <c r="EX628">
        <v>1</v>
      </c>
      <c r="EY628">
        <v>0.148638</v>
      </c>
      <c r="EZ628">
        <v>2.01733</v>
      </c>
      <c r="FA628">
        <v>20.237</v>
      </c>
      <c r="FB628">
        <v>5.22822</v>
      </c>
      <c r="FC628">
        <v>11.974</v>
      </c>
      <c r="FD628">
        <v>4.97115</v>
      </c>
      <c r="FE628">
        <v>3.28965</v>
      </c>
      <c r="FF628">
        <v>9999</v>
      </c>
      <c r="FG628">
        <v>9999</v>
      </c>
      <c r="FH628">
        <v>9999</v>
      </c>
      <c r="FI628">
        <v>999.9</v>
      </c>
      <c r="FJ628">
        <v>4.97276</v>
      </c>
      <c r="FK628">
        <v>1.87697</v>
      </c>
      <c r="FL628">
        <v>1.87504</v>
      </c>
      <c r="FM628">
        <v>1.87789</v>
      </c>
      <c r="FN628">
        <v>1.87454</v>
      </c>
      <c r="FO628">
        <v>1.8782</v>
      </c>
      <c r="FP628">
        <v>1.87525</v>
      </c>
      <c r="FQ628">
        <v>1.87638</v>
      </c>
      <c r="FR628">
        <v>0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2.688</v>
      </c>
      <c r="GF628">
        <v>0.3285</v>
      </c>
      <c r="GG628">
        <v>1.955544260391263</v>
      </c>
      <c r="GH628">
        <v>0.004448784868333973</v>
      </c>
      <c r="GI628">
        <v>-1.803656819089732E-06</v>
      </c>
      <c r="GJ628">
        <v>4.26395578146833E-10</v>
      </c>
      <c r="GK628">
        <v>0.3285026105281108</v>
      </c>
      <c r="GL628">
        <v>0</v>
      </c>
      <c r="GM628">
        <v>0</v>
      </c>
      <c r="GN628">
        <v>0</v>
      </c>
      <c r="GO628">
        <v>-1</v>
      </c>
      <c r="GP628">
        <v>2136</v>
      </c>
      <c r="GQ628">
        <v>1</v>
      </c>
      <c r="GR628">
        <v>23</v>
      </c>
      <c r="GS628">
        <v>230532.1</v>
      </c>
      <c r="GT628">
        <v>8407.799999999999</v>
      </c>
      <c r="GU628">
        <v>0.507812</v>
      </c>
      <c r="GV628">
        <v>2.5647</v>
      </c>
      <c r="GW628">
        <v>1.39893</v>
      </c>
      <c r="GX628">
        <v>2.35107</v>
      </c>
      <c r="GY628">
        <v>1.44897</v>
      </c>
      <c r="GZ628">
        <v>2.51099</v>
      </c>
      <c r="HA628">
        <v>37.7228</v>
      </c>
      <c r="HB628">
        <v>14.0095</v>
      </c>
      <c r="HC628">
        <v>18</v>
      </c>
      <c r="HD628">
        <v>493.683</v>
      </c>
      <c r="HE628">
        <v>469.372</v>
      </c>
      <c r="HF628">
        <v>23.138</v>
      </c>
      <c r="HG628">
        <v>29.0629</v>
      </c>
      <c r="HH628">
        <v>29.9997</v>
      </c>
      <c r="HI628">
        <v>28.7616</v>
      </c>
      <c r="HJ628">
        <v>28.7998</v>
      </c>
      <c r="HK628">
        <v>10.0822</v>
      </c>
      <c r="HL628">
        <v>0</v>
      </c>
      <c r="HM628">
        <v>100</v>
      </c>
      <c r="HN628">
        <v>23.1588</v>
      </c>
      <c r="HO628">
        <v>132.209</v>
      </c>
      <c r="HP628">
        <v>25.8217</v>
      </c>
      <c r="HQ628">
        <v>100.402</v>
      </c>
      <c r="HR628">
        <v>101.75</v>
      </c>
    </row>
    <row r="629" spans="1:226">
      <c r="A629">
        <v>613</v>
      </c>
      <c r="B629">
        <v>1678299995</v>
      </c>
      <c r="C629">
        <v>8141.900000095367</v>
      </c>
      <c r="D629" t="s">
        <v>1589</v>
      </c>
      <c r="E629" t="s">
        <v>1590</v>
      </c>
      <c r="F629">
        <v>5</v>
      </c>
      <c r="G629" t="s">
        <v>353</v>
      </c>
      <c r="H629" t="s">
        <v>1554</v>
      </c>
      <c r="I629">
        <v>1678299987.214286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156.098095182833</v>
      </c>
      <c r="AK629">
        <v>169.3098848484848</v>
      </c>
      <c r="AL629">
        <v>-3.341696885497006</v>
      </c>
      <c r="AM629">
        <v>64.31377679453114</v>
      </c>
      <c r="AN629">
        <f>(AP629 - AO629 + BO629*1E3/(8.314*(BQ629+273.15)) * AR629/BN629 * AQ629) * BN629/(100*BB629) * 1000/(1000 - AP629)</f>
        <v>0</v>
      </c>
      <c r="AO629">
        <v>25.06342934266194</v>
      </c>
      <c r="AP629">
        <v>25.59240484848484</v>
      </c>
      <c r="AQ629">
        <v>3.846943000538903E-05</v>
      </c>
      <c r="AR629">
        <v>96.55880041285496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2.44</v>
      </c>
      <c r="BC629">
        <v>0.5</v>
      </c>
      <c r="BD629" t="s">
        <v>355</v>
      </c>
      <c r="BE629">
        <v>2</v>
      </c>
      <c r="BF629" t="b">
        <v>1</v>
      </c>
      <c r="BG629">
        <v>1678299987.214286</v>
      </c>
      <c r="BH629">
        <v>188.6567142857143</v>
      </c>
      <c r="BI629">
        <v>168.6975</v>
      </c>
      <c r="BJ629">
        <v>25.58661428571429</v>
      </c>
      <c r="BK629">
        <v>25.06248571428571</v>
      </c>
      <c r="BL629">
        <v>185.9339642857143</v>
      </c>
      <c r="BM629">
        <v>25.25811071428572</v>
      </c>
      <c r="BN629">
        <v>500.0306785714285</v>
      </c>
      <c r="BO629">
        <v>90.82423928571428</v>
      </c>
      <c r="BP629">
        <v>0.1000516607142857</v>
      </c>
      <c r="BQ629">
        <v>26.38507857142857</v>
      </c>
      <c r="BR629">
        <v>27.47197142857143</v>
      </c>
      <c r="BS629">
        <v>999.9000000000002</v>
      </c>
      <c r="BT629">
        <v>0</v>
      </c>
      <c r="BU629">
        <v>0</v>
      </c>
      <c r="BV629">
        <v>9996.269642857142</v>
      </c>
      <c r="BW629">
        <v>0</v>
      </c>
      <c r="BX629">
        <v>5.408394285714286</v>
      </c>
      <c r="BY629">
        <v>19.95926785714286</v>
      </c>
      <c r="BZ629">
        <v>193.6105357142857</v>
      </c>
      <c r="CA629">
        <v>173.034</v>
      </c>
      <c r="CB629">
        <v>0.5241408214285714</v>
      </c>
      <c r="CC629">
        <v>168.6975</v>
      </c>
      <c r="CD629">
        <v>25.06248571428571</v>
      </c>
      <c r="CE629">
        <v>2.323885357142857</v>
      </c>
      <c r="CF629">
        <v>2.27628</v>
      </c>
      <c r="CG629">
        <v>19.84292857142857</v>
      </c>
      <c r="CH629">
        <v>19.50952142857143</v>
      </c>
      <c r="CI629">
        <v>1999.9925</v>
      </c>
      <c r="CJ629">
        <v>0.9800051071428568</v>
      </c>
      <c r="CK629">
        <v>0.01999468928571429</v>
      </c>
      <c r="CL629">
        <v>0</v>
      </c>
      <c r="CM629">
        <v>2.047607142857143</v>
      </c>
      <c r="CN629">
        <v>0</v>
      </c>
      <c r="CO629">
        <v>6342.365714285713</v>
      </c>
      <c r="CP629">
        <v>17338.19999999999</v>
      </c>
      <c r="CQ629">
        <v>39.07999999999999</v>
      </c>
      <c r="CR629">
        <v>39.9505</v>
      </c>
      <c r="CS629">
        <v>38.88607142857143</v>
      </c>
      <c r="CT629">
        <v>38.16471428571428</v>
      </c>
      <c r="CU629">
        <v>38.31221428571428</v>
      </c>
      <c r="CV629">
        <v>1960.0025</v>
      </c>
      <c r="CW629">
        <v>39.99</v>
      </c>
      <c r="CX629">
        <v>0</v>
      </c>
      <c r="CY629">
        <v>1678300004.8</v>
      </c>
      <c r="CZ629">
        <v>0</v>
      </c>
      <c r="DA629">
        <v>0</v>
      </c>
      <c r="DB629" t="s">
        <v>356</v>
      </c>
      <c r="DC629">
        <v>1664468064.5</v>
      </c>
      <c r="DD629">
        <v>1677795524</v>
      </c>
      <c r="DE629">
        <v>0</v>
      </c>
      <c r="DF629">
        <v>-0.419</v>
      </c>
      <c r="DG629">
        <v>-0.001</v>
      </c>
      <c r="DH629">
        <v>3.097</v>
      </c>
      <c r="DI629">
        <v>0.268</v>
      </c>
      <c r="DJ629">
        <v>400</v>
      </c>
      <c r="DK629">
        <v>24</v>
      </c>
      <c r="DL629">
        <v>0.15</v>
      </c>
      <c r="DM629">
        <v>0.13</v>
      </c>
      <c r="DN629">
        <v>19.74776097560976</v>
      </c>
      <c r="DO629">
        <v>4.718498257839692</v>
      </c>
      <c r="DP629">
        <v>0.4665406504015451</v>
      </c>
      <c r="DQ629">
        <v>0</v>
      </c>
      <c r="DR629">
        <v>0.5230855365853658</v>
      </c>
      <c r="DS629">
        <v>0.03008874564460024</v>
      </c>
      <c r="DT629">
        <v>0.003259945578608753</v>
      </c>
      <c r="DU629">
        <v>1</v>
      </c>
      <c r="DV629">
        <v>1</v>
      </c>
      <c r="DW629">
        <v>2</v>
      </c>
      <c r="DX629" t="s">
        <v>357</v>
      </c>
      <c r="DY629">
        <v>2.97753</v>
      </c>
      <c r="DZ629">
        <v>2.72844</v>
      </c>
      <c r="EA629">
        <v>0.0385941</v>
      </c>
      <c r="EB629">
        <v>0.0347857</v>
      </c>
      <c r="EC629">
        <v>0.112004</v>
      </c>
      <c r="ED629">
        <v>0.111175</v>
      </c>
      <c r="EE629">
        <v>28676.4</v>
      </c>
      <c r="EF629">
        <v>28472</v>
      </c>
      <c r="EG629">
        <v>30366.4</v>
      </c>
      <c r="EH629">
        <v>29756.7</v>
      </c>
      <c r="EI629">
        <v>37213.4</v>
      </c>
      <c r="EJ629">
        <v>34814.3</v>
      </c>
      <c r="EK629">
        <v>46463</v>
      </c>
      <c r="EL629">
        <v>44248.3</v>
      </c>
      <c r="EM629">
        <v>1.8527</v>
      </c>
      <c r="EN629">
        <v>1.85845</v>
      </c>
      <c r="EO629">
        <v>0.076659</v>
      </c>
      <c r="EP629">
        <v>0</v>
      </c>
      <c r="EQ629">
        <v>26.2177</v>
      </c>
      <c r="ER629">
        <v>999.9</v>
      </c>
      <c r="ES629">
        <v>48.9</v>
      </c>
      <c r="ET629">
        <v>31.7</v>
      </c>
      <c r="EU629">
        <v>25.2773</v>
      </c>
      <c r="EV629">
        <v>63.7739</v>
      </c>
      <c r="EW629">
        <v>21.9351</v>
      </c>
      <c r="EX629">
        <v>1</v>
      </c>
      <c r="EY629">
        <v>0.148255</v>
      </c>
      <c r="EZ629">
        <v>1.9912</v>
      </c>
      <c r="FA629">
        <v>20.2374</v>
      </c>
      <c r="FB629">
        <v>5.22807</v>
      </c>
      <c r="FC629">
        <v>11.974</v>
      </c>
      <c r="FD629">
        <v>4.97085</v>
      </c>
      <c r="FE629">
        <v>3.28975</v>
      </c>
      <c r="FF629">
        <v>9999</v>
      </c>
      <c r="FG629">
        <v>9999</v>
      </c>
      <c r="FH629">
        <v>9999</v>
      </c>
      <c r="FI629">
        <v>999.9</v>
      </c>
      <c r="FJ629">
        <v>4.97277</v>
      </c>
      <c r="FK629">
        <v>1.87692</v>
      </c>
      <c r="FL629">
        <v>1.87501</v>
      </c>
      <c r="FM629">
        <v>1.87788</v>
      </c>
      <c r="FN629">
        <v>1.87453</v>
      </c>
      <c r="FO629">
        <v>1.87818</v>
      </c>
      <c r="FP629">
        <v>1.87519</v>
      </c>
      <c r="FQ629">
        <v>1.87637</v>
      </c>
      <c r="FR629">
        <v>0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2.625</v>
      </c>
      <c r="GF629">
        <v>0.3285</v>
      </c>
      <c r="GG629">
        <v>1.955544260391263</v>
      </c>
      <c r="GH629">
        <v>0.004448784868333973</v>
      </c>
      <c r="GI629">
        <v>-1.803656819089732E-06</v>
      </c>
      <c r="GJ629">
        <v>4.26395578146833E-10</v>
      </c>
      <c r="GK629">
        <v>0.3285026105281108</v>
      </c>
      <c r="GL629">
        <v>0</v>
      </c>
      <c r="GM629">
        <v>0</v>
      </c>
      <c r="GN629">
        <v>0</v>
      </c>
      <c r="GO629">
        <v>-1</v>
      </c>
      <c r="GP629">
        <v>2136</v>
      </c>
      <c r="GQ629">
        <v>1</v>
      </c>
      <c r="GR629">
        <v>23</v>
      </c>
      <c r="GS629">
        <v>230532.2</v>
      </c>
      <c r="GT629">
        <v>8407.9</v>
      </c>
      <c r="GU629">
        <v>0.466309</v>
      </c>
      <c r="GV629">
        <v>2.56958</v>
      </c>
      <c r="GW629">
        <v>1.39893</v>
      </c>
      <c r="GX629">
        <v>2.35107</v>
      </c>
      <c r="GY629">
        <v>1.44897</v>
      </c>
      <c r="GZ629">
        <v>2.48901</v>
      </c>
      <c r="HA629">
        <v>37.7228</v>
      </c>
      <c r="HB629">
        <v>14.0095</v>
      </c>
      <c r="HC629">
        <v>18</v>
      </c>
      <c r="HD629">
        <v>493.761</v>
      </c>
      <c r="HE629">
        <v>469.271</v>
      </c>
      <c r="HF629">
        <v>23.1587</v>
      </c>
      <c r="HG629">
        <v>29.0567</v>
      </c>
      <c r="HH629">
        <v>29.9997</v>
      </c>
      <c r="HI629">
        <v>28.7608</v>
      </c>
      <c r="HJ629">
        <v>28.7994</v>
      </c>
      <c r="HK629">
        <v>9.312060000000001</v>
      </c>
      <c r="HL629">
        <v>0</v>
      </c>
      <c r="HM629">
        <v>100</v>
      </c>
      <c r="HN629">
        <v>23.1811</v>
      </c>
      <c r="HO629">
        <v>118.846</v>
      </c>
      <c r="HP629">
        <v>25.8217</v>
      </c>
      <c r="HQ629">
        <v>100.402</v>
      </c>
      <c r="HR629">
        <v>101.75</v>
      </c>
    </row>
    <row r="630" spans="1:226">
      <c r="A630">
        <v>614</v>
      </c>
      <c r="B630">
        <v>1678300000</v>
      </c>
      <c r="C630">
        <v>8146.900000095367</v>
      </c>
      <c r="D630" t="s">
        <v>1591</v>
      </c>
      <c r="E630" t="s">
        <v>1592</v>
      </c>
      <c r="F630">
        <v>5</v>
      </c>
      <c r="G630" t="s">
        <v>353</v>
      </c>
      <c r="H630" t="s">
        <v>1554</v>
      </c>
      <c r="I630">
        <v>1678299992.5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139.0181907711047</v>
      </c>
      <c r="AK630">
        <v>152.5603939393939</v>
      </c>
      <c r="AL630">
        <v>-3.342206734530718</v>
      </c>
      <c r="AM630">
        <v>64.31377679453114</v>
      </c>
      <c r="AN630">
        <f>(AP630 - AO630 + BO630*1E3/(8.314*(BQ630+273.15)) * AR630/BN630 * AQ630) * BN630/(100*BB630) * 1000/(1000 - AP630)</f>
        <v>0</v>
      </c>
      <c r="AO630">
        <v>25.06368940267335</v>
      </c>
      <c r="AP630">
        <v>25.59342242424242</v>
      </c>
      <c r="AQ630">
        <v>2.028316890586129E-07</v>
      </c>
      <c r="AR630">
        <v>96.55880041285496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2.44</v>
      </c>
      <c r="BC630">
        <v>0.5</v>
      </c>
      <c r="BD630" t="s">
        <v>355</v>
      </c>
      <c r="BE630">
        <v>2</v>
      </c>
      <c r="BF630" t="b">
        <v>1</v>
      </c>
      <c r="BG630">
        <v>1678299992.5</v>
      </c>
      <c r="BH630">
        <v>171.477</v>
      </c>
      <c r="BI630">
        <v>151.1275185185185</v>
      </c>
      <c r="BJ630">
        <v>25.59040740740741</v>
      </c>
      <c r="BK630">
        <v>25.06296296296296</v>
      </c>
      <c r="BL630">
        <v>168.8201111111111</v>
      </c>
      <c r="BM630">
        <v>25.2619074074074</v>
      </c>
      <c r="BN630">
        <v>500.0375185185185</v>
      </c>
      <c r="BO630">
        <v>90.82332222222222</v>
      </c>
      <c r="BP630">
        <v>0.1000034444444444</v>
      </c>
      <c r="BQ630">
        <v>26.38224074074074</v>
      </c>
      <c r="BR630">
        <v>27.47387407407407</v>
      </c>
      <c r="BS630">
        <v>999.9000000000001</v>
      </c>
      <c r="BT630">
        <v>0</v>
      </c>
      <c r="BU630">
        <v>0</v>
      </c>
      <c r="BV630">
        <v>9997.637037037037</v>
      </c>
      <c r="BW630">
        <v>0</v>
      </c>
      <c r="BX630">
        <v>5.406080000000001</v>
      </c>
      <c r="BY630">
        <v>20.34945925925926</v>
      </c>
      <c r="BZ630">
        <v>175.9803333333333</v>
      </c>
      <c r="CA630">
        <v>155.0124444444444</v>
      </c>
      <c r="CB630">
        <v>0.5274492222222222</v>
      </c>
      <c r="CC630">
        <v>151.1275185185185</v>
      </c>
      <c r="CD630">
        <v>25.06296296296296</v>
      </c>
      <c r="CE630">
        <v>2.324206666666667</v>
      </c>
      <c r="CF630">
        <v>2.276301111111111</v>
      </c>
      <c r="CG630">
        <v>19.84515185185185</v>
      </c>
      <c r="CH630">
        <v>19.50966296296296</v>
      </c>
      <c r="CI630">
        <v>1999.995185185185</v>
      </c>
      <c r="CJ630">
        <v>0.9800051111111109</v>
      </c>
      <c r="CK630">
        <v>0.01999468518518518</v>
      </c>
      <c r="CL630">
        <v>0</v>
      </c>
      <c r="CM630">
        <v>2.045507407407407</v>
      </c>
      <c r="CN630">
        <v>0</v>
      </c>
      <c r="CO630">
        <v>6352.493703703703</v>
      </c>
      <c r="CP630">
        <v>17338.21111111111</v>
      </c>
      <c r="CQ630">
        <v>39.09688888888889</v>
      </c>
      <c r="CR630">
        <v>39.94166666666666</v>
      </c>
      <c r="CS630">
        <v>38.87481481481481</v>
      </c>
      <c r="CT630">
        <v>38.14777777777778</v>
      </c>
      <c r="CU630">
        <v>38.30292592592593</v>
      </c>
      <c r="CV630">
        <v>1960.005185185185</v>
      </c>
      <c r="CW630">
        <v>39.99</v>
      </c>
      <c r="CX630">
        <v>0</v>
      </c>
      <c r="CY630">
        <v>1678300010.2</v>
      </c>
      <c r="CZ630">
        <v>0</v>
      </c>
      <c r="DA630">
        <v>0</v>
      </c>
      <c r="DB630" t="s">
        <v>356</v>
      </c>
      <c r="DC630">
        <v>1664468064.5</v>
      </c>
      <c r="DD630">
        <v>1677795524</v>
      </c>
      <c r="DE630">
        <v>0</v>
      </c>
      <c r="DF630">
        <v>-0.419</v>
      </c>
      <c r="DG630">
        <v>-0.001</v>
      </c>
      <c r="DH630">
        <v>3.097</v>
      </c>
      <c r="DI630">
        <v>0.268</v>
      </c>
      <c r="DJ630">
        <v>400</v>
      </c>
      <c r="DK630">
        <v>24</v>
      </c>
      <c r="DL630">
        <v>0.15</v>
      </c>
      <c r="DM630">
        <v>0.13</v>
      </c>
      <c r="DN630">
        <v>20.11970243902439</v>
      </c>
      <c r="DO630">
        <v>4.466052961672476</v>
      </c>
      <c r="DP630">
        <v>0.442346678129934</v>
      </c>
      <c r="DQ630">
        <v>0</v>
      </c>
      <c r="DR630">
        <v>0.5253861219512195</v>
      </c>
      <c r="DS630">
        <v>0.03542891289198608</v>
      </c>
      <c r="DT630">
        <v>0.003687177724289092</v>
      </c>
      <c r="DU630">
        <v>1</v>
      </c>
      <c r="DV630">
        <v>1</v>
      </c>
      <c r="DW630">
        <v>2</v>
      </c>
      <c r="DX630" t="s">
        <v>357</v>
      </c>
      <c r="DY630">
        <v>2.9774</v>
      </c>
      <c r="DZ630">
        <v>2.72819</v>
      </c>
      <c r="EA630">
        <v>0.0350128</v>
      </c>
      <c r="EB630">
        <v>0.031008</v>
      </c>
      <c r="EC630">
        <v>0.112008</v>
      </c>
      <c r="ED630">
        <v>0.111176</v>
      </c>
      <c r="EE630">
        <v>28783</v>
      </c>
      <c r="EF630">
        <v>28582.5</v>
      </c>
      <c r="EG630">
        <v>30366.2</v>
      </c>
      <c r="EH630">
        <v>29755.7</v>
      </c>
      <c r="EI630">
        <v>37212.4</v>
      </c>
      <c r="EJ630">
        <v>34812.8</v>
      </c>
      <c r="EK630">
        <v>46462.3</v>
      </c>
      <c r="EL630">
        <v>44246.9</v>
      </c>
      <c r="EM630">
        <v>1.85255</v>
      </c>
      <c r="EN630">
        <v>1.85847</v>
      </c>
      <c r="EO630">
        <v>0.07873769999999999</v>
      </c>
      <c r="EP630">
        <v>0</v>
      </c>
      <c r="EQ630">
        <v>26.2022</v>
      </c>
      <c r="ER630">
        <v>999.9</v>
      </c>
      <c r="ES630">
        <v>48.9</v>
      </c>
      <c r="ET630">
        <v>31.7</v>
      </c>
      <c r="EU630">
        <v>25.2773</v>
      </c>
      <c r="EV630">
        <v>62.9439</v>
      </c>
      <c r="EW630">
        <v>21.847</v>
      </c>
      <c r="EX630">
        <v>1</v>
      </c>
      <c r="EY630">
        <v>0.148046</v>
      </c>
      <c r="EZ630">
        <v>1.96042</v>
      </c>
      <c r="FA630">
        <v>20.2381</v>
      </c>
      <c r="FB630">
        <v>5.22867</v>
      </c>
      <c r="FC630">
        <v>11.9739</v>
      </c>
      <c r="FD630">
        <v>4.97115</v>
      </c>
      <c r="FE630">
        <v>3.28963</v>
      </c>
      <c r="FF630">
        <v>9999</v>
      </c>
      <c r="FG630">
        <v>9999</v>
      </c>
      <c r="FH630">
        <v>9999</v>
      </c>
      <c r="FI630">
        <v>999.9</v>
      </c>
      <c r="FJ630">
        <v>4.97275</v>
      </c>
      <c r="FK630">
        <v>1.87691</v>
      </c>
      <c r="FL630">
        <v>1.875</v>
      </c>
      <c r="FM630">
        <v>1.87785</v>
      </c>
      <c r="FN630">
        <v>1.87453</v>
      </c>
      <c r="FO630">
        <v>1.87819</v>
      </c>
      <c r="FP630">
        <v>1.8752</v>
      </c>
      <c r="FQ630">
        <v>1.87637</v>
      </c>
      <c r="FR630">
        <v>0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2.562</v>
      </c>
      <c r="GF630">
        <v>0.3285</v>
      </c>
      <c r="GG630">
        <v>1.955544260391263</v>
      </c>
      <c r="GH630">
        <v>0.004448784868333973</v>
      </c>
      <c r="GI630">
        <v>-1.803656819089732E-06</v>
      </c>
      <c r="GJ630">
        <v>4.26395578146833E-10</v>
      </c>
      <c r="GK630">
        <v>0.3285026105281108</v>
      </c>
      <c r="GL630">
        <v>0</v>
      </c>
      <c r="GM630">
        <v>0</v>
      </c>
      <c r="GN630">
        <v>0</v>
      </c>
      <c r="GO630">
        <v>-1</v>
      </c>
      <c r="GP630">
        <v>2136</v>
      </c>
      <c r="GQ630">
        <v>1</v>
      </c>
      <c r="GR630">
        <v>23</v>
      </c>
      <c r="GS630">
        <v>230532.3</v>
      </c>
      <c r="GT630">
        <v>8407.9</v>
      </c>
      <c r="GU630">
        <v>0.428467</v>
      </c>
      <c r="GV630">
        <v>2.57446</v>
      </c>
      <c r="GW630">
        <v>1.39893</v>
      </c>
      <c r="GX630">
        <v>2.35107</v>
      </c>
      <c r="GY630">
        <v>1.44897</v>
      </c>
      <c r="GZ630">
        <v>2.51221</v>
      </c>
      <c r="HA630">
        <v>37.7228</v>
      </c>
      <c r="HB630">
        <v>13.9919</v>
      </c>
      <c r="HC630">
        <v>18</v>
      </c>
      <c r="HD630">
        <v>493.66</v>
      </c>
      <c r="HE630">
        <v>469.287</v>
      </c>
      <c r="HF630">
        <v>23.1802</v>
      </c>
      <c r="HG630">
        <v>29.0505</v>
      </c>
      <c r="HH630">
        <v>29.9998</v>
      </c>
      <c r="HI630">
        <v>28.7583</v>
      </c>
      <c r="HJ630">
        <v>28.7994</v>
      </c>
      <c r="HK630">
        <v>8.482659999999999</v>
      </c>
      <c r="HL630">
        <v>0</v>
      </c>
      <c r="HM630">
        <v>100</v>
      </c>
      <c r="HN630">
        <v>23.1973</v>
      </c>
      <c r="HO630">
        <v>98.8116</v>
      </c>
      <c r="HP630">
        <v>25.8217</v>
      </c>
      <c r="HQ630">
        <v>100.401</v>
      </c>
      <c r="HR630">
        <v>101.746</v>
      </c>
    </row>
    <row r="631" spans="1:226">
      <c r="A631">
        <v>615</v>
      </c>
      <c r="B631">
        <v>1678300005</v>
      </c>
      <c r="C631">
        <v>8151.900000095367</v>
      </c>
      <c r="D631" t="s">
        <v>1593</v>
      </c>
      <c r="E631" t="s">
        <v>1594</v>
      </c>
      <c r="F631">
        <v>5</v>
      </c>
      <c r="G631" t="s">
        <v>353</v>
      </c>
      <c r="H631" t="s">
        <v>1554</v>
      </c>
      <c r="I631">
        <v>1678299997.214286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122.051615530544</v>
      </c>
      <c r="AK631">
        <v>135.8512787878788</v>
      </c>
      <c r="AL631">
        <v>-3.339386414717131</v>
      </c>
      <c r="AM631">
        <v>64.31377679453114</v>
      </c>
      <c r="AN631">
        <f>(AP631 - AO631 + BO631*1E3/(8.314*(BQ631+273.15)) * AR631/BN631 * AQ631) * BN631/(100*BB631) * 1000/(1000 - AP631)</f>
        <v>0</v>
      </c>
      <c r="AO631">
        <v>25.06260211524149</v>
      </c>
      <c r="AP631">
        <v>25.59892666666666</v>
      </c>
      <c r="AQ631">
        <v>2.809293636348241E-05</v>
      </c>
      <c r="AR631">
        <v>96.55880041285496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2.44</v>
      </c>
      <c r="BC631">
        <v>0.5</v>
      </c>
      <c r="BD631" t="s">
        <v>355</v>
      </c>
      <c r="BE631">
        <v>2</v>
      </c>
      <c r="BF631" t="b">
        <v>1</v>
      </c>
      <c r="BG631">
        <v>1678299997.214286</v>
      </c>
      <c r="BH631">
        <v>156.1100714285714</v>
      </c>
      <c r="BI631">
        <v>135.4628928571428</v>
      </c>
      <c r="BJ631">
        <v>25.59354285714286</v>
      </c>
      <c r="BK631">
        <v>25.06321071428571</v>
      </c>
      <c r="BL631">
        <v>153.5129285714286</v>
      </c>
      <c r="BM631">
        <v>25.26504285714286</v>
      </c>
      <c r="BN631">
        <v>500.0252142857142</v>
      </c>
      <c r="BO631">
        <v>90.82342500000001</v>
      </c>
      <c r="BP631">
        <v>0.1000111571428571</v>
      </c>
      <c r="BQ631">
        <v>26.38196071428571</v>
      </c>
      <c r="BR631">
        <v>27.47687142857143</v>
      </c>
      <c r="BS631">
        <v>999.9000000000002</v>
      </c>
      <c r="BT631">
        <v>0</v>
      </c>
      <c r="BU631">
        <v>0</v>
      </c>
      <c r="BV631">
        <v>9985.022142857142</v>
      </c>
      <c r="BW631">
        <v>0</v>
      </c>
      <c r="BX631">
        <v>5.410463214285715</v>
      </c>
      <c r="BY631">
        <v>20.64718214285714</v>
      </c>
      <c r="BZ631">
        <v>160.2103571428572</v>
      </c>
      <c r="CA631">
        <v>138.9451785714286</v>
      </c>
      <c r="CB631">
        <v>0.53033075</v>
      </c>
      <c r="CC631">
        <v>135.4628928571428</v>
      </c>
      <c r="CD631">
        <v>25.06321071428571</v>
      </c>
      <c r="CE631">
        <v>2.324493571428571</v>
      </c>
      <c r="CF631">
        <v>2.276326428571429</v>
      </c>
      <c r="CG631">
        <v>19.84714285714286</v>
      </c>
      <c r="CH631">
        <v>19.50984285714285</v>
      </c>
      <c r="CI631">
        <v>1999.995</v>
      </c>
      <c r="CJ631">
        <v>0.9800051071428569</v>
      </c>
      <c r="CK631">
        <v>0.01999468928571429</v>
      </c>
      <c r="CL631">
        <v>0</v>
      </c>
      <c r="CM631">
        <v>2.069403571428571</v>
      </c>
      <c r="CN631">
        <v>0</v>
      </c>
      <c r="CO631">
        <v>6361.717142857143</v>
      </c>
      <c r="CP631">
        <v>17338.21071428571</v>
      </c>
      <c r="CQ631">
        <v>39.11582142857143</v>
      </c>
      <c r="CR631">
        <v>39.94374999999999</v>
      </c>
      <c r="CS631">
        <v>38.87925</v>
      </c>
      <c r="CT631">
        <v>38.14921428571428</v>
      </c>
      <c r="CU631">
        <v>38.29878571428571</v>
      </c>
      <c r="CV631">
        <v>1960.005</v>
      </c>
      <c r="CW631">
        <v>39.99</v>
      </c>
      <c r="CX631">
        <v>0</v>
      </c>
      <c r="CY631">
        <v>1678300015</v>
      </c>
      <c r="CZ631">
        <v>0</v>
      </c>
      <c r="DA631">
        <v>0</v>
      </c>
      <c r="DB631" t="s">
        <v>356</v>
      </c>
      <c r="DC631">
        <v>1664468064.5</v>
      </c>
      <c r="DD631">
        <v>1677795524</v>
      </c>
      <c r="DE631">
        <v>0</v>
      </c>
      <c r="DF631">
        <v>-0.419</v>
      </c>
      <c r="DG631">
        <v>-0.001</v>
      </c>
      <c r="DH631">
        <v>3.097</v>
      </c>
      <c r="DI631">
        <v>0.268</v>
      </c>
      <c r="DJ631">
        <v>400</v>
      </c>
      <c r="DK631">
        <v>24</v>
      </c>
      <c r="DL631">
        <v>0.15</v>
      </c>
      <c r="DM631">
        <v>0.13</v>
      </c>
      <c r="DN631">
        <v>20.40349024390244</v>
      </c>
      <c r="DO631">
        <v>3.902069686411124</v>
      </c>
      <c r="DP631">
        <v>0.385872674441231</v>
      </c>
      <c r="DQ631">
        <v>0</v>
      </c>
      <c r="DR631">
        <v>0.5278483658536586</v>
      </c>
      <c r="DS631">
        <v>0.0371494285714282</v>
      </c>
      <c r="DT631">
        <v>0.003858224549067763</v>
      </c>
      <c r="DU631">
        <v>1</v>
      </c>
      <c r="DV631">
        <v>1</v>
      </c>
      <c r="DW631">
        <v>2</v>
      </c>
      <c r="DX631" t="s">
        <v>357</v>
      </c>
      <c r="DY631">
        <v>2.9774</v>
      </c>
      <c r="DZ631">
        <v>2.72814</v>
      </c>
      <c r="EA631">
        <v>0.0313554</v>
      </c>
      <c r="EB631">
        <v>0.0271597</v>
      </c>
      <c r="EC631">
        <v>0.112028</v>
      </c>
      <c r="ED631">
        <v>0.111173</v>
      </c>
      <c r="EE631">
        <v>28892.4</v>
      </c>
      <c r="EF631">
        <v>28696.1</v>
      </c>
      <c r="EG631">
        <v>30366.5</v>
      </c>
      <c r="EH631">
        <v>29755.9</v>
      </c>
      <c r="EI631">
        <v>37211.9</v>
      </c>
      <c r="EJ631">
        <v>34812.9</v>
      </c>
      <c r="EK631">
        <v>46463</v>
      </c>
      <c r="EL631">
        <v>44247.2</v>
      </c>
      <c r="EM631">
        <v>1.8528</v>
      </c>
      <c r="EN631">
        <v>1.8586</v>
      </c>
      <c r="EO631">
        <v>0.0784174</v>
      </c>
      <c r="EP631">
        <v>0</v>
      </c>
      <c r="EQ631">
        <v>26.1873</v>
      </c>
      <c r="ER631">
        <v>999.9</v>
      </c>
      <c r="ES631">
        <v>48.9</v>
      </c>
      <c r="ET631">
        <v>31.7</v>
      </c>
      <c r="EU631">
        <v>25.2756</v>
      </c>
      <c r="EV631">
        <v>63.3139</v>
      </c>
      <c r="EW631">
        <v>21.871</v>
      </c>
      <c r="EX631">
        <v>1</v>
      </c>
      <c r="EY631">
        <v>0.147591</v>
      </c>
      <c r="EZ631">
        <v>1.96081</v>
      </c>
      <c r="FA631">
        <v>20.2378</v>
      </c>
      <c r="FB631">
        <v>5.22867</v>
      </c>
      <c r="FC631">
        <v>11.9739</v>
      </c>
      <c r="FD631">
        <v>4.97065</v>
      </c>
      <c r="FE631">
        <v>3.28963</v>
      </c>
      <c r="FF631">
        <v>9999</v>
      </c>
      <c r="FG631">
        <v>9999</v>
      </c>
      <c r="FH631">
        <v>9999</v>
      </c>
      <c r="FI631">
        <v>999.9</v>
      </c>
      <c r="FJ631">
        <v>4.97275</v>
      </c>
      <c r="FK631">
        <v>1.87697</v>
      </c>
      <c r="FL631">
        <v>1.87502</v>
      </c>
      <c r="FM631">
        <v>1.87789</v>
      </c>
      <c r="FN631">
        <v>1.87454</v>
      </c>
      <c r="FO631">
        <v>1.87819</v>
      </c>
      <c r="FP631">
        <v>1.87523</v>
      </c>
      <c r="FQ631">
        <v>1.87637</v>
      </c>
      <c r="FR631">
        <v>0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2.497</v>
      </c>
      <c r="GF631">
        <v>0.3285</v>
      </c>
      <c r="GG631">
        <v>1.955544260391263</v>
      </c>
      <c r="GH631">
        <v>0.004448784868333973</v>
      </c>
      <c r="GI631">
        <v>-1.803656819089732E-06</v>
      </c>
      <c r="GJ631">
        <v>4.26395578146833E-10</v>
      </c>
      <c r="GK631">
        <v>0.3285026105281108</v>
      </c>
      <c r="GL631">
        <v>0</v>
      </c>
      <c r="GM631">
        <v>0</v>
      </c>
      <c r="GN631">
        <v>0</v>
      </c>
      <c r="GO631">
        <v>-1</v>
      </c>
      <c r="GP631">
        <v>2136</v>
      </c>
      <c r="GQ631">
        <v>1</v>
      </c>
      <c r="GR631">
        <v>23</v>
      </c>
      <c r="GS631">
        <v>230532.3</v>
      </c>
      <c r="GT631">
        <v>8408</v>
      </c>
      <c r="GU631">
        <v>0.385742</v>
      </c>
      <c r="GV631">
        <v>2.58301</v>
      </c>
      <c r="GW631">
        <v>1.39893</v>
      </c>
      <c r="GX631">
        <v>2.35107</v>
      </c>
      <c r="GY631">
        <v>1.44897</v>
      </c>
      <c r="GZ631">
        <v>2.49634</v>
      </c>
      <c r="HA631">
        <v>37.7228</v>
      </c>
      <c r="HB631">
        <v>14.0095</v>
      </c>
      <c r="HC631">
        <v>18</v>
      </c>
      <c r="HD631">
        <v>493.798</v>
      </c>
      <c r="HE631">
        <v>469.369</v>
      </c>
      <c r="HF631">
        <v>23.1989</v>
      </c>
      <c r="HG631">
        <v>29.0452</v>
      </c>
      <c r="HH631">
        <v>29.9997</v>
      </c>
      <c r="HI631">
        <v>28.7579</v>
      </c>
      <c r="HJ631">
        <v>28.7994</v>
      </c>
      <c r="HK631">
        <v>7.70532</v>
      </c>
      <c r="HL631">
        <v>0</v>
      </c>
      <c r="HM631">
        <v>100</v>
      </c>
      <c r="HN631">
        <v>23.2071</v>
      </c>
      <c r="HO631">
        <v>85.456</v>
      </c>
      <c r="HP631">
        <v>25.8217</v>
      </c>
      <c r="HQ631">
        <v>100.402</v>
      </c>
      <c r="HR631">
        <v>101.747</v>
      </c>
    </row>
    <row r="632" spans="1:226">
      <c r="A632">
        <v>616</v>
      </c>
      <c r="B632">
        <v>1678300010</v>
      </c>
      <c r="C632">
        <v>8156.900000095367</v>
      </c>
      <c r="D632" t="s">
        <v>1595</v>
      </c>
      <c r="E632" t="s">
        <v>1596</v>
      </c>
      <c r="F632">
        <v>5</v>
      </c>
      <c r="G632" t="s">
        <v>353</v>
      </c>
      <c r="H632" t="s">
        <v>1554</v>
      </c>
      <c r="I632">
        <v>1678300002.5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105.0218336112821</v>
      </c>
      <c r="AK632">
        <v>119.1432787878788</v>
      </c>
      <c r="AL632">
        <v>-3.341647311413815</v>
      </c>
      <c r="AM632">
        <v>64.31377679453114</v>
      </c>
      <c r="AN632">
        <f>(AP632 - AO632 + BO632*1E3/(8.314*(BQ632+273.15)) * AR632/BN632 * AQ632) * BN632/(100*BB632) * 1000/(1000 - AP632)</f>
        <v>0</v>
      </c>
      <c r="AO632">
        <v>25.06335351670449</v>
      </c>
      <c r="AP632">
        <v>25.60014303030303</v>
      </c>
      <c r="AQ632">
        <v>1.131326105413096E-05</v>
      </c>
      <c r="AR632">
        <v>96.55880041285496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2.44</v>
      </c>
      <c r="BC632">
        <v>0.5</v>
      </c>
      <c r="BD632" t="s">
        <v>355</v>
      </c>
      <c r="BE632">
        <v>2</v>
      </c>
      <c r="BF632" t="b">
        <v>1</v>
      </c>
      <c r="BG632">
        <v>1678300002.5</v>
      </c>
      <c r="BH632">
        <v>138.8817407407407</v>
      </c>
      <c r="BI632">
        <v>117.9131518518519</v>
      </c>
      <c r="BJ632">
        <v>25.59671111111111</v>
      </c>
      <c r="BK632">
        <v>25.06328518518518</v>
      </c>
      <c r="BL632">
        <v>136.3523703703704</v>
      </c>
      <c r="BM632">
        <v>25.26821111111111</v>
      </c>
      <c r="BN632">
        <v>500.0281481481481</v>
      </c>
      <c r="BO632">
        <v>90.82385185185186</v>
      </c>
      <c r="BP632">
        <v>0.09991550370370371</v>
      </c>
      <c r="BQ632">
        <v>26.38175555555556</v>
      </c>
      <c r="BR632">
        <v>27.4755037037037</v>
      </c>
      <c r="BS632">
        <v>999.9000000000001</v>
      </c>
      <c r="BT632">
        <v>0</v>
      </c>
      <c r="BU632">
        <v>0</v>
      </c>
      <c r="BV632">
        <v>9993.884444444444</v>
      </c>
      <c r="BW632">
        <v>0</v>
      </c>
      <c r="BX632">
        <v>5.413536296296297</v>
      </c>
      <c r="BY632">
        <v>20.96852962962963</v>
      </c>
      <c r="BZ632">
        <v>142.529962962963</v>
      </c>
      <c r="CA632">
        <v>120.9444370370371</v>
      </c>
      <c r="CB632">
        <v>0.5334154074074074</v>
      </c>
      <c r="CC632">
        <v>117.9131518518519</v>
      </c>
      <c r="CD632">
        <v>25.06328518518518</v>
      </c>
      <c r="CE632">
        <v>2.324791111111111</v>
      </c>
      <c r="CF632">
        <v>2.276344814814815</v>
      </c>
      <c r="CG632">
        <v>19.84921481481481</v>
      </c>
      <c r="CH632">
        <v>19.50997407407408</v>
      </c>
      <c r="CI632">
        <v>1999.994074074074</v>
      </c>
      <c r="CJ632">
        <v>0.9800051111111109</v>
      </c>
      <c r="CK632">
        <v>0.01999468518518518</v>
      </c>
      <c r="CL632">
        <v>0</v>
      </c>
      <c r="CM632">
        <v>2.06322962962963</v>
      </c>
      <c r="CN632">
        <v>0</v>
      </c>
      <c r="CO632">
        <v>6372.22074074074</v>
      </c>
      <c r="CP632">
        <v>17338.2037037037</v>
      </c>
      <c r="CQ632">
        <v>39.16881481481482</v>
      </c>
      <c r="CR632">
        <v>39.93933333333333</v>
      </c>
      <c r="CS632">
        <v>38.8932962962963</v>
      </c>
      <c r="CT632">
        <v>38.15014814814814</v>
      </c>
      <c r="CU632">
        <v>38.29822222222222</v>
      </c>
      <c r="CV632">
        <v>1960.004074074074</v>
      </c>
      <c r="CW632">
        <v>39.99</v>
      </c>
      <c r="CX632">
        <v>0</v>
      </c>
      <c r="CY632">
        <v>1678300019.8</v>
      </c>
      <c r="CZ632">
        <v>0</v>
      </c>
      <c r="DA632">
        <v>0</v>
      </c>
      <c r="DB632" t="s">
        <v>356</v>
      </c>
      <c r="DC632">
        <v>1664468064.5</v>
      </c>
      <c r="DD632">
        <v>1677795524</v>
      </c>
      <c r="DE632">
        <v>0</v>
      </c>
      <c r="DF632">
        <v>-0.419</v>
      </c>
      <c r="DG632">
        <v>-0.001</v>
      </c>
      <c r="DH632">
        <v>3.097</v>
      </c>
      <c r="DI632">
        <v>0.268</v>
      </c>
      <c r="DJ632">
        <v>400</v>
      </c>
      <c r="DK632">
        <v>24</v>
      </c>
      <c r="DL632">
        <v>0.15</v>
      </c>
      <c r="DM632">
        <v>0.13</v>
      </c>
      <c r="DN632">
        <v>20.7719175</v>
      </c>
      <c r="DO632">
        <v>3.633504315196957</v>
      </c>
      <c r="DP632">
        <v>0.350593923141503</v>
      </c>
      <c r="DQ632">
        <v>0</v>
      </c>
      <c r="DR632">
        <v>0.531568625</v>
      </c>
      <c r="DS632">
        <v>0.03666703564727907</v>
      </c>
      <c r="DT632">
        <v>0.003717660518978975</v>
      </c>
      <c r="DU632">
        <v>1</v>
      </c>
      <c r="DV632">
        <v>1</v>
      </c>
      <c r="DW632">
        <v>2</v>
      </c>
      <c r="DX632" t="s">
        <v>357</v>
      </c>
      <c r="DY632">
        <v>2.97738</v>
      </c>
      <c r="DZ632">
        <v>2.72844</v>
      </c>
      <c r="EA632">
        <v>0.0276181</v>
      </c>
      <c r="EB632">
        <v>0.0232263</v>
      </c>
      <c r="EC632">
        <v>0.112031</v>
      </c>
      <c r="ED632">
        <v>0.111175</v>
      </c>
      <c r="EE632">
        <v>29003.8</v>
      </c>
      <c r="EF632">
        <v>28812.8</v>
      </c>
      <c r="EG632">
        <v>30366.4</v>
      </c>
      <c r="EH632">
        <v>29756.6</v>
      </c>
      <c r="EI632">
        <v>37211.2</v>
      </c>
      <c r="EJ632">
        <v>34813.4</v>
      </c>
      <c r="EK632">
        <v>46462.7</v>
      </c>
      <c r="EL632">
        <v>44248.3</v>
      </c>
      <c r="EM632">
        <v>1.85292</v>
      </c>
      <c r="EN632">
        <v>1.85858</v>
      </c>
      <c r="EO632">
        <v>0.0790656</v>
      </c>
      <c r="EP632">
        <v>0</v>
      </c>
      <c r="EQ632">
        <v>26.1742</v>
      </c>
      <c r="ER632">
        <v>999.9</v>
      </c>
      <c r="ES632">
        <v>48.9</v>
      </c>
      <c r="ET632">
        <v>31.7</v>
      </c>
      <c r="EU632">
        <v>25.2751</v>
      </c>
      <c r="EV632">
        <v>63.7139</v>
      </c>
      <c r="EW632">
        <v>21.8149</v>
      </c>
      <c r="EX632">
        <v>1</v>
      </c>
      <c r="EY632">
        <v>0.147482</v>
      </c>
      <c r="EZ632">
        <v>1.94655</v>
      </c>
      <c r="FA632">
        <v>20.2378</v>
      </c>
      <c r="FB632">
        <v>5.22792</v>
      </c>
      <c r="FC632">
        <v>11.974</v>
      </c>
      <c r="FD632">
        <v>4.9705</v>
      </c>
      <c r="FE632">
        <v>3.28955</v>
      </c>
      <c r="FF632">
        <v>9999</v>
      </c>
      <c r="FG632">
        <v>9999</v>
      </c>
      <c r="FH632">
        <v>9999</v>
      </c>
      <c r="FI632">
        <v>999.9</v>
      </c>
      <c r="FJ632">
        <v>4.97276</v>
      </c>
      <c r="FK632">
        <v>1.87696</v>
      </c>
      <c r="FL632">
        <v>1.87503</v>
      </c>
      <c r="FM632">
        <v>1.87789</v>
      </c>
      <c r="FN632">
        <v>1.87454</v>
      </c>
      <c r="FO632">
        <v>1.87818</v>
      </c>
      <c r="FP632">
        <v>1.87523</v>
      </c>
      <c r="FQ632">
        <v>1.87637</v>
      </c>
      <c r="FR632">
        <v>0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2.432</v>
      </c>
      <c r="GF632">
        <v>0.3285</v>
      </c>
      <c r="GG632">
        <v>1.955544260391263</v>
      </c>
      <c r="GH632">
        <v>0.004448784868333973</v>
      </c>
      <c r="GI632">
        <v>-1.803656819089732E-06</v>
      </c>
      <c r="GJ632">
        <v>4.26395578146833E-10</v>
      </c>
      <c r="GK632">
        <v>0.3285026105281108</v>
      </c>
      <c r="GL632">
        <v>0</v>
      </c>
      <c r="GM632">
        <v>0</v>
      </c>
      <c r="GN632">
        <v>0</v>
      </c>
      <c r="GO632">
        <v>-1</v>
      </c>
      <c r="GP632">
        <v>2136</v>
      </c>
      <c r="GQ632">
        <v>1</v>
      </c>
      <c r="GR632">
        <v>23</v>
      </c>
      <c r="GS632">
        <v>230532.4</v>
      </c>
      <c r="GT632">
        <v>8408.1</v>
      </c>
      <c r="GU632">
        <v>0.3479</v>
      </c>
      <c r="GV632">
        <v>2.59155</v>
      </c>
      <c r="GW632">
        <v>1.39893</v>
      </c>
      <c r="GX632">
        <v>2.35229</v>
      </c>
      <c r="GY632">
        <v>1.44897</v>
      </c>
      <c r="GZ632">
        <v>2.47437</v>
      </c>
      <c r="HA632">
        <v>37.7228</v>
      </c>
      <c r="HB632">
        <v>13.9919</v>
      </c>
      <c r="HC632">
        <v>18</v>
      </c>
      <c r="HD632">
        <v>493.854</v>
      </c>
      <c r="HE632">
        <v>469.333</v>
      </c>
      <c r="HF632">
        <v>23.2101</v>
      </c>
      <c r="HG632">
        <v>29.0392</v>
      </c>
      <c r="HH632">
        <v>29.9998</v>
      </c>
      <c r="HI632">
        <v>28.7558</v>
      </c>
      <c r="HJ632">
        <v>28.797</v>
      </c>
      <c r="HK632">
        <v>6.86756</v>
      </c>
      <c r="HL632">
        <v>0</v>
      </c>
      <c r="HM632">
        <v>100</v>
      </c>
      <c r="HN632">
        <v>23.2316</v>
      </c>
      <c r="HO632">
        <v>65.4187</v>
      </c>
      <c r="HP632">
        <v>25.8217</v>
      </c>
      <c r="HQ632">
        <v>100.402</v>
      </c>
      <c r="HR632">
        <v>101.749</v>
      </c>
    </row>
    <row r="633" spans="1:226">
      <c r="A633">
        <v>617</v>
      </c>
      <c r="B633">
        <v>1678300015</v>
      </c>
      <c r="C633">
        <v>8161.900000095367</v>
      </c>
      <c r="D633" t="s">
        <v>1597</v>
      </c>
      <c r="E633" t="s">
        <v>1598</v>
      </c>
      <c r="F633">
        <v>5</v>
      </c>
      <c r="G633" t="s">
        <v>353</v>
      </c>
      <c r="H633" t="s">
        <v>1554</v>
      </c>
      <c r="I633">
        <v>1678300007.214286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87.88960254781071</v>
      </c>
      <c r="AK633">
        <v>102.4098727272727</v>
      </c>
      <c r="AL633">
        <v>-3.357796718153572</v>
      </c>
      <c r="AM633">
        <v>64.31377679453114</v>
      </c>
      <c r="AN633">
        <f>(AP633 - AO633 + BO633*1E3/(8.314*(BQ633+273.15)) * AR633/BN633 * AQ633) * BN633/(100*BB633) * 1000/(1000 - AP633)</f>
        <v>0</v>
      </c>
      <c r="AO633">
        <v>25.06219654741175</v>
      </c>
      <c r="AP633">
        <v>25.60319272727272</v>
      </c>
      <c r="AQ633">
        <v>1.645594316810999E-05</v>
      </c>
      <c r="AR633">
        <v>96.55880041285496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2.44</v>
      </c>
      <c r="BC633">
        <v>0.5</v>
      </c>
      <c r="BD633" t="s">
        <v>355</v>
      </c>
      <c r="BE633">
        <v>2</v>
      </c>
      <c r="BF633" t="b">
        <v>1</v>
      </c>
      <c r="BG633">
        <v>1678300007.214286</v>
      </c>
      <c r="BH633">
        <v>123.5382821428571</v>
      </c>
      <c r="BI633">
        <v>102.2483142857143</v>
      </c>
      <c r="BJ633">
        <v>25.59938214285714</v>
      </c>
      <c r="BK633">
        <v>25.06284642857143</v>
      </c>
      <c r="BL633">
        <v>121.0701071428571</v>
      </c>
      <c r="BM633">
        <v>25.27088214285714</v>
      </c>
      <c r="BN633">
        <v>500.0269285714285</v>
      </c>
      <c r="BO633">
        <v>90.82392142857144</v>
      </c>
      <c r="BP633">
        <v>0.09999320714285713</v>
      </c>
      <c r="BQ633">
        <v>26.38272142857143</v>
      </c>
      <c r="BR633">
        <v>27.47343214285714</v>
      </c>
      <c r="BS633">
        <v>999.9000000000002</v>
      </c>
      <c r="BT633">
        <v>0</v>
      </c>
      <c r="BU633">
        <v>0</v>
      </c>
      <c r="BV633">
        <v>9994.73</v>
      </c>
      <c r="BW633">
        <v>0</v>
      </c>
      <c r="BX633">
        <v>5.410954285714288</v>
      </c>
      <c r="BY633">
        <v>21.28991785714286</v>
      </c>
      <c r="BZ633">
        <v>126.7838214285714</v>
      </c>
      <c r="CA633">
        <v>104.8768821428572</v>
      </c>
      <c r="CB633">
        <v>0.5365278571428572</v>
      </c>
      <c r="CC633">
        <v>102.2483142857143</v>
      </c>
      <c r="CD633">
        <v>25.06284642857143</v>
      </c>
      <c r="CE633">
        <v>2.325035714285714</v>
      </c>
      <c r="CF633">
        <v>2.276306785714286</v>
      </c>
      <c r="CG633">
        <v>19.85091071428571</v>
      </c>
      <c r="CH633">
        <v>19.50970357142857</v>
      </c>
      <c r="CI633">
        <v>1999.992142857143</v>
      </c>
      <c r="CJ633">
        <v>0.9800051071428568</v>
      </c>
      <c r="CK633">
        <v>0.01999468928571429</v>
      </c>
      <c r="CL633">
        <v>0</v>
      </c>
      <c r="CM633">
        <v>2.034432142857143</v>
      </c>
      <c r="CN633">
        <v>0</v>
      </c>
      <c r="CO633">
        <v>6381.749642857142</v>
      </c>
      <c r="CP633">
        <v>17338.19285714285</v>
      </c>
      <c r="CQ633">
        <v>39.23646428571429</v>
      </c>
      <c r="CR633">
        <v>39.93924999999999</v>
      </c>
      <c r="CS633">
        <v>38.85467857142856</v>
      </c>
      <c r="CT633">
        <v>38.14478571428571</v>
      </c>
      <c r="CU633">
        <v>38.29424999999999</v>
      </c>
      <c r="CV633">
        <v>1960.002142857142</v>
      </c>
      <c r="CW633">
        <v>39.99</v>
      </c>
      <c r="CX633">
        <v>0</v>
      </c>
      <c r="CY633">
        <v>1678300025.2</v>
      </c>
      <c r="CZ633">
        <v>0</v>
      </c>
      <c r="DA633">
        <v>0</v>
      </c>
      <c r="DB633" t="s">
        <v>356</v>
      </c>
      <c r="DC633">
        <v>1664468064.5</v>
      </c>
      <c r="DD633">
        <v>1677795524</v>
      </c>
      <c r="DE633">
        <v>0</v>
      </c>
      <c r="DF633">
        <v>-0.419</v>
      </c>
      <c r="DG633">
        <v>-0.001</v>
      </c>
      <c r="DH633">
        <v>3.097</v>
      </c>
      <c r="DI633">
        <v>0.268</v>
      </c>
      <c r="DJ633">
        <v>400</v>
      </c>
      <c r="DK633">
        <v>24</v>
      </c>
      <c r="DL633">
        <v>0.15</v>
      </c>
      <c r="DM633">
        <v>0.13</v>
      </c>
      <c r="DN633">
        <v>21.1203756097561</v>
      </c>
      <c r="DO633">
        <v>3.951342857142897</v>
      </c>
      <c r="DP633">
        <v>0.3922937841256891</v>
      </c>
      <c r="DQ633">
        <v>0</v>
      </c>
      <c r="DR633">
        <v>0.5347011219512195</v>
      </c>
      <c r="DS633">
        <v>0.03895977700348512</v>
      </c>
      <c r="DT633">
        <v>0.004004873203407548</v>
      </c>
      <c r="DU633">
        <v>1</v>
      </c>
      <c r="DV633">
        <v>1</v>
      </c>
      <c r="DW633">
        <v>2</v>
      </c>
      <c r="DX633" t="s">
        <v>357</v>
      </c>
      <c r="DY633">
        <v>2.9775</v>
      </c>
      <c r="DZ633">
        <v>2.72856</v>
      </c>
      <c r="EA633">
        <v>0.0237893</v>
      </c>
      <c r="EB633">
        <v>0.019196</v>
      </c>
      <c r="EC633">
        <v>0.11204</v>
      </c>
      <c r="ED633">
        <v>0.111165</v>
      </c>
      <c r="EE633">
        <v>29118.6</v>
      </c>
      <c r="EF633">
        <v>28931.5</v>
      </c>
      <c r="EG633">
        <v>30367</v>
      </c>
      <c r="EH633">
        <v>29756.5</v>
      </c>
      <c r="EI633">
        <v>37211.3</v>
      </c>
      <c r="EJ633">
        <v>34813.4</v>
      </c>
      <c r="EK633">
        <v>46463.7</v>
      </c>
      <c r="EL633">
        <v>44248.2</v>
      </c>
      <c r="EM633">
        <v>1.85305</v>
      </c>
      <c r="EN633">
        <v>1.8585</v>
      </c>
      <c r="EO633">
        <v>0.0797361</v>
      </c>
      <c r="EP633">
        <v>0</v>
      </c>
      <c r="EQ633">
        <v>26.1609</v>
      </c>
      <c r="ER633">
        <v>999.9</v>
      </c>
      <c r="ES633">
        <v>48.9</v>
      </c>
      <c r="ET633">
        <v>31.7</v>
      </c>
      <c r="EU633">
        <v>25.2737</v>
      </c>
      <c r="EV633">
        <v>63.2739</v>
      </c>
      <c r="EW633">
        <v>21.7588</v>
      </c>
      <c r="EX633">
        <v>1</v>
      </c>
      <c r="EY633">
        <v>0.146801</v>
      </c>
      <c r="EZ633">
        <v>1.90251</v>
      </c>
      <c r="FA633">
        <v>20.2383</v>
      </c>
      <c r="FB633">
        <v>5.22807</v>
      </c>
      <c r="FC633">
        <v>11.9736</v>
      </c>
      <c r="FD633">
        <v>4.9707</v>
      </c>
      <c r="FE633">
        <v>3.28965</v>
      </c>
      <c r="FF633">
        <v>9999</v>
      </c>
      <c r="FG633">
        <v>9999</v>
      </c>
      <c r="FH633">
        <v>9999</v>
      </c>
      <c r="FI633">
        <v>999.9</v>
      </c>
      <c r="FJ633">
        <v>4.97275</v>
      </c>
      <c r="FK633">
        <v>1.87695</v>
      </c>
      <c r="FL633">
        <v>1.87506</v>
      </c>
      <c r="FM633">
        <v>1.8779</v>
      </c>
      <c r="FN633">
        <v>1.87454</v>
      </c>
      <c r="FO633">
        <v>1.87819</v>
      </c>
      <c r="FP633">
        <v>1.87524</v>
      </c>
      <c r="FQ633">
        <v>1.87637</v>
      </c>
      <c r="FR633">
        <v>0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2.365</v>
      </c>
      <c r="GF633">
        <v>0.3285</v>
      </c>
      <c r="GG633">
        <v>1.955544260391263</v>
      </c>
      <c r="GH633">
        <v>0.004448784868333973</v>
      </c>
      <c r="GI633">
        <v>-1.803656819089732E-06</v>
      </c>
      <c r="GJ633">
        <v>4.26395578146833E-10</v>
      </c>
      <c r="GK633">
        <v>0.3285026105281108</v>
      </c>
      <c r="GL633">
        <v>0</v>
      </c>
      <c r="GM633">
        <v>0</v>
      </c>
      <c r="GN633">
        <v>0</v>
      </c>
      <c r="GO633">
        <v>-1</v>
      </c>
      <c r="GP633">
        <v>2136</v>
      </c>
      <c r="GQ633">
        <v>1</v>
      </c>
      <c r="GR633">
        <v>23</v>
      </c>
      <c r="GS633">
        <v>230532.5</v>
      </c>
      <c r="GT633">
        <v>8408.200000000001</v>
      </c>
      <c r="GU633">
        <v>0.306396</v>
      </c>
      <c r="GV633">
        <v>2.59766</v>
      </c>
      <c r="GW633">
        <v>1.39893</v>
      </c>
      <c r="GX633">
        <v>2.35107</v>
      </c>
      <c r="GY633">
        <v>1.44897</v>
      </c>
      <c r="GZ633">
        <v>2.46826</v>
      </c>
      <c r="HA633">
        <v>37.7228</v>
      </c>
      <c r="HB633">
        <v>14.0007</v>
      </c>
      <c r="HC633">
        <v>18</v>
      </c>
      <c r="HD633">
        <v>493.907</v>
      </c>
      <c r="HE633">
        <v>469.284</v>
      </c>
      <c r="HF633">
        <v>23.2312</v>
      </c>
      <c r="HG633">
        <v>29.033</v>
      </c>
      <c r="HH633">
        <v>29.9997</v>
      </c>
      <c r="HI633">
        <v>28.7534</v>
      </c>
      <c r="HJ633">
        <v>28.797</v>
      </c>
      <c r="HK633">
        <v>6.08467</v>
      </c>
      <c r="HL633">
        <v>0</v>
      </c>
      <c r="HM633">
        <v>100</v>
      </c>
      <c r="HN633">
        <v>23.2521</v>
      </c>
      <c r="HO633">
        <v>52.0617</v>
      </c>
      <c r="HP633">
        <v>25.8217</v>
      </c>
      <c r="HQ633">
        <v>100.404</v>
      </c>
      <c r="HR633">
        <v>101.749</v>
      </c>
    </row>
    <row r="634" spans="1:226">
      <c r="A634">
        <v>618</v>
      </c>
      <c r="B634">
        <v>1678300020</v>
      </c>
      <c r="C634">
        <v>8166.900000095367</v>
      </c>
      <c r="D634" t="s">
        <v>1599</v>
      </c>
      <c r="E634" t="s">
        <v>1600</v>
      </c>
      <c r="F634">
        <v>5</v>
      </c>
      <c r="G634" t="s">
        <v>353</v>
      </c>
      <c r="H634" t="s">
        <v>1554</v>
      </c>
      <c r="I634">
        <v>1678300012.5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70.77819640385515</v>
      </c>
      <c r="AK634">
        <v>85.62074606060612</v>
      </c>
      <c r="AL634">
        <v>-3.35617713047325</v>
      </c>
      <c r="AM634">
        <v>64.31377679453114</v>
      </c>
      <c r="AN634">
        <f>(AP634 - AO634 + BO634*1E3/(8.314*(BQ634+273.15)) * AR634/BN634 * AQ634) * BN634/(100*BB634) * 1000/(1000 - AP634)</f>
        <v>0</v>
      </c>
      <c r="AO634">
        <v>25.06104362306837</v>
      </c>
      <c r="AP634">
        <v>25.60441090909089</v>
      </c>
      <c r="AQ634">
        <v>1.042897006874432E-06</v>
      </c>
      <c r="AR634">
        <v>96.55880041285496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2.44</v>
      </c>
      <c r="BC634">
        <v>0.5</v>
      </c>
      <c r="BD634" t="s">
        <v>355</v>
      </c>
      <c r="BE634">
        <v>2</v>
      </c>
      <c r="BF634" t="b">
        <v>1</v>
      </c>
      <c r="BG634">
        <v>1678300012.5</v>
      </c>
      <c r="BH634">
        <v>106.3044148148148</v>
      </c>
      <c r="BI634">
        <v>84.64074074074072</v>
      </c>
      <c r="BJ634">
        <v>25.60195555555556</v>
      </c>
      <c r="BK634">
        <v>25.06204814814814</v>
      </c>
      <c r="BL634">
        <v>103.9058481481482</v>
      </c>
      <c r="BM634">
        <v>25.27345185185186</v>
      </c>
      <c r="BN634">
        <v>500.0418148148149</v>
      </c>
      <c r="BO634">
        <v>90.82420000000002</v>
      </c>
      <c r="BP634">
        <v>0.1000768481481481</v>
      </c>
      <c r="BQ634">
        <v>26.38266296296296</v>
      </c>
      <c r="BR634">
        <v>27.46612592592593</v>
      </c>
      <c r="BS634">
        <v>999.9000000000001</v>
      </c>
      <c r="BT634">
        <v>0</v>
      </c>
      <c r="BU634">
        <v>0</v>
      </c>
      <c r="BV634">
        <v>10000.92740740741</v>
      </c>
      <c r="BW634">
        <v>0</v>
      </c>
      <c r="BX634">
        <v>5.38917</v>
      </c>
      <c r="BY634">
        <v>21.66362962962963</v>
      </c>
      <c r="BZ634">
        <v>109.0974851851852</v>
      </c>
      <c r="CA634">
        <v>86.81660740740739</v>
      </c>
      <c r="CB634">
        <v>0.5398995925925926</v>
      </c>
      <c r="CC634">
        <v>84.64074074074072</v>
      </c>
      <c r="CD634">
        <v>25.06204814814814</v>
      </c>
      <c r="CE634">
        <v>2.325277037037037</v>
      </c>
      <c r="CF634">
        <v>2.276241481481481</v>
      </c>
      <c r="CG634">
        <v>19.85257407407408</v>
      </c>
      <c r="CH634">
        <v>19.50924074074074</v>
      </c>
      <c r="CI634">
        <v>2000.017407407407</v>
      </c>
      <c r="CJ634">
        <v>0.9800051111111109</v>
      </c>
      <c r="CK634">
        <v>0.01999468518518518</v>
      </c>
      <c r="CL634">
        <v>0</v>
      </c>
      <c r="CM634">
        <v>2.006948148148148</v>
      </c>
      <c r="CN634">
        <v>0</v>
      </c>
      <c r="CO634">
        <v>6392.658148148148</v>
      </c>
      <c r="CP634">
        <v>17338.41111111111</v>
      </c>
      <c r="CQ634">
        <v>39.37718518518518</v>
      </c>
      <c r="CR634">
        <v>39.93699999999999</v>
      </c>
      <c r="CS634">
        <v>38.82381481481481</v>
      </c>
      <c r="CT634">
        <v>38.12474074074074</v>
      </c>
      <c r="CU634">
        <v>38.27277777777778</v>
      </c>
      <c r="CV634">
        <v>1960.026666666667</v>
      </c>
      <c r="CW634">
        <v>39.99074074074074</v>
      </c>
      <c r="CX634">
        <v>0</v>
      </c>
      <c r="CY634">
        <v>1678300030</v>
      </c>
      <c r="CZ634">
        <v>0</v>
      </c>
      <c r="DA634">
        <v>0</v>
      </c>
      <c r="DB634" t="s">
        <v>356</v>
      </c>
      <c r="DC634">
        <v>1664468064.5</v>
      </c>
      <c r="DD634">
        <v>1677795524</v>
      </c>
      <c r="DE634">
        <v>0</v>
      </c>
      <c r="DF634">
        <v>-0.419</v>
      </c>
      <c r="DG634">
        <v>-0.001</v>
      </c>
      <c r="DH634">
        <v>3.097</v>
      </c>
      <c r="DI634">
        <v>0.268</v>
      </c>
      <c r="DJ634">
        <v>400</v>
      </c>
      <c r="DK634">
        <v>24</v>
      </c>
      <c r="DL634">
        <v>0.15</v>
      </c>
      <c r="DM634">
        <v>0.13</v>
      </c>
      <c r="DN634">
        <v>21.45378780487805</v>
      </c>
      <c r="DO634">
        <v>4.234187456445978</v>
      </c>
      <c r="DP634">
        <v>0.4194510693839947</v>
      </c>
      <c r="DQ634">
        <v>0</v>
      </c>
      <c r="DR634">
        <v>0.5381533170731706</v>
      </c>
      <c r="DS634">
        <v>0.03912112891986168</v>
      </c>
      <c r="DT634">
        <v>0.004079975211779224</v>
      </c>
      <c r="DU634">
        <v>1</v>
      </c>
      <c r="DV634">
        <v>1</v>
      </c>
      <c r="DW634">
        <v>2</v>
      </c>
      <c r="DX634" t="s">
        <v>357</v>
      </c>
      <c r="DY634">
        <v>2.97735</v>
      </c>
      <c r="DZ634">
        <v>2.72823</v>
      </c>
      <c r="EA634">
        <v>0.0198803</v>
      </c>
      <c r="EB634">
        <v>0.0150741</v>
      </c>
      <c r="EC634">
        <v>0.112044</v>
      </c>
      <c r="ED634">
        <v>0.111172</v>
      </c>
      <c r="EE634">
        <v>29234.8</v>
      </c>
      <c r="EF634">
        <v>29053.1</v>
      </c>
      <c r="EG634">
        <v>30366.7</v>
      </c>
      <c r="EH634">
        <v>29756.5</v>
      </c>
      <c r="EI634">
        <v>37210.2</v>
      </c>
      <c r="EJ634">
        <v>34813.2</v>
      </c>
      <c r="EK634">
        <v>46462.9</v>
      </c>
      <c r="EL634">
        <v>44248.7</v>
      </c>
      <c r="EM634">
        <v>1.8528</v>
      </c>
      <c r="EN634">
        <v>1.85875</v>
      </c>
      <c r="EO634">
        <v>0.08038430000000001</v>
      </c>
      <c r="EP634">
        <v>0</v>
      </c>
      <c r="EQ634">
        <v>26.1499</v>
      </c>
      <c r="ER634">
        <v>999.9</v>
      </c>
      <c r="ES634">
        <v>48.9</v>
      </c>
      <c r="ET634">
        <v>31.7</v>
      </c>
      <c r="EU634">
        <v>25.2765</v>
      </c>
      <c r="EV634">
        <v>63.1039</v>
      </c>
      <c r="EW634">
        <v>21.7909</v>
      </c>
      <c r="EX634">
        <v>1</v>
      </c>
      <c r="EY634">
        <v>0.146529</v>
      </c>
      <c r="EZ634">
        <v>1.87073</v>
      </c>
      <c r="FA634">
        <v>20.2386</v>
      </c>
      <c r="FB634">
        <v>5.22807</v>
      </c>
      <c r="FC634">
        <v>11.974</v>
      </c>
      <c r="FD634">
        <v>4.9705</v>
      </c>
      <c r="FE634">
        <v>3.28965</v>
      </c>
      <c r="FF634">
        <v>9999</v>
      </c>
      <c r="FG634">
        <v>9999</v>
      </c>
      <c r="FH634">
        <v>9999</v>
      </c>
      <c r="FI634">
        <v>999.9</v>
      </c>
      <c r="FJ634">
        <v>4.97275</v>
      </c>
      <c r="FK634">
        <v>1.87697</v>
      </c>
      <c r="FL634">
        <v>1.87506</v>
      </c>
      <c r="FM634">
        <v>1.8779</v>
      </c>
      <c r="FN634">
        <v>1.87454</v>
      </c>
      <c r="FO634">
        <v>1.8782</v>
      </c>
      <c r="FP634">
        <v>1.87525</v>
      </c>
      <c r="FQ634">
        <v>1.87637</v>
      </c>
      <c r="FR634">
        <v>0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2.298</v>
      </c>
      <c r="GF634">
        <v>0.3285</v>
      </c>
      <c r="GG634">
        <v>1.955544260391263</v>
      </c>
      <c r="GH634">
        <v>0.004448784868333973</v>
      </c>
      <c r="GI634">
        <v>-1.803656819089732E-06</v>
      </c>
      <c r="GJ634">
        <v>4.26395578146833E-10</v>
      </c>
      <c r="GK634">
        <v>0.3285026105281108</v>
      </c>
      <c r="GL634">
        <v>0</v>
      </c>
      <c r="GM634">
        <v>0</v>
      </c>
      <c r="GN634">
        <v>0</v>
      </c>
      <c r="GO634">
        <v>-1</v>
      </c>
      <c r="GP634">
        <v>2136</v>
      </c>
      <c r="GQ634">
        <v>1</v>
      </c>
      <c r="GR634">
        <v>23</v>
      </c>
      <c r="GS634">
        <v>230532.6</v>
      </c>
      <c r="GT634">
        <v>8408.299999999999</v>
      </c>
      <c r="GU634">
        <v>0.267334</v>
      </c>
      <c r="GV634">
        <v>2.60742</v>
      </c>
      <c r="GW634">
        <v>1.39893</v>
      </c>
      <c r="GX634">
        <v>2.35107</v>
      </c>
      <c r="GY634">
        <v>1.44897</v>
      </c>
      <c r="GZ634">
        <v>2.45972</v>
      </c>
      <c r="HA634">
        <v>37.7228</v>
      </c>
      <c r="HB634">
        <v>13.9919</v>
      </c>
      <c r="HC634">
        <v>18</v>
      </c>
      <c r="HD634">
        <v>493.757</v>
      </c>
      <c r="HE634">
        <v>469.441</v>
      </c>
      <c r="HF634">
        <v>23.2525</v>
      </c>
      <c r="HG634">
        <v>29.0278</v>
      </c>
      <c r="HH634">
        <v>29.9997</v>
      </c>
      <c r="HI634">
        <v>28.7518</v>
      </c>
      <c r="HJ634">
        <v>28.7961</v>
      </c>
      <c r="HK634">
        <v>5.24897</v>
      </c>
      <c r="HL634">
        <v>0</v>
      </c>
      <c r="HM634">
        <v>100</v>
      </c>
      <c r="HN634">
        <v>23.2775</v>
      </c>
      <c r="HO634">
        <v>32.0253</v>
      </c>
      <c r="HP634">
        <v>25.8217</v>
      </c>
      <c r="HQ634">
        <v>100.402</v>
      </c>
      <c r="HR634">
        <v>101.75</v>
      </c>
    </row>
    <row r="635" spans="1:226">
      <c r="A635">
        <v>619</v>
      </c>
      <c r="B635">
        <v>1678300117</v>
      </c>
      <c r="C635">
        <v>8263.900000095367</v>
      </c>
      <c r="D635" t="s">
        <v>1601</v>
      </c>
      <c r="E635" t="s">
        <v>1602</v>
      </c>
      <c r="F635">
        <v>5</v>
      </c>
      <c r="G635" t="s">
        <v>353</v>
      </c>
      <c r="H635" t="s">
        <v>1554</v>
      </c>
      <c r="I635">
        <v>1678300109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430.858269203239</v>
      </c>
      <c r="AK635">
        <v>423.8998121212123</v>
      </c>
      <c r="AL635">
        <v>-0.01564427244700203</v>
      </c>
      <c r="AM635">
        <v>64.31377679453114</v>
      </c>
      <c r="AN635">
        <f>(AP635 - AO635 + BO635*1E3/(8.314*(BQ635+273.15)) * AR635/BN635 * AQ635) * BN635/(100*BB635) * 1000/(1000 - AP635)</f>
        <v>0</v>
      </c>
      <c r="AO635">
        <v>25.1324328242931</v>
      </c>
      <c r="AP635">
        <v>25.73007515151515</v>
      </c>
      <c r="AQ635">
        <v>8.017574080369501E-06</v>
      </c>
      <c r="AR635">
        <v>96.55880041285496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2.44</v>
      </c>
      <c r="BC635">
        <v>0.5</v>
      </c>
      <c r="BD635" t="s">
        <v>355</v>
      </c>
      <c r="BE635">
        <v>2</v>
      </c>
      <c r="BF635" t="b">
        <v>1</v>
      </c>
      <c r="BG635">
        <v>1678300109</v>
      </c>
      <c r="BH635">
        <v>413.0835806451613</v>
      </c>
      <c r="BI635">
        <v>420.0216451612903</v>
      </c>
      <c r="BJ635">
        <v>25.72357096774194</v>
      </c>
      <c r="BK635">
        <v>25.13035806451613</v>
      </c>
      <c r="BL635">
        <v>409.5791612903225</v>
      </c>
      <c r="BM635">
        <v>25.39506774193548</v>
      </c>
      <c r="BN635">
        <v>500.0028387096775</v>
      </c>
      <c r="BO635">
        <v>90.81618387096776</v>
      </c>
      <c r="BP635">
        <v>0.09977808064516129</v>
      </c>
      <c r="BQ635">
        <v>26.42008387096774</v>
      </c>
      <c r="BR635">
        <v>27.48492903225807</v>
      </c>
      <c r="BS635">
        <v>999.9000000000003</v>
      </c>
      <c r="BT635">
        <v>0</v>
      </c>
      <c r="BU635">
        <v>0</v>
      </c>
      <c r="BV635">
        <v>9998.596774193549</v>
      </c>
      <c r="BW635">
        <v>0</v>
      </c>
      <c r="BX635">
        <v>5.406080000000001</v>
      </c>
      <c r="BY635">
        <v>-6.938000322580646</v>
      </c>
      <c r="BZ635">
        <v>423.990064516129</v>
      </c>
      <c r="CA635">
        <v>430.848935483871</v>
      </c>
      <c r="CB635">
        <v>0.5932056451612904</v>
      </c>
      <c r="CC635">
        <v>420.0216451612903</v>
      </c>
      <c r="CD635">
        <v>25.13035806451613</v>
      </c>
      <c r="CE635">
        <v>2.336115806451613</v>
      </c>
      <c r="CF635">
        <v>2.282243548387097</v>
      </c>
      <c r="CG635">
        <v>19.92762258064516</v>
      </c>
      <c r="CH635">
        <v>19.55161290322581</v>
      </c>
      <c r="CI635">
        <v>2000.012580645162</v>
      </c>
      <c r="CJ635">
        <v>0.980004903225806</v>
      </c>
      <c r="CK635">
        <v>0.0199949</v>
      </c>
      <c r="CL635">
        <v>0</v>
      </c>
      <c r="CM635">
        <v>2.024548387096774</v>
      </c>
      <c r="CN635">
        <v>0</v>
      </c>
      <c r="CO635">
        <v>6216.406774193549</v>
      </c>
      <c r="CP635">
        <v>17338.35806451613</v>
      </c>
      <c r="CQ635">
        <v>38.875</v>
      </c>
      <c r="CR635">
        <v>39.875</v>
      </c>
      <c r="CS635">
        <v>38.81199999999998</v>
      </c>
      <c r="CT635">
        <v>38.06199999999998</v>
      </c>
      <c r="CU635">
        <v>38.153</v>
      </c>
      <c r="CV635">
        <v>1960.022580645161</v>
      </c>
      <c r="CW635">
        <v>39.99</v>
      </c>
      <c r="CX635">
        <v>0</v>
      </c>
      <c r="CY635">
        <v>1678300127.2</v>
      </c>
      <c r="CZ635">
        <v>0</v>
      </c>
      <c r="DA635">
        <v>0</v>
      </c>
      <c r="DB635" t="s">
        <v>356</v>
      </c>
      <c r="DC635">
        <v>1664468064.5</v>
      </c>
      <c r="DD635">
        <v>1677795524</v>
      </c>
      <c r="DE635">
        <v>0</v>
      </c>
      <c r="DF635">
        <v>-0.419</v>
      </c>
      <c r="DG635">
        <v>-0.001</v>
      </c>
      <c r="DH635">
        <v>3.097</v>
      </c>
      <c r="DI635">
        <v>0.268</v>
      </c>
      <c r="DJ635">
        <v>400</v>
      </c>
      <c r="DK635">
        <v>24</v>
      </c>
      <c r="DL635">
        <v>0.15</v>
      </c>
      <c r="DM635">
        <v>0.13</v>
      </c>
      <c r="DN635">
        <v>-6.906783902439026</v>
      </c>
      <c r="DO635">
        <v>-0.6781691289198719</v>
      </c>
      <c r="DP635">
        <v>0.0725804486163894</v>
      </c>
      <c r="DQ635">
        <v>0</v>
      </c>
      <c r="DR635">
        <v>0.5920937804878049</v>
      </c>
      <c r="DS635">
        <v>0.02908225087108063</v>
      </c>
      <c r="DT635">
        <v>0.003054863539423218</v>
      </c>
      <c r="DU635">
        <v>1</v>
      </c>
      <c r="DV635">
        <v>1</v>
      </c>
      <c r="DW635">
        <v>2</v>
      </c>
      <c r="DX635" t="s">
        <v>357</v>
      </c>
      <c r="DY635">
        <v>2.97727</v>
      </c>
      <c r="DZ635">
        <v>2.72813</v>
      </c>
      <c r="EA635">
        <v>0.0844763</v>
      </c>
      <c r="EB635">
        <v>0.08657239999999999</v>
      </c>
      <c r="EC635">
        <v>0.112432</v>
      </c>
      <c r="ED635">
        <v>0.111387</v>
      </c>
      <c r="EE635">
        <v>27314.4</v>
      </c>
      <c r="EF635">
        <v>26947.9</v>
      </c>
      <c r="EG635">
        <v>30372.6</v>
      </c>
      <c r="EH635">
        <v>29759.3</v>
      </c>
      <c r="EI635">
        <v>37205.5</v>
      </c>
      <c r="EJ635">
        <v>34811.6</v>
      </c>
      <c r="EK635">
        <v>46472.1</v>
      </c>
      <c r="EL635">
        <v>44251.7</v>
      </c>
      <c r="EM635">
        <v>1.8533</v>
      </c>
      <c r="EN635">
        <v>1.86157</v>
      </c>
      <c r="EO635">
        <v>0.08939950000000001</v>
      </c>
      <c r="EP635">
        <v>0</v>
      </c>
      <c r="EQ635">
        <v>26.0282</v>
      </c>
      <c r="ER635">
        <v>999.9</v>
      </c>
      <c r="ES635">
        <v>48.9</v>
      </c>
      <c r="ET635">
        <v>31.7</v>
      </c>
      <c r="EU635">
        <v>25.2791</v>
      </c>
      <c r="EV635">
        <v>63.6639</v>
      </c>
      <c r="EW635">
        <v>22.1314</v>
      </c>
      <c r="EX635">
        <v>1</v>
      </c>
      <c r="EY635">
        <v>0.138516</v>
      </c>
      <c r="EZ635">
        <v>1.54681</v>
      </c>
      <c r="FA635">
        <v>20.2421</v>
      </c>
      <c r="FB635">
        <v>5.23376</v>
      </c>
      <c r="FC635">
        <v>11.9718</v>
      </c>
      <c r="FD635">
        <v>4.97125</v>
      </c>
      <c r="FE635">
        <v>3.29025</v>
      </c>
      <c r="FF635">
        <v>9999</v>
      </c>
      <c r="FG635">
        <v>9999</v>
      </c>
      <c r="FH635">
        <v>9999</v>
      </c>
      <c r="FI635">
        <v>999.9</v>
      </c>
      <c r="FJ635">
        <v>4.97277</v>
      </c>
      <c r="FK635">
        <v>1.87698</v>
      </c>
      <c r="FL635">
        <v>1.8751</v>
      </c>
      <c r="FM635">
        <v>1.8779</v>
      </c>
      <c r="FN635">
        <v>1.87456</v>
      </c>
      <c r="FO635">
        <v>1.8782</v>
      </c>
      <c r="FP635">
        <v>1.87531</v>
      </c>
      <c r="FQ635">
        <v>1.87639</v>
      </c>
      <c r="FR635">
        <v>0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3.505</v>
      </c>
      <c r="GF635">
        <v>0.3285</v>
      </c>
      <c r="GG635">
        <v>1.955544260391263</v>
      </c>
      <c r="GH635">
        <v>0.004448784868333973</v>
      </c>
      <c r="GI635">
        <v>-1.803656819089732E-06</v>
      </c>
      <c r="GJ635">
        <v>4.26395578146833E-10</v>
      </c>
      <c r="GK635">
        <v>0.3285026105281108</v>
      </c>
      <c r="GL635">
        <v>0</v>
      </c>
      <c r="GM635">
        <v>0</v>
      </c>
      <c r="GN635">
        <v>0</v>
      </c>
      <c r="GO635">
        <v>-1</v>
      </c>
      <c r="GP635">
        <v>2136</v>
      </c>
      <c r="GQ635">
        <v>1</v>
      </c>
      <c r="GR635">
        <v>23</v>
      </c>
      <c r="GS635">
        <v>230534.2</v>
      </c>
      <c r="GT635">
        <v>8409.9</v>
      </c>
      <c r="GU635">
        <v>1.12427</v>
      </c>
      <c r="GV635">
        <v>2.55859</v>
      </c>
      <c r="GW635">
        <v>1.39893</v>
      </c>
      <c r="GX635">
        <v>2.35107</v>
      </c>
      <c r="GY635">
        <v>1.44897</v>
      </c>
      <c r="GZ635">
        <v>2.50977</v>
      </c>
      <c r="HA635">
        <v>37.6987</v>
      </c>
      <c r="HB635">
        <v>14.0095</v>
      </c>
      <c r="HC635">
        <v>18</v>
      </c>
      <c r="HD635">
        <v>493.676</v>
      </c>
      <c r="HE635">
        <v>470.975</v>
      </c>
      <c r="HF635">
        <v>23.5893</v>
      </c>
      <c r="HG635">
        <v>28.903</v>
      </c>
      <c r="HH635">
        <v>29.9996</v>
      </c>
      <c r="HI635">
        <v>28.6983</v>
      </c>
      <c r="HJ635">
        <v>28.7569</v>
      </c>
      <c r="HK635">
        <v>22.5403</v>
      </c>
      <c r="HL635">
        <v>0</v>
      </c>
      <c r="HM635">
        <v>100</v>
      </c>
      <c r="HN635">
        <v>23.5931</v>
      </c>
      <c r="HO635">
        <v>426.686</v>
      </c>
      <c r="HP635">
        <v>25.8217</v>
      </c>
      <c r="HQ635">
        <v>100.422</v>
      </c>
      <c r="HR635">
        <v>101.758</v>
      </c>
    </row>
    <row r="636" spans="1:226">
      <c r="A636">
        <v>620</v>
      </c>
      <c r="B636">
        <v>1678300122</v>
      </c>
      <c r="C636">
        <v>8268.900000095367</v>
      </c>
      <c r="D636" t="s">
        <v>1603</v>
      </c>
      <c r="E636" t="s">
        <v>1604</v>
      </c>
      <c r="F636">
        <v>5</v>
      </c>
      <c r="G636" t="s">
        <v>353</v>
      </c>
      <c r="H636" t="s">
        <v>1554</v>
      </c>
      <c r="I636">
        <v>1678300114.155172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430.9213613913366</v>
      </c>
      <c r="AK636">
        <v>423.9293333333333</v>
      </c>
      <c r="AL636">
        <v>0.002022390654510482</v>
      </c>
      <c r="AM636">
        <v>64.31377679453114</v>
      </c>
      <c r="AN636">
        <f>(AP636 - AO636 + BO636*1E3/(8.314*(BQ636+273.15)) * AR636/BN636 * AQ636) * BN636/(100*BB636) * 1000/(1000 - AP636)</f>
        <v>0</v>
      </c>
      <c r="AO636">
        <v>25.13372323079011</v>
      </c>
      <c r="AP636">
        <v>25.73225272727273</v>
      </c>
      <c r="AQ636">
        <v>2.524815529188461E-06</v>
      </c>
      <c r="AR636">
        <v>96.55880041285496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2.44</v>
      </c>
      <c r="BC636">
        <v>0.5</v>
      </c>
      <c r="BD636" t="s">
        <v>355</v>
      </c>
      <c r="BE636">
        <v>2</v>
      </c>
      <c r="BF636" t="b">
        <v>1</v>
      </c>
      <c r="BG636">
        <v>1678300114.155172</v>
      </c>
      <c r="BH636">
        <v>413.0440344827586</v>
      </c>
      <c r="BI636">
        <v>420.1766551724139</v>
      </c>
      <c r="BJ636">
        <v>25.72795862068966</v>
      </c>
      <c r="BK636">
        <v>25.13229310344828</v>
      </c>
      <c r="BL636">
        <v>409.539724137931</v>
      </c>
      <c r="BM636">
        <v>25.39945172413793</v>
      </c>
      <c r="BN636">
        <v>500.0006551724138</v>
      </c>
      <c r="BO636">
        <v>90.81577586206896</v>
      </c>
      <c r="BP636">
        <v>0.0996803</v>
      </c>
      <c r="BQ636">
        <v>26.42294482758621</v>
      </c>
      <c r="BR636">
        <v>27.48601724137931</v>
      </c>
      <c r="BS636">
        <v>999.9000000000002</v>
      </c>
      <c r="BT636">
        <v>0</v>
      </c>
      <c r="BU636">
        <v>0</v>
      </c>
      <c r="BV636">
        <v>10007.89482758621</v>
      </c>
      <c r="BW636">
        <v>0</v>
      </c>
      <c r="BX636">
        <v>5.406080000000001</v>
      </c>
      <c r="BY636">
        <v>-7.132605862068965</v>
      </c>
      <c r="BZ636">
        <v>423.9514137931035</v>
      </c>
      <c r="CA636">
        <v>431.0087931034483</v>
      </c>
      <c r="CB636">
        <v>0.5956580689655173</v>
      </c>
      <c r="CC636">
        <v>420.1766551724139</v>
      </c>
      <c r="CD636">
        <v>25.13229310344828</v>
      </c>
      <c r="CE636">
        <v>2.336503793103448</v>
      </c>
      <c r="CF636">
        <v>2.282408965517242</v>
      </c>
      <c r="CG636">
        <v>19.93030689655173</v>
      </c>
      <c r="CH636">
        <v>19.55278275862069</v>
      </c>
      <c r="CI636">
        <v>1999.986206896552</v>
      </c>
      <c r="CJ636">
        <v>0.9800046896551722</v>
      </c>
      <c r="CK636">
        <v>0.01999512068965517</v>
      </c>
      <c r="CL636">
        <v>0</v>
      </c>
      <c r="CM636">
        <v>2.016813793103448</v>
      </c>
      <c r="CN636">
        <v>0</v>
      </c>
      <c r="CO636">
        <v>6212.726551724139</v>
      </c>
      <c r="CP636">
        <v>17338.13793103449</v>
      </c>
      <c r="CQ636">
        <v>38.875</v>
      </c>
      <c r="CR636">
        <v>39.875</v>
      </c>
      <c r="CS636">
        <v>38.81199999999999</v>
      </c>
      <c r="CT636">
        <v>38.05772413793103</v>
      </c>
      <c r="CU636">
        <v>38.14424137931034</v>
      </c>
      <c r="CV636">
        <v>1959.996206896552</v>
      </c>
      <c r="CW636">
        <v>39.99</v>
      </c>
      <c r="CX636">
        <v>0</v>
      </c>
      <c r="CY636">
        <v>1678300132</v>
      </c>
      <c r="CZ636">
        <v>0</v>
      </c>
      <c r="DA636">
        <v>0</v>
      </c>
      <c r="DB636" t="s">
        <v>356</v>
      </c>
      <c r="DC636">
        <v>1664468064.5</v>
      </c>
      <c r="DD636">
        <v>1677795524</v>
      </c>
      <c r="DE636">
        <v>0</v>
      </c>
      <c r="DF636">
        <v>-0.419</v>
      </c>
      <c r="DG636">
        <v>-0.001</v>
      </c>
      <c r="DH636">
        <v>3.097</v>
      </c>
      <c r="DI636">
        <v>0.268</v>
      </c>
      <c r="DJ636">
        <v>400</v>
      </c>
      <c r="DK636">
        <v>24</v>
      </c>
      <c r="DL636">
        <v>0.15</v>
      </c>
      <c r="DM636">
        <v>0.13</v>
      </c>
      <c r="DN636">
        <v>-6.984771463414634</v>
      </c>
      <c r="DO636">
        <v>-1.175368432055753</v>
      </c>
      <c r="DP636">
        <v>0.167639775194095</v>
      </c>
      <c r="DQ636">
        <v>0</v>
      </c>
      <c r="DR636">
        <v>0.5939169756097561</v>
      </c>
      <c r="DS636">
        <v>0.03140782578397104</v>
      </c>
      <c r="DT636">
        <v>0.003248990481018163</v>
      </c>
      <c r="DU636">
        <v>1</v>
      </c>
      <c r="DV636">
        <v>1</v>
      </c>
      <c r="DW636">
        <v>2</v>
      </c>
      <c r="DX636" t="s">
        <v>357</v>
      </c>
      <c r="DY636">
        <v>2.97738</v>
      </c>
      <c r="DZ636">
        <v>2.72839</v>
      </c>
      <c r="EA636">
        <v>0.0844951</v>
      </c>
      <c r="EB636">
        <v>0.0869728</v>
      </c>
      <c r="EC636">
        <v>0.112441</v>
      </c>
      <c r="ED636">
        <v>0.111395</v>
      </c>
      <c r="EE636">
        <v>27313.8</v>
      </c>
      <c r="EF636">
        <v>26936.7</v>
      </c>
      <c r="EG636">
        <v>30372.6</v>
      </c>
      <c r="EH636">
        <v>29760</v>
      </c>
      <c r="EI636">
        <v>37205.1</v>
      </c>
      <c r="EJ636">
        <v>34812.4</v>
      </c>
      <c r="EK636">
        <v>46472.2</v>
      </c>
      <c r="EL636">
        <v>44253.1</v>
      </c>
      <c r="EM636">
        <v>1.85338</v>
      </c>
      <c r="EN636">
        <v>1.8616</v>
      </c>
      <c r="EO636">
        <v>0.088945</v>
      </c>
      <c r="EP636">
        <v>0</v>
      </c>
      <c r="EQ636">
        <v>26.0225</v>
      </c>
      <c r="ER636">
        <v>999.9</v>
      </c>
      <c r="ES636">
        <v>48.9</v>
      </c>
      <c r="ET636">
        <v>31.7</v>
      </c>
      <c r="EU636">
        <v>25.2767</v>
      </c>
      <c r="EV636">
        <v>63.2239</v>
      </c>
      <c r="EW636">
        <v>21.9351</v>
      </c>
      <c r="EX636">
        <v>1</v>
      </c>
      <c r="EY636">
        <v>0.137998</v>
      </c>
      <c r="EZ636">
        <v>1.54609</v>
      </c>
      <c r="FA636">
        <v>20.2417</v>
      </c>
      <c r="FB636">
        <v>5.22972</v>
      </c>
      <c r="FC636">
        <v>11.9722</v>
      </c>
      <c r="FD636">
        <v>4.97075</v>
      </c>
      <c r="FE636">
        <v>3.28953</v>
      </c>
      <c r="FF636">
        <v>9999</v>
      </c>
      <c r="FG636">
        <v>9999</v>
      </c>
      <c r="FH636">
        <v>9999</v>
      </c>
      <c r="FI636">
        <v>999.9</v>
      </c>
      <c r="FJ636">
        <v>4.97276</v>
      </c>
      <c r="FK636">
        <v>1.87696</v>
      </c>
      <c r="FL636">
        <v>1.87503</v>
      </c>
      <c r="FM636">
        <v>1.87789</v>
      </c>
      <c r="FN636">
        <v>1.87454</v>
      </c>
      <c r="FO636">
        <v>1.87819</v>
      </c>
      <c r="FP636">
        <v>1.87527</v>
      </c>
      <c r="FQ636">
        <v>1.87638</v>
      </c>
      <c r="FR636">
        <v>0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3.504</v>
      </c>
      <c r="GF636">
        <v>0.3285</v>
      </c>
      <c r="GG636">
        <v>1.955544260391263</v>
      </c>
      <c r="GH636">
        <v>0.004448784868333973</v>
      </c>
      <c r="GI636">
        <v>-1.803656819089732E-06</v>
      </c>
      <c r="GJ636">
        <v>4.26395578146833E-10</v>
      </c>
      <c r="GK636">
        <v>0.3285026105281108</v>
      </c>
      <c r="GL636">
        <v>0</v>
      </c>
      <c r="GM636">
        <v>0</v>
      </c>
      <c r="GN636">
        <v>0</v>
      </c>
      <c r="GO636">
        <v>-1</v>
      </c>
      <c r="GP636">
        <v>2136</v>
      </c>
      <c r="GQ636">
        <v>1</v>
      </c>
      <c r="GR636">
        <v>23</v>
      </c>
      <c r="GS636">
        <v>230534.3</v>
      </c>
      <c r="GT636">
        <v>8410</v>
      </c>
      <c r="GU636">
        <v>1.14868</v>
      </c>
      <c r="GV636">
        <v>2.55493</v>
      </c>
      <c r="GW636">
        <v>1.39893</v>
      </c>
      <c r="GX636">
        <v>2.35107</v>
      </c>
      <c r="GY636">
        <v>1.44897</v>
      </c>
      <c r="GZ636">
        <v>2.50366</v>
      </c>
      <c r="HA636">
        <v>37.7228</v>
      </c>
      <c r="HB636">
        <v>14.0007</v>
      </c>
      <c r="HC636">
        <v>18</v>
      </c>
      <c r="HD636">
        <v>493.697</v>
      </c>
      <c r="HE636">
        <v>470.971</v>
      </c>
      <c r="HF636">
        <v>23.5985</v>
      </c>
      <c r="HG636">
        <v>28.8962</v>
      </c>
      <c r="HH636">
        <v>29.9996</v>
      </c>
      <c r="HI636">
        <v>28.6951</v>
      </c>
      <c r="HJ636">
        <v>28.7543</v>
      </c>
      <c r="HK636">
        <v>23.0719</v>
      </c>
      <c r="HL636">
        <v>0</v>
      </c>
      <c r="HM636">
        <v>100</v>
      </c>
      <c r="HN636">
        <v>23.6014</v>
      </c>
      <c r="HO636">
        <v>440.064</v>
      </c>
      <c r="HP636">
        <v>25.8217</v>
      </c>
      <c r="HQ636">
        <v>100.422</v>
      </c>
      <c r="HR636">
        <v>101.761</v>
      </c>
    </row>
    <row r="637" spans="1:226">
      <c r="A637">
        <v>621</v>
      </c>
      <c r="B637">
        <v>1678300127</v>
      </c>
      <c r="C637">
        <v>8273.900000095367</v>
      </c>
      <c r="D637" t="s">
        <v>1605</v>
      </c>
      <c r="E637" t="s">
        <v>1606</v>
      </c>
      <c r="F637">
        <v>5</v>
      </c>
      <c r="G637" t="s">
        <v>353</v>
      </c>
      <c r="H637" t="s">
        <v>1554</v>
      </c>
      <c r="I637">
        <v>1678300119.232143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438.3551717150256</v>
      </c>
      <c r="AK637">
        <v>427.1915333333333</v>
      </c>
      <c r="AL637">
        <v>0.8380551070543349</v>
      </c>
      <c r="AM637">
        <v>64.31377679453114</v>
      </c>
      <c r="AN637">
        <f>(AP637 - AO637 + BO637*1E3/(8.314*(BQ637+273.15)) * AR637/BN637 * AQ637) * BN637/(100*BB637) * 1000/(1000 - AP637)</f>
        <v>0</v>
      </c>
      <c r="AO637">
        <v>25.13580702489201</v>
      </c>
      <c r="AP637">
        <v>25.73404181818181</v>
      </c>
      <c r="AQ637">
        <v>2.35351264882042E-06</v>
      </c>
      <c r="AR637">
        <v>96.55880041285496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2.44</v>
      </c>
      <c r="BC637">
        <v>0.5</v>
      </c>
      <c r="BD637" t="s">
        <v>355</v>
      </c>
      <c r="BE637">
        <v>2</v>
      </c>
      <c r="BF637" t="b">
        <v>1</v>
      </c>
      <c r="BG637">
        <v>1678300119.232143</v>
      </c>
      <c r="BH637">
        <v>413.467</v>
      </c>
      <c r="BI637">
        <v>422.8447142857143</v>
      </c>
      <c r="BJ637">
        <v>25.73124285714286</v>
      </c>
      <c r="BK637">
        <v>25.13377857142857</v>
      </c>
      <c r="BL637">
        <v>409.9613928571429</v>
      </c>
      <c r="BM637">
        <v>25.40273928571428</v>
      </c>
      <c r="BN637">
        <v>500.0126785714287</v>
      </c>
      <c r="BO637">
        <v>90.81571785714287</v>
      </c>
      <c r="BP637">
        <v>0.09983479285714285</v>
      </c>
      <c r="BQ637">
        <v>26.42514285714285</v>
      </c>
      <c r="BR637">
        <v>27.48279642857143</v>
      </c>
      <c r="BS637">
        <v>999.9000000000002</v>
      </c>
      <c r="BT637">
        <v>0</v>
      </c>
      <c r="BU637">
        <v>0</v>
      </c>
      <c r="BV637">
        <v>10002.59642857143</v>
      </c>
      <c r="BW637">
        <v>0</v>
      </c>
      <c r="BX637">
        <v>5.406080000000001</v>
      </c>
      <c r="BY637">
        <v>-9.377672142857142</v>
      </c>
      <c r="BZ637">
        <v>424.3870357142857</v>
      </c>
      <c r="CA637">
        <v>433.7463571428572</v>
      </c>
      <c r="CB637">
        <v>0.5974597142857144</v>
      </c>
      <c r="CC637">
        <v>422.8447142857143</v>
      </c>
      <c r="CD637">
        <v>25.13377857142857</v>
      </c>
      <c r="CE637">
        <v>2.336801428571428</v>
      </c>
      <c r="CF637">
        <v>2.282542142857143</v>
      </c>
      <c r="CG637">
        <v>19.93236428571428</v>
      </c>
      <c r="CH637">
        <v>19.553725</v>
      </c>
      <c r="CI637">
        <v>1999.994999999999</v>
      </c>
      <c r="CJ637">
        <v>0.9800047857142855</v>
      </c>
      <c r="CK637">
        <v>0.01999502142857143</v>
      </c>
      <c r="CL637">
        <v>0</v>
      </c>
      <c r="CM637">
        <v>2.060057142857143</v>
      </c>
      <c r="CN637">
        <v>0</v>
      </c>
      <c r="CO637">
        <v>6209.164999999999</v>
      </c>
      <c r="CP637">
        <v>17338.21071428572</v>
      </c>
      <c r="CQ637">
        <v>38.875</v>
      </c>
      <c r="CR637">
        <v>39.875</v>
      </c>
      <c r="CS637">
        <v>38.812</v>
      </c>
      <c r="CT637">
        <v>38.05535714285714</v>
      </c>
      <c r="CU637">
        <v>38.13164285714286</v>
      </c>
      <c r="CV637">
        <v>1960.005</v>
      </c>
      <c r="CW637">
        <v>39.99</v>
      </c>
      <c r="CX637">
        <v>0</v>
      </c>
      <c r="CY637">
        <v>1678300137.4</v>
      </c>
      <c r="CZ637">
        <v>0</v>
      </c>
      <c r="DA637">
        <v>0</v>
      </c>
      <c r="DB637" t="s">
        <v>356</v>
      </c>
      <c r="DC637">
        <v>1664468064.5</v>
      </c>
      <c r="DD637">
        <v>1677795524</v>
      </c>
      <c r="DE637">
        <v>0</v>
      </c>
      <c r="DF637">
        <v>-0.419</v>
      </c>
      <c r="DG637">
        <v>-0.001</v>
      </c>
      <c r="DH637">
        <v>3.097</v>
      </c>
      <c r="DI637">
        <v>0.268</v>
      </c>
      <c r="DJ637">
        <v>400</v>
      </c>
      <c r="DK637">
        <v>24</v>
      </c>
      <c r="DL637">
        <v>0.15</v>
      </c>
      <c r="DM637">
        <v>0.13</v>
      </c>
      <c r="DN637">
        <v>-8.666002439024391</v>
      </c>
      <c r="DO637">
        <v>-23.5556356097561</v>
      </c>
      <c r="DP637">
        <v>3.01696708470026</v>
      </c>
      <c r="DQ637">
        <v>0</v>
      </c>
      <c r="DR637">
        <v>0.5961234146341464</v>
      </c>
      <c r="DS637">
        <v>0.02269436236933815</v>
      </c>
      <c r="DT637">
        <v>0.002611255458966232</v>
      </c>
      <c r="DU637">
        <v>1</v>
      </c>
      <c r="DV637">
        <v>1</v>
      </c>
      <c r="DW637">
        <v>2</v>
      </c>
      <c r="DX637" t="s">
        <v>357</v>
      </c>
      <c r="DY637">
        <v>2.97753</v>
      </c>
      <c r="DZ637">
        <v>2.72844</v>
      </c>
      <c r="EA637">
        <v>0.0850776</v>
      </c>
      <c r="EB637">
        <v>0.088895</v>
      </c>
      <c r="EC637">
        <v>0.112447</v>
      </c>
      <c r="ED637">
        <v>0.111396</v>
      </c>
      <c r="EE637">
        <v>27296.9</v>
      </c>
      <c r="EF637">
        <v>26880.3</v>
      </c>
      <c r="EG637">
        <v>30373.1</v>
      </c>
      <c r="EH637">
        <v>29760.3</v>
      </c>
      <c r="EI637">
        <v>37205.4</v>
      </c>
      <c r="EJ637">
        <v>34812.7</v>
      </c>
      <c r="EK637">
        <v>46472.9</v>
      </c>
      <c r="EL637">
        <v>44253.4</v>
      </c>
      <c r="EM637">
        <v>1.85405</v>
      </c>
      <c r="EN637">
        <v>1.86152</v>
      </c>
      <c r="EO637">
        <v>0.0896826</v>
      </c>
      <c r="EP637">
        <v>0</v>
      </c>
      <c r="EQ637">
        <v>26.0173</v>
      </c>
      <c r="ER637">
        <v>999.9</v>
      </c>
      <c r="ES637">
        <v>48.9</v>
      </c>
      <c r="ET637">
        <v>31.7</v>
      </c>
      <c r="EU637">
        <v>25.278</v>
      </c>
      <c r="EV637">
        <v>63.2039</v>
      </c>
      <c r="EW637">
        <v>21.879</v>
      </c>
      <c r="EX637">
        <v>1</v>
      </c>
      <c r="EY637">
        <v>0.137637</v>
      </c>
      <c r="EZ637">
        <v>1.51853</v>
      </c>
      <c r="FA637">
        <v>20.242</v>
      </c>
      <c r="FB637">
        <v>5.23047</v>
      </c>
      <c r="FC637">
        <v>11.9719</v>
      </c>
      <c r="FD637">
        <v>4.9709</v>
      </c>
      <c r="FE637">
        <v>3.2897</v>
      </c>
      <c r="FF637">
        <v>9999</v>
      </c>
      <c r="FG637">
        <v>9999</v>
      </c>
      <c r="FH637">
        <v>9999</v>
      </c>
      <c r="FI637">
        <v>999.9</v>
      </c>
      <c r="FJ637">
        <v>4.97276</v>
      </c>
      <c r="FK637">
        <v>1.87695</v>
      </c>
      <c r="FL637">
        <v>1.87502</v>
      </c>
      <c r="FM637">
        <v>1.8779</v>
      </c>
      <c r="FN637">
        <v>1.87454</v>
      </c>
      <c r="FO637">
        <v>1.87819</v>
      </c>
      <c r="FP637">
        <v>1.87527</v>
      </c>
      <c r="FQ637">
        <v>1.87637</v>
      </c>
      <c r="FR637">
        <v>0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3.516</v>
      </c>
      <c r="GF637">
        <v>0.3285</v>
      </c>
      <c r="GG637">
        <v>1.955544260391263</v>
      </c>
      <c r="GH637">
        <v>0.004448784868333973</v>
      </c>
      <c r="GI637">
        <v>-1.803656819089732E-06</v>
      </c>
      <c r="GJ637">
        <v>4.26395578146833E-10</v>
      </c>
      <c r="GK637">
        <v>0.3285026105281108</v>
      </c>
      <c r="GL637">
        <v>0</v>
      </c>
      <c r="GM637">
        <v>0</v>
      </c>
      <c r="GN637">
        <v>0</v>
      </c>
      <c r="GO637">
        <v>-1</v>
      </c>
      <c r="GP637">
        <v>2136</v>
      </c>
      <c r="GQ637">
        <v>1</v>
      </c>
      <c r="GR637">
        <v>23</v>
      </c>
      <c r="GS637">
        <v>230534.4</v>
      </c>
      <c r="GT637">
        <v>8410</v>
      </c>
      <c r="GU637">
        <v>1.1792</v>
      </c>
      <c r="GV637">
        <v>2.55249</v>
      </c>
      <c r="GW637">
        <v>1.39893</v>
      </c>
      <c r="GX637">
        <v>2.35107</v>
      </c>
      <c r="GY637">
        <v>1.44897</v>
      </c>
      <c r="GZ637">
        <v>2.49268</v>
      </c>
      <c r="HA637">
        <v>37.6987</v>
      </c>
      <c r="HB637">
        <v>14.0007</v>
      </c>
      <c r="HC637">
        <v>18</v>
      </c>
      <c r="HD637">
        <v>494.051</v>
      </c>
      <c r="HE637">
        <v>470.898</v>
      </c>
      <c r="HF637">
        <v>23.6072</v>
      </c>
      <c r="HG637">
        <v>28.8894</v>
      </c>
      <c r="HH637">
        <v>29.9998</v>
      </c>
      <c r="HI637">
        <v>28.6915</v>
      </c>
      <c r="HJ637">
        <v>28.7514</v>
      </c>
      <c r="HK637">
        <v>23.6811</v>
      </c>
      <c r="HL637">
        <v>0</v>
      </c>
      <c r="HM637">
        <v>100</v>
      </c>
      <c r="HN637">
        <v>23.6169</v>
      </c>
      <c r="HO637">
        <v>460.1</v>
      </c>
      <c r="HP637">
        <v>25.8217</v>
      </c>
      <c r="HQ637">
        <v>100.424</v>
      </c>
      <c r="HR637">
        <v>101.761</v>
      </c>
    </row>
    <row r="638" spans="1:226">
      <c r="A638">
        <v>622</v>
      </c>
      <c r="B638">
        <v>1678300132</v>
      </c>
      <c r="C638">
        <v>8278.900000095367</v>
      </c>
      <c r="D638" t="s">
        <v>1607</v>
      </c>
      <c r="E638" t="s">
        <v>1608</v>
      </c>
      <c r="F638">
        <v>5</v>
      </c>
      <c r="G638" t="s">
        <v>353</v>
      </c>
      <c r="H638" t="s">
        <v>1554</v>
      </c>
      <c r="I638">
        <v>1678300124.5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452.9973069828941</v>
      </c>
      <c r="AK638">
        <v>436.2744666666667</v>
      </c>
      <c r="AL638">
        <v>1.98198357337331</v>
      </c>
      <c r="AM638">
        <v>64.31377679453114</v>
      </c>
      <c r="AN638">
        <f>(AP638 - AO638 + BO638*1E3/(8.314*(BQ638+273.15)) * AR638/BN638 * AQ638) * BN638/(100*BB638) * 1000/(1000 - AP638)</f>
        <v>0</v>
      </c>
      <c r="AO638">
        <v>25.1369961693754</v>
      </c>
      <c r="AP638">
        <v>25.73664363636364</v>
      </c>
      <c r="AQ638">
        <v>6.921610444701475E-06</v>
      </c>
      <c r="AR638">
        <v>96.55880041285496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2.44</v>
      </c>
      <c r="BC638">
        <v>0.5</v>
      </c>
      <c r="BD638" t="s">
        <v>355</v>
      </c>
      <c r="BE638">
        <v>2</v>
      </c>
      <c r="BF638" t="b">
        <v>1</v>
      </c>
      <c r="BG638">
        <v>1678300124.5</v>
      </c>
      <c r="BH638">
        <v>416.1634444444445</v>
      </c>
      <c r="BI638">
        <v>430.4858888888888</v>
      </c>
      <c r="BJ638">
        <v>25.73356296296296</v>
      </c>
      <c r="BK638">
        <v>25.1353</v>
      </c>
      <c r="BL638">
        <v>412.6493333333333</v>
      </c>
      <c r="BM638">
        <v>25.40505555555556</v>
      </c>
      <c r="BN638">
        <v>500.0270740740741</v>
      </c>
      <c r="BO638">
        <v>90.81577777777778</v>
      </c>
      <c r="BP638">
        <v>0.0998752</v>
      </c>
      <c r="BQ638">
        <v>26.42775185185185</v>
      </c>
      <c r="BR638">
        <v>27.48367407407407</v>
      </c>
      <c r="BS638">
        <v>999.9000000000001</v>
      </c>
      <c r="BT638">
        <v>0</v>
      </c>
      <c r="BU638">
        <v>0</v>
      </c>
      <c r="BV638">
        <v>9999.727777777778</v>
      </c>
      <c r="BW638">
        <v>0</v>
      </c>
      <c r="BX638">
        <v>5.406080000000001</v>
      </c>
      <c r="BY638">
        <v>-14.32238222222222</v>
      </c>
      <c r="BZ638">
        <v>427.1557037037036</v>
      </c>
      <c r="CA638">
        <v>441.5850740740741</v>
      </c>
      <c r="CB638">
        <v>0.5982611111111111</v>
      </c>
      <c r="CC638">
        <v>430.4858888888888</v>
      </c>
      <c r="CD638">
        <v>25.1353</v>
      </c>
      <c r="CE638">
        <v>2.337013703703704</v>
      </c>
      <c r="CF638">
        <v>2.282681481481482</v>
      </c>
      <c r="CG638">
        <v>19.93383333333333</v>
      </c>
      <c r="CH638">
        <v>19.5547037037037</v>
      </c>
      <c r="CI638">
        <v>1999.995555555555</v>
      </c>
      <c r="CJ638">
        <v>0.9800047777777776</v>
      </c>
      <c r="CK638">
        <v>0.01999502962962963</v>
      </c>
      <c r="CL638">
        <v>0</v>
      </c>
      <c r="CM638">
        <v>2.068048148148148</v>
      </c>
      <c r="CN638">
        <v>0</v>
      </c>
      <c r="CO638">
        <v>6205.218518518518</v>
      </c>
      <c r="CP638">
        <v>17338.21481481482</v>
      </c>
      <c r="CQ638">
        <v>38.875</v>
      </c>
      <c r="CR638">
        <v>39.875</v>
      </c>
      <c r="CS638">
        <v>38.812</v>
      </c>
      <c r="CT638">
        <v>38.05051851851852</v>
      </c>
      <c r="CU638">
        <v>38.13188888888889</v>
      </c>
      <c r="CV638">
        <v>1960.005555555555</v>
      </c>
      <c r="CW638">
        <v>39.99</v>
      </c>
      <c r="CX638">
        <v>0</v>
      </c>
      <c r="CY638">
        <v>1678300142.2</v>
      </c>
      <c r="CZ638">
        <v>0</v>
      </c>
      <c r="DA638">
        <v>0</v>
      </c>
      <c r="DB638" t="s">
        <v>356</v>
      </c>
      <c r="DC638">
        <v>1664468064.5</v>
      </c>
      <c r="DD638">
        <v>1677795524</v>
      </c>
      <c r="DE638">
        <v>0</v>
      </c>
      <c r="DF638">
        <v>-0.419</v>
      </c>
      <c r="DG638">
        <v>-0.001</v>
      </c>
      <c r="DH638">
        <v>3.097</v>
      </c>
      <c r="DI638">
        <v>0.268</v>
      </c>
      <c r="DJ638">
        <v>400</v>
      </c>
      <c r="DK638">
        <v>24</v>
      </c>
      <c r="DL638">
        <v>0.15</v>
      </c>
      <c r="DM638">
        <v>0.13</v>
      </c>
      <c r="DN638">
        <v>-12.15474219512195</v>
      </c>
      <c r="DO638">
        <v>-56.08965491289199</v>
      </c>
      <c r="DP638">
        <v>5.958316569528233</v>
      </c>
      <c r="DQ638">
        <v>0</v>
      </c>
      <c r="DR638">
        <v>0.5977554634146341</v>
      </c>
      <c r="DS638">
        <v>0.00869088501742234</v>
      </c>
      <c r="DT638">
        <v>0.001010517039780082</v>
      </c>
      <c r="DU638">
        <v>1</v>
      </c>
      <c r="DV638">
        <v>1</v>
      </c>
      <c r="DW638">
        <v>2</v>
      </c>
      <c r="DX638" t="s">
        <v>357</v>
      </c>
      <c r="DY638">
        <v>2.97738</v>
      </c>
      <c r="DZ638">
        <v>2.72821</v>
      </c>
      <c r="EA638">
        <v>0.08652120000000001</v>
      </c>
      <c r="EB638">
        <v>0.0912583</v>
      </c>
      <c r="EC638">
        <v>0.112453</v>
      </c>
      <c r="ED638">
        <v>0.111405</v>
      </c>
      <c r="EE638">
        <v>27254.1</v>
      </c>
      <c r="EF638">
        <v>26810.6</v>
      </c>
      <c r="EG638">
        <v>30373.3</v>
      </c>
      <c r="EH638">
        <v>29760.3</v>
      </c>
      <c r="EI638">
        <v>37205.3</v>
      </c>
      <c r="EJ638">
        <v>34812.9</v>
      </c>
      <c r="EK638">
        <v>46473</v>
      </c>
      <c r="EL638">
        <v>44253.9</v>
      </c>
      <c r="EM638">
        <v>1.85365</v>
      </c>
      <c r="EN638">
        <v>1.8618</v>
      </c>
      <c r="EO638">
        <v>0.0909045</v>
      </c>
      <c r="EP638">
        <v>0</v>
      </c>
      <c r="EQ638">
        <v>26.0123</v>
      </c>
      <c r="ER638">
        <v>999.9</v>
      </c>
      <c r="ES638">
        <v>48.9</v>
      </c>
      <c r="ET638">
        <v>31.7</v>
      </c>
      <c r="EU638">
        <v>25.2776</v>
      </c>
      <c r="EV638">
        <v>62.9139</v>
      </c>
      <c r="EW638">
        <v>21.903</v>
      </c>
      <c r="EX638">
        <v>1</v>
      </c>
      <c r="EY638">
        <v>0.137109</v>
      </c>
      <c r="EZ638">
        <v>1.50662</v>
      </c>
      <c r="FA638">
        <v>20.2418</v>
      </c>
      <c r="FB638">
        <v>5.23047</v>
      </c>
      <c r="FC638">
        <v>11.971</v>
      </c>
      <c r="FD638">
        <v>4.971</v>
      </c>
      <c r="FE638">
        <v>3.28965</v>
      </c>
      <c r="FF638">
        <v>9999</v>
      </c>
      <c r="FG638">
        <v>9999</v>
      </c>
      <c r="FH638">
        <v>9999</v>
      </c>
      <c r="FI638">
        <v>999.9</v>
      </c>
      <c r="FJ638">
        <v>4.97277</v>
      </c>
      <c r="FK638">
        <v>1.87696</v>
      </c>
      <c r="FL638">
        <v>1.87504</v>
      </c>
      <c r="FM638">
        <v>1.87788</v>
      </c>
      <c r="FN638">
        <v>1.87454</v>
      </c>
      <c r="FO638">
        <v>1.87819</v>
      </c>
      <c r="FP638">
        <v>1.87526</v>
      </c>
      <c r="FQ638">
        <v>1.87637</v>
      </c>
      <c r="FR638">
        <v>0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3.545</v>
      </c>
      <c r="GF638">
        <v>0.3285</v>
      </c>
      <c r="GG638">
        <v>1.955544260391263</v>
      </c>
      <c r="GH638">
        <v>0.004448784868333973</v>
      </c>
      <c r="GI638">
        <v>-1.803656819089732E-06</v>
      </c>
      <c r="GJ638">
        <v>4.26395578146833E-10</v>
      </c>
      <c r="GK638">
        <v>0.3285026105281108</v>
      </c>
      <c r="GL638">
        <v>0</v>
      </c>
      <c r="GM638">
        <v>0</v>
      </c>
      <c r="GN638">
        <v>0</v>
      </c>
      <c r="GO638">
        <v>-1</v>
      </c>
      <c r="GP638">
        <v>2136</v>
      </c>
      <c r="GQ638">
        <v>1</v>
      </c>
      <c r="GR638">
        <v>23</v>
      </c>
      <c r="GS638">
        <v>230534.5</v>
      </c>
      <c r="GT638">
        <v>8410.1</v>
      </c>
      <c r="GU638">
        <v>1.2146</v>
      </c>
      <c r="GV638">
        <v>2.55615</v>
      </c>
      <c r="GW638">
        <v>1.39893</v>
      </c>
      <c r="GX638">
        <v>2.35229</v>
      </c>
      <c r="GY638">
        <v>1.44897</v>
      </c>
      <c r="GZ638">
        <v>2.48901</v>
      </c>
      <c r="HA638">
        <v>37.6987</v>
      </c>
      <c r="HB638">
        <v>14.0007</v>
      </c>
      <c r="HC638">
        <v>18</v>
      </c>
      <c r="HD638">
        <v>493.801</v>
      </c>
      <c r="HE638">
        <v>471.057</v>
      </c>
      <c r="HF638">
        <v>23.6208</v>
      </c>
      <c r="HG638">
        <v>28.8829</v>
      </c>
      <c r="HH638">
        <v>29.9997</v>
      </c>
      <c r="HI638">
        <v>28.6877</v>
      </c>
      <c r="HJ638">
        <v>28.7488</v>
      </c>
      <c r="HK638">
        <v>24.4083</v>
      </c>
      <c r="HL638">
        <v>0</v>
      </c>
      <c r="HM638">
        <v>100</v>
      </c>
      <c r="HN638">
        <v>23.6271</v>
      </c>
      <c r="HO638">
        <v>473.46</v>
      </c>
      <c r="HP638">
        <v>25.8217</v>
      </c>
      <c r="HQ638">
        <v>100.424</v>
      </c>
      <c r="HR638">
        <v>101.762</v>
      </c>
    </row>
    <row r="639" spans="1:226">
      <c r="A639">
        <v>623</v>
      </c>
      <c r="B639">
        <v>1678300137</v>
      </c>
      <c r="C639">
        <v>8283.900000095367</v>
      </c>
      <c r="D639" t="s">
        <v>1609</v>
      </c>
      <c r="E639" t="s">
        <v>1610</v>
      </c>
      <c r="F639">
        <v>5</v>
      </c>
      <c r="G639" t="s">
        <v>353</v>
      </c>
      <c r="H639" t="s">
        <v>1554</v>
      </c>
      <c r="I639">
        <v>1678300129.214286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469.5425234726699</v>
      </c>
      <c r="AK639">
        <v>449.2927696969696</v>
      </c>
      <c r="AL639">
        <v>2.707974554067818</v>
      </c>
      <c r="AM639">
        <v>64.31377679453114</v>
      </c>
      <c r="AN639">
        <f>(AP639 - AO639 + BO639*1E3/(8.314*(BQ639+273.15)) * AR639/BN639 * AQ639) * BN639/(100*BB639) * 1000/(1000 - AP639)</f>
        <v>0</v>
      </c>
      <c r="AO639">
        <v>25.14038675988237</v>
      </c>
      <c r="AP639">
        <v>25.74189333333334</v>
      </c>
      <c r="AQ639">
        <v>1.032725744182379E-05</v>
      </c>
      <c r="AR639">
        <v>96.55880041285496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2.44</v>
      </c>
      <c r="BC639">
        <v>0.5</v>
      </c>
      <c r="BD639" t="s">
        <v>355</v>
      </c>
      <c r="BE639">
        <v>2</v>
      </c>
      <c r="BF639" t="b">
        <v>1</v>
      </c>
      <c r="BG639">
        <v>1678300129.214286</v>
      </c>
      <c r="BH639">
        <v>422.2840357142857</v>
      </c>
      <c r="BI639">
        <v>442.4825357142857</v>
      </c>
      <c r="BJ639">
        <v>25.73612857142857</v>
      </c>
      <c r="BK639">
        <v>25.13726071428571</v>
      </c>
      <c r="BL639">
        <v>418.7506428571429</v>
      </c>
      <c r="BM639">
        <v>25.407625</v>
      </c>
      <c r="BN639">
        <v>500.04025</v>
      </c>
      <c r="BO639">
        <v>90.81552857142857</v>
      </c>
      <c r="BP639">
        <v>0.09987585357142859</v>
      </c>
      <c r="BQ639">
        <v>26.43056428571429</v>
      </c>
      <c r="BR639">
        <v>27.49205357142857</v>
      </c>
      <c r="BS639">
        <v>999.9000000000002</v>
      </c>
      <c r="BT639">
        <v>0</v>
      </c>
      <c r="BU639">
        <v>0</v>
      </c>
      <c r="BV639">
        <v>10001.83928571429</v>
      </c>
      <c r="BW639">
        <v>0</v>
      </c>
      <c r="BX639">
        <v>5.406080000000001</v>
      </c>
      <c r="BY639">
        <v>-20.19844035714286</v>
      </c>
      <c r="BZ639">
        <v>433.4391428571428</v>
      </c>
      <c r="CA639">
        <v>453.8919999999999</v>
      </c>
      <c r="CB639">
        <v>0.5988647857142857</v>
      </c>
      <c r="CC639">
        <v>442.4825357142857</v>
      </c>
      <c r="CD639">
        <v>25.13726071428571</v>
      </c>
      <c r="CE639">
        <v>2.337240357142857</v>
      </c>
      <c r="CF639">
        <v>2.282853928571429</v>
      </c>
      <c r="CG639">
        <v>19.93539642857143</v>
      </c>
      <c r="CH639">
        <v>19.55591785714286</v>
      </c>
      <c r="CI639">
        <v>2000.001428571429</v>
      </c>
      <c r="CJ639">
        <v>0.9800047857142855</v>
      </c>
      <c r="CK639">
        <v>0.01999502142857143</v>
      </c>
      <c r="CL639">
        <v>0</v>
      </c>
      <c r="CM639">
        <v>2.092746428571429</v>
      </c>
      <c r="CN639">
        <v>0</v>
      </c>
      <c r="CO639">
        <v>6201.328214285713</v>
      </c>
      <c r="CP639">
        <v>17338.27142857142</v>
      </c>
      <c r="CQ639">
        <v>38.87049999999999</v>
      </c>
      <c r="CR639">
        <v>39.875</v>
      </c>
      <c r="CS639">
        <v>38.812</v>
      </c>
      <c r="CT639">
        <v>38.04428571428571</v>
      </c>
      <c r="CU639">
        <v>38.125</v>
      </c>
      <c r="CV639">
        <v>1960.011428571429</v>
      </c>
      <c r="CW639">
        <v>39.99</v>
      </c>
      <c r="CX639">
        <v>0</v>
      </c>
      <c r="CY639">
        <v>1678300147</v>
      </c>
      <c r="CZ639">
        <v>0</v>
      </c>
      <c r="DA639">
        <v>0</v>
      </c>
      <c r="DB639" t="s">
        <v>356</v>
      </c>
      <c r="DC639">
        <v>1664468064.5</v>
      </c>
      <c r="DD639">
        <v>1677795524</v>
      </c>
      <c r="DE639">
        <v>0</v>
      </c>
      <c r="DF639">
        <v>-0.419</v>
      </c>
      <c r="DG639">
        <v>-0.001</v>
      </c>
      <c r="DH639">
        <v>3.097</v>
      </c>
      <c r="DI639">
        <v>0.268</v>
      </c>
      <c r="DJ639">
        <v>400</v>
      </c>
      <c r="DK639">
        <v>24</v>
      </c>
      <c r="DL639">
        <v>0.15</v>
      </c>
      <c r="DM639">
        <v>0.13</v>
      </c>
      <c r="DN639">
        <v>-16.57087475</v>
      </c>
      <c r="DO639">
        <v>-75.38446930581614</v>
      </c>
      <c r="DP639">
        <v>7.333535447630627</v>
      </c>
      <c r="DQ639">
        <v>0</v>
      </c>
      <c r="DR639">
        <v>0.5985794249999999</v>
      </c>
      <c r="DS639">
        <v>0.007351936210129875</v>
      </c>
      <c r="DT639">
        <v>0.0008934124435975717</v>
      </c>
      <c r="DU639">
        <v>1</v>
      </c>
      <c r="DV639">
        <v>1</v>
      </c>
      <c r="DW639">
        <v>2</v>
      </c>
      <c r="DX639" t="s">
        <v>357</v>
      </c>
      <c r="DY639">
        <v>2.97745</v>
      </c>
      <c r="DZ639">
        <v>2.72811</v>
      </c>
      <c r="EA639">
        <v>0.08850719999999999</v>
      </c>
      <c r="EB639">
        <v>0.0937407</v>
      </c>
      <c r="EC639">
        <v>0.112472</v>
      </c>
      <c r="ED639">
        <v>0.111415</v>
      </c>
      <c r="EE639">
        <v>27195</v>
      </c>
      <c r="EF639">
        <v>26737.8</v>
      </c>
      <c r="EG639">
        <v>30373.5</v>
      </c>
      <c r="EH639">
        <v>29760.7</v>
      </c>
      <c r="EI639">
        <v>37205</v>
      </c>
      <c r="EJ639">
        <v>34812.9</v>
      </c>
      <c r="EK639">
        <v>46473.4</v>
      </c>
      <c r="EL639">
        <v>44254.3</v>
      </c>
      <c r="EM639">
        <v>1.85365</v>
      </c>
      <c r="EN639">
        <v>1.8621</v>
      </c>
      <c r="EO639">
        <v>0.0915229</v>
      </c>
      <c r="EP639">
        <v>0</v>
      </c>
      <c r="EQ639">
        <v>26.0074</v>
      </c>
      <c r="ER639">
        <v>999.9</v>
      </c>
      <c r="ES639">
        <v>48.9</v>
      </c>
      <c r="ET639">
        <v>31.7</v>
      </c>
      <c r="EU639">
        <v>25.2802</v>
      </c>
      <c r="EV639">
        <v>63.4039</v>
      </c>
      <c r="EW639">
        <v>22.0272</v>
      </c>
      <c r="EX639">
        <v>1</v>
      </c>
      <c r="EY639">
        <v>0.13687</v>
      </c>
      <c r="EZ639">
        <v>1.52745</v>
      </c>
      <c r="FA639">
        <v>20.2418</v>
      </c>
      <c r="FB639">
        <v>5.23002</v>
      </c>
      <c r="FC639">
        <v>11.9722</v>
      </c>
      <c r="FD639">
        <v>4.97085</v>
      </c>
      <c r="FE639">
        <v>3.28965</v>
      </c>
      <c r="FF639">
        <v>9999</v>
      </c>
      <c r="FG639">
        <v>9999</v>
      </c>
      <c r="FH639">
        <v>9999</v>
      </c>
      <c r="FI639">
        <v>999.9</v>
      </c>
      <c r="FJ639">
        <v>4.97277</v>
      </c>
      <c r="FK639">
        <v>1.87688</v>
      </c>
      <c r="FL639">
        <v>1.87501</v>
      </c>
      <c r="FM639">
        <v>1.87788</v>
      </c>
      <c r="FN639">
        <v>1.87453</v>
      </c>
      <c r="FO639">
        <v>1.87818</v>
      </c>
      <c r="FP639">
        <v>1.87524</v>
      </c>
      <c r="FQ639">
        <v>1.87638</v>
      </c>
      <c r="FR639">
        <v>0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3.586</v>
      </c>
      <c r="GF639">
        <v>0.3285</v>
      </c>
      <c r="GG639">
        <v>1.955544260391263</v>
      </c>
      <c r="GH639">
        <v>0.004448784868333973</v>
      </c>
      <c r="GI639">
        <v>-1.803656819089732E-06</v>
      </c>
      <c r="GJ639">
        <v>4.26395578146833E-10</v>
      </c>
      <c r="GK639">
        <v>0.3285026105281108</v>
      </c>
      <c r="GL639">
        <v>0</v>
      </c>
      <c r="GM639">
        <v>0</v>
      </c>
      <c r="GN639">
        <v>0</v>
      </c>
      <c r="GO639">
        <v>-1</v>
      </c>
      <c r="GP639">
        <v>2136</v>
      </c>
      <c r="GQ639">
        <v>1</v>
      </c>
      <c r="GR639">
        <v>23</v>
      </c>
      <c r="GS639">
        <v>230534.5</v>
      </c>
      <c r="GT639">
        <v>8410.200000000001</v>
      </c>
      <c r="GU639">
        <v>1.24878</v>
      </c>
      <c r="GV639">
        <v>2.55859</v>
      </c>
      <c r="GW639">
        <v>1.39893</v>
      </c>
      <c r="GX639">
        <v>2.35107</v>
      </c>
      <c r="GY639">
        <v>1.44897</v>
      </c>
      <c r="GZ639">
        <v>2.48413</v>
      </c>
      <c r="HA639">
        <v>37.6987</v>
      </c>
      <c r="HB639">
        <v>14.0007</v>
      </c>
      <c r="HC639">
        <v>18</v>
      </c>
      <c r="HD639">
        <v>493.781</v>
      </c>
      <c r="HE639">
        <v>471.235</v>
      </c>
      <c r="HF639">
        <v>23.63</v>
      </c>
      <c r="HG639">
        <v>28.877</v>
      </c>
      <c r="HH639">
        <v>29.9997</v>
      </c>
      <c r="HI639">
        <v>28.6848</v>
      </c>
      <c r="HJ639">
        <v>28.7465</v>
      </c>
      <c r="HK639">
        <v>25.0658</v>
      </c>
      <c r="HL639">
        <v>0</v>
      </c>
      <c r="HM639">
        <v>100</v>
      </c>
      <c r="HN639">
        <v>23.6287</v>
      </c>
      <c r="HO639">
        <v>493.495</v>
      </c>
      <c r="HP639">
        <v>25.8217</v>
      </c>
      <c r="HQ639">
        <v>100.425</v>
      </c>
      <c r="HR639">
        <v>101.763</v>
      </c>
    </row>
    <row r="640" spans="1:226">
      <c r="A640">
        <v>624</v>
      </c>
      <c r="B640">
        <v>1678300142</v>
      </c>
      <c r="C640">
        <v>8288.900000095367</v>
      </c>
      <c r="D640" t="s">
        <v>1611</v>
      </c>
      <c r="E640" t="s">
        <v>1612</v>
      </c>
      <c r="F640">
        <v>5</v>
      </c>
      <c r="G640" t="s">
        <v>353</v>
      </c>
      <c r="H640" t="s">
        <v>1554</v>
      </c>
      <c r="I640">
        <v>1678300134.5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486.616111060539</v>
      </c>
      <c r="AK640">
        <v>464.4671818181816</v>
      </c>
      <c r="AL640">
        <v>3.07802581670179</v>
      </c>
      <c r="AM640">
        <v>64.31377679453114</v>
      </c>
      <c r="AN640">
        <f>(AP640 - AO640 + BO640*1E3/(8.314*(BQ640+273.15)) * AR640/BN640 * AQ640) * BN640/(100*BB640) * 1000/(1000 - AP640)</f>
        <v>0</v>
      </c>
      <c r="AO640">
        <v>25.14344777976968</v>
      </c>
      <c r="AP640">
        <v>25.74533454545455</v>
      </c>
      <c r="AQ640">
        <v>4.396866854631235E-06</v>
      </c>
      <c r="AR640">
        <v>96.55880041285496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2.44</v>
      </c>
      <c r="BC640">
        <v>0.5</v>
      </c>
      <c r="BD640" t="s">
        <v>355</v>
      </c>
      <c r="BE640">
        <v>2</v>
      </c>
      <c r="BF640" t="b">
        <v>1</v>
      </c>
      <c r="BG640">
        <v>1678300134.5</v>
      </c>
      <c r="BH640">
        <v>433.3149259259259</v>
      </c>
      <c r="BI640">
        <v>458.9575185185186</v>
      </c>
      <c r="BJ640">
        <v>25.73986666666667</v>
      </c>
      <c r="BK640">
        <v>25.13987407407407</v>
      </c>
      <c r="BL640">
        <v>429.7468888888889</v>
      </c>
      <c r="BM640">
        <v>25.41136296296296</v>
      </c>
      <c r="BN640">
        <v>500.0303333333333</v>
      </c>
      <c r="BO640">
        <v>90.81516666666668</v>
      </c>
      <c r="BP640">
        <v>0.09988943333333332</v>
      </c>
      <c r="BQ640">
        <v>26.43368888888888</v>
      </c>
      <c r="BR640">
        <v>27.50164074074074</v>
      </c>
      <c r="BS640">
        <v>999.9000000000001</v>
      </c>
      <c r="BT640">
        <v>0</v>
      </c>
      <c r="BU640">
        <v>0</v>
      </c>
      <c r="BV640">
        <v>9998.844444444445</v>
      </c>
      <c r="BW640">
        <v>0</v>
      </c>
      <c r="BX640">
        <v>5.406080000000001</v>
      </c>
      <c r="BY640">
        <v>-25.64261851851852</v>
      </c>
      <c r="BZ640">
        <v>444.763074074074</v>
      </c>
      <c r="CA640">
        <v>470.7931481481481</v>
      </c>
      <c r="CB640">
        <v>0.5999942592592592</v>
      </c>
      <c r="CC640">
        <v>458.9575185185186</v>
      </c>
      <c r="CD640">
        <v>25.13987407407407</v>
      </c>
      <c r="CE640">
        <v>2.337571111111111</v>
      </c>
      <c r="CF640">
        <v>2.283082592592593</v>
      </c>
      <c r="CG640">
        <v>19.93766666666667</v>
      </c>
      <c r="CH640">
        <v>19.55752592592592</v>
      </c>
      <c r="CI640">
        <v>2000.004814814815</v>
      </c>
      <c r="CJ640">
        <v>0.9800047777777776</v>
      </c>
      <c r="CK640">
        <v>0.01999502962962963</v>
      </c>
      <c r="CL640">
        <v>0</v>
      </c>
      <c r="CM640">
        <v>2.105303703703704</v>
      </c>
      <c r="CN640">
        <v>0</v>
      </c>
      <c r="CO640">
        <v>6197.31962962963</v>
      </c>
      <c r="CP640">
        <v>17338.30740740741</v>
      </c>
      <c r="CQ640">
        <v>38.85633333333333</v>
      </c>
      <c r="CR640">
        <v>39.86566666666666</v>
      </c>
      <c r="CS640">
        <v>38.812</v>
      </c>
      <c r="CT640">
        <v>38.02985185185185</v>
      </c>
      <c r="CU640">
        <v>38.125</v>
      </c>
      <c r="CV640">
        <v>1960.014814814815</v>
      </c>
      <c r="CW640">
        <v>39.99</v>
      </c>
      <c r="CX640">
        <v>0</v>
      </c>
      <c r="CY640">
        <v>1678300151.8</v>
      </c>
      <c r="CZ640">
        <v>0</v>
      </c>
      <c r="DA640">
        <v>0</v>
      </c>
      <c r="DB640" t="s">
        <v>356</v>
      </c>
      <c r="DC640">
        <v>1664468064.5</v>
      </c>
      <c r="DD640">
        <v>1677795524</v>
      </c>
      <c r="DE640">
        <v>0</v>
      </c>
      <c r="DF640">
        <v>-0.419</v>
      </c>
      <c r="DG640">
        <v>-0.001</v>
      </c>
      <c r="DH640">
        <v>3.097</v>
      </c>
      <c r="DI640">
        <v>0.268</v>
      </c>
      <c r="DJ640">
        <v>400</v>
      </c>
      <c r="DK640">
        <v>24</v>
      </c>
      <c r="DL640">
        <v>0.15</v>
      </c>
      <c r="DM640">
        <v>0.13</v>
      </c>
      <c r="DN640">
        <v>-21.91392775</v>
      </c>
      <c r="DO640">
        <v>-64.15594750469042</v>
      </c>
      <c r="DP640">
        <v>6.349671375694371</v>
      </c>
      <c r="DQ640">
        <v>0</v>
      </c>
      <c r="DR640">
        <v>0.59939895</v>
      </c>
      <c r="DS640">
        <v>0.01275518949343136</v>
      </c>
      <c r="DT640">
        <v>0.001336944313537401</v>
      </c>
      <c r="DU640">
        <v>1</v>
      </c>
      <c r="DV640">
        <v>1</v>
      </c>
      <c r="DW640">
        <v>2</v>
      </c>
      <c r="DX640" t="s">
        <v>357</v>
      </c>
      <c r="DY640">
        <v>2.97759</v>
      </c>
      <c r="DZ640">
        <v>2.72847</v>
      </c>
      <c r="EA640">
        <v>0.0907531</v>
      </c>
      <c r="EB640">
        <v>0.09620339999999999</v>
      </c>
      <c r="EC640">
        <v>0.112478</v>
      </c>
      <c r="ED640">
        <v>0.111426</v>
      </c>
      <c r="EE640">
        <v>27128.4</v>
      </c>
      <c r="EF640">
        <v>26665.1</v>
      </c>
      <c r="EG640">
        <v>30373.9</v>
      </c>
      <c r="EH640">
        <v>29760.6</v>
      </c>
      <c r="EI640">
        <v>37205.4</v>
      </c>
      <c r="EJ640">
        <v>34812.7</v>
      </c>
      <c r="EK640">
        <v>46474</v>
      </c>
      <c r="EL640">
        <v>44254.4</v>
      </c>
      <c r="EM640">
        <v>1.85365</v>
      </c>
      <c r="EN640">
        <v>1.8619</v>
      </c>
      <c r="EO640">
        <v>0.09254370000000001</v>
      </c>
      <c r="EP640">
        <v>0</v>
      </c>
      <c r="EQ640">
        <v>26.0022</v>
      </c>
      <c r="ER640">
        <v>999.9</v>
      </c>
      <c r="ES640">
        <v>48.9</v>
      </c>
      <c r="ET640">
        <v>31.7</v>
      </c>
      <c r="EU640">
        <v>25.2799</v>
      </c>
      <c r="EV640">
        <v>63.6539</v>
      </c>
      <c r="EW640">
        <v>21.8029</v>
      </c>
      <c r="EX640">
        <v>1</v>
      </c>
      <c r="EY640">
        <v>0.137464</v>
      </c>
      <c r="EZ640">
        <v>2.46286</v>
      </c>
      <c r="FA640">
        <v>20.2293</v>
      </c>
      <c r="FB640">
        <v>5.22942</v>
      </c>
      <c r="FC640">
        <v>11.9727</v>
      </c>
      <c r="FD640">
        <v>4.97065</v>
      </c>
      <c r="FE640">
        <v>3.28963</v>
      </c>
      <c r="FF640">
        <v>9999</v>
      </c>
      <c r="FG640">
        <v>9999</v>
      </c>
      <c r="FH640">
        <v>9999</v>
      </c>
      <c r="FI640">
        <v>999.9</v>
      </c>
      <c r="FJ640">
        <v>4.97276</v>
      </c>
      <c r="FK640">
        <v>1.87687</v>
      </c>
      <c r="FL640">
        <v>1.875</v>
      </c>
      <c r="FM640">
        <v>1.87783</v>
      </c>
      <c r="FN640">
        <v>1.87453</v>
      </c>
      <c r="FO640">
        <v>1.87814</v>
      </c>
      <c r="FP640">
        <v>1.8752</v>
      </c>
      <c r="FQ640">
        <v>1.87637</v>
      </c>
      <c r="FR640">
        <v>0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3.633</v>
      </c>
      <c r="GF640">
        <v>0.3285</v>
      </c>
      <c r="GG640">
        <v>1.955544260391263</v>
      </c>
      <c r="GH640">
        <v>0.004448784868333973</v>
      </c>
      <c r="GI640">
        <v>-1.803656819089732E-06</v>
      </c>
      <c r="GJ640">
        <v>4.26395578146833E-10</v>
      </c>
      <c r="GK640">
        <v>0.3285026105281108</v>
      </c>
      <c r="GL640">
        <v>0</v>
      </c>
      <c r="GM640">
        <v>0</v>
      </c>
      <c r="GN640">
        <v>0</v>
      </c>
      <c r="GO640">
        <v>-1</v>
      </c>
      <c r="GP640">
        <v>2136</v>
      </c>
      <c r="GQ640">
        <v>1</v>
      </c>
      <c r="GR640">
        <v>23</v>
      </c>
      <c r="GS640">
        <v>230534.6</v>
      </c>
      <c r="GT640">
        <v>8410.299999999999</v>
      </c>
      <c r="GU640">
        <v>1.2854</v>
      </c>
      <c r="GV640">
        <v>2.55493</v>
      </c>
      <c r="GW640">
        <v>1.39893</v>
      </c>
      <c r="GX640">
        <v>2.35107</v>
      </c>
      <c r="GY640">
        <v>1.44897</v>
      </c>
      <c r="GZ640">
        <v>2.48535</v>
      </c>
      <c r="HA640">
        <v>37.6987</v>
      </c>
      <c r="HB640">
        <v>13.9832</v>
      </c>
      <c r="HC640">
        <v>18</v>
      </c>
      <c r="HD640">
        <v>493.756</v>
      </c>
      <c r="HE640">
        <v>471.079</v>
      </c>
      <c r="HF640">
        <v>23.5773</v>
      </c>
      <c r="HG640">
        <v>28.8706</v>
      </c>
      <c r="HH640">
        <v>30.0006</v>
      </c>
      <c r="HI640">
        <v>28.6809</v>
      </c>
      <c r="HJ640">
        <v>28.7433</v>
      </c>
      <c r="HK640">
        <v>25.8</v>
      </c>
      <c r="HL640">
        <v>0</v>
      </c>
      <c r="HM640">
        <v>100</v>
      </c>
      <c r="HN640">
        <v>23.3548</v>
      </c>
      <c r="HO640">
        <v>506.918</v>
      </c>
      <c r="HP640">
        <v>25.8217</v>
      </c>
      <c r="HQ640">
        <v>100.426</v>
      </c>
      <c r="HR640">
        <v>101.763</v>
      </c>
    </row>
    <row r="641" spans="1:226">
      <c r="A641">
        <v>625</v>
      </c>
      <c r="B641">
        <v>1678300147</v>
      </c>
      <c r="C641">
        <v>8293.900000095367</v>
      </c>
      <c r="D641" t="s">
        <v>1613</v>
      </c>
      <c r="E641" t="s">
        <v>1614</v>
      </c>
      <c r="F641">
        <v>5</v>
      </c>
      <c r="G641" t="s">
        <v>353</v>
      </c>
      <c r="H641" t="s">
        <v>1554</v>
      </c>
      <c r="I641">
        <v>1678300139.214286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503.7921953249637</v>
      </c>
      <c r="AK641">
        <v>480.6080545454544</v>
      </c>
      <c r="AL641">
        <v>3.253700306809092</v>
      </c>
      <c r="AM641">
        <v>64.31377679453114</v>
      </c>
      <c r="AN641">
        <f>(AP641 - AO641 + BO641*1E3/(8.314*(BQ641+273.15)) * AR641/BN641 * AQ641) * BN641/(100*BB641) * 1000/(1000 - AP641)</f>
        <v>0</v>
      </c>
      <c r="AO641">
        <v>25.14725867787751</v>
      </c>
      <c r="AP641">
        <v>25.69995454545455</v>
      </c>
      <c r="AQ641">
        <v>-0.01196241741628915</v>
      </c>
      <c r="AR641">
        <v>96.55880041285496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2.44</v>
      </c>
      <c r="BC641">
        <v>0.5</v>
      </c>
      <c r="BD641" t="s">
        <v>355</v>
      </c>
      <c r="BE641">
        <v>2</v>
      </c>
      <c r="BF641" t="b">
        <v>1</v>
      </c>
      <c r="BG641">
        <v>1678300139.214286</v>
      </c>
      <c r="BH641">
        <v>446.1393928571429</v>
      </c>
      <c r="BI641">
        <v>474.5237142857142</v>
      </c>
      <c r="BJ641">
        <v>25.735875</v>
      </c>
      <c r="BK641">
        <v>25.14299999999999</v>
      </c>
      <c r="BL641">
        <v>442.5315357142857</v>
      </c>
      <c r="BM641">
        <v>25.407375</v>
      </c>
      <c r="BN641">
        <v>500.0255</v>
      </c>
      <c r="BO641">
        <v>90.81520714285715</v>
      </c>
      <c r="BP641">
        <v>0.09988079285714287</v>
      </c>
      <c r="BQ641">
        <v>26.436</v>
      </c>
      <c r="BR641">
        <v>27.509075</v>
      </c>
      <c r="BS641">
        <v>999.9000000000002</v>
      </c>
      <c r="BT641">
        <v>0</v>
      </c>
      <c r="BU641">
        <v>0</v>
      </c>
      <c r="BV641">
        <v>10007.03392857143</v>
      </c>
      <c r="BW641">
        <v>0</v>
      </c>
      <c r="BX641">
        <v>5.406080000000001</v>
      </c>
      <c r="BY641">
        <v>-28.38445714285714</v>
      </c>
      <c r="BZ641">
        <v>457.9243214285715</v>
      </c>
      <c r="CA641">
        <v>486.7624285714285</v>
      </c>
      <c r="CB641">
        <v>0.5928790357142857</v>
      </c>
      <c r="CC641">
        <v>474.5237142857142</v>
      </c>
      <c r="CD641">
        <v>25.14299999999999</v>
      </c>
      <c r="CE641">
        <v>2.337209285714285</v>
      </c>
      <c r="CF641">
        <v>2.2833675</v>
      </c>
      <c r="CG641">
        <v>19.93516428571429</v>
      </c>
      <c r="CH641">
        <v>19.55954642857143</v>
      </c>
      <c r="CI641">
        <v>2000.013928571429</v>
      </c>
      <c r="CJ641">
        <v>0.9800047857142855</v>
      </c>
      <c r="CK641">
        <v>0.01999502142857143</v>
      </c>
      <c r="CL641">
        <v>0</v>
      </c>
      <c r="CM641">
        <v>2.091964285714286</v>
      </c>
      <c r="CN641">
        <v>0</v>
      </c>
      <c r="CO641">
        <v>6194.6175</v>
      </c>
      <c r="CP641">
        <v>17338.38571428571</v>
      </c>
      <c r="CQ641">
        <v>38.83899999999999</v>
      </c>
      <c r="CR641">
        <v>39.84799999999999</v>
      </c>
      <c r="CS641">
        <v>38.8097857142857</v>
      </c>
      <c r="CT641">
        <v>38.0155</v>
      </c>
      <c r="CU641">
        <v>38.125</v>
      </c>
      <c r="CV641">
        <v>1960.023928571429</v>
      </c>
      <c r="CW641">
        <v>39.99</v>
      </c>
      <c r="CX641">
        <v>0</v>
      </c>
      <c r="CY641">
        <v>1678300157.2</v>
      </c>
      <c r="CZ641">
        <v>0</v>
      </c>
      <c r="DA641">
        <v>0</v>
      </c>
      <c r="DB641" t="s">
        <v>356</v>
      </c>
      <c r="DC641">
        <v>1664468064.5</v>
      </c>
      <c r="DD641">
        <v>1677795524</v>
      </c>
      <c r="DE641">
        <v>0</v>
      </c>
      <c r="DF641">
        <v>-0.419</v>
      </c>
      <c r="DG641">
        <v>-0.001</v>
      </c>
      <c r="DH641">
        <v>3.097</v>
      </c>
      <c r="DI641">
        <v>0.268</v>
      </c>
      <c r="DJ641">
        <v>400</v>
      </c>
      <c r="DK641">
        <v>24</v>
      </c>
      <c r="DL641">
        <v>0.15</v>
      </c>
      <c r="DM641">
        <v>0.13</v>
      </c>
      <c r="DN641">
        <v>-26.301805</v>
      </c>
      <c r="DO641">
        <v>-37.99866866791736</v>
      </c>
      <c r="DP641">
        <v>3.828676810528018</v>
      </c>
      <c r="DQ641">
        <v>0</v>
      </c>
      <c r="DR641">
        <v>0.5958735000000001</v>
      </c>
      <c r="DS641">
        <v>-0.05735644277673492</v>
      </c>
      <c r="DT641">
        <v>0.009946326530433243</v>
      </c>
      <c r="DU641">
        <v>1</v>
      </c>
      <c r="DV641">
        <v>1</v>
      </c>
      <c r="DW641">
        <v>2</v>
      </c>
      <c r="DX641" t="s">
        <v>357</v>
      </c>
      <c r="DY641">
        <v>2.9776</v>
      </c>
      <c r="DZ641">
        <v>2.72841</v>
      </c>
      <c r="EA641">
        <v>0.0931027</v>
      </c>
      <c r="EB641">
        <v>0.0986297</v>
      </c>
      <c r="EC641">
        <v>0.112333</v>
      </c>
      <c r="ED641">
        <v>0.111437</v>
      </c>
      <c r="EE641">
        <v>27058</v>
      </c>
      <c r="EF641">
        <v>26594</v>
      </c>
      <c r="EG641">
        <v>30373.5</v>
      </c>
      <c r="EH641">
        <v>29761.2</v>
      </c>
      <c r="EI641">
        <v>37211</v>
      </c>
      <c r="EJ641">
        <v>34813</v>
      </c>
      <c r="EK641">
        <v>46473.2</v>
      </c>
      <c r="EL641">
        <v>44255.1</v>
      </c>
      <c r="EM641">
        <v>1.85378</v>
      </c>
      <c r="EN641">
        <v>1.86222</v>
      </c>
      <c r="EO641">
        <v>0.0921264</v>
      </c>
      <c r="EP641">
        <v>0</v>
      </c>
      <c r="EQ641">
        <v>25.9974</v>
      </c>
      <c r="ER641">
        <v>999.9</v>
      </c>
      <c r="ES641">
        <v>48.9</v>
      </c>
      <c r="ET641">
        <v>31.7</v>
      </c>
      <c r="EU641">
        <v>25.279</v>
      </c>
      <c r="EV641">
        <v>63.4539</v>
      </c>
      <c r="EW641">
        <v>22.1234</v>
      </c>
      <c r="EX641">
        <v>1</v>
      </c>
      <c r="EY641">
        <v>0.139042</v>
      </c>
      <c r="EZ641">
        <v>2.26876</v>
      </c>
      <c r="FA641">
        <v>20.233</v>
      </c>
      <c r="FB641">
        <v>5.22927</v>
      </c>
      <c r="FC641">
        <v>11.9725</v>
      </c>
      <c r="FD641">
        <v>4.97075</v>
      </c>
      <c r="FE641">
        <v>3.28968</v>
      </c>
      <c r="FF641">
        <v>9999</v>
      </c>
      <c r="FG641">
        <v>9999</v>
      </c>
      <c r="FH641">
        <v>9999</v>
      </c>
      <c r="FI641">
        <v>999.9</v>
      </c>
      <c r="FJ641">
        <v>4.97278</v>
      </c>
      <c r="FK641">
        <v>1.87691</v>
      </c>
      <c r="FL641">
        <v>1.87501</v>
      </c>
      <c r="FM641">
        <v>1.87789</v>
      </c>
      <c r="FN641">
        <v>1.87454</v>
      </c>
      <c r="FO641">
        <v>1.87818</v>
      </c>
      <c r="FP641">
        <v>1.87521</v>
      </c>
      <c r="FQ641">
        <v>1.87637</v>
      </c>
      <c r="FR641">
        <v>0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3.68</v>
      </c>
      <c r="GF641">
        <v>0.3285</v>
      </c>
      <c r="GG641">
        <v>1.955544260391263</v>
      </c>
      <c r="GH641">
        <v>0.004448784868333973</v>
      </c>
      <c r="GI641">
        <v>-1.803656819089732E-06</v>
      </c>
      <c r="GJ641">
        <v>4.26395578146833E-10</v>
      </c>
      <c r="GK641">
        <v>0.3285026105281108</v>
      </c>
      <c r="GL641">
        <v>0</v>
      </c>
      <c r="GM641">
        <v>0</v>
      </c>
      <c r="GN641">
        <v>0</v>
      </c>
      <c r="GO641">
        <v>-1</v>
      </c>
      <c r="GP641">
        <v>2136</v>
      </c>
      <c r="GQ641">
        <v>1</v>
      </c>
      <c r="GR641">
        <v>23</v>
      </c>
      <c r="GS641">
        <v>230534.7</v>
      </c>
      <c r="GT641">
        <v>8410.4</v>
      </c>
      <c r="GU641">
        <v>1.31836</v>
      </c>
      <c r="GV641">
        <v>2.55737</v>
      </c>
      <c r="GW641">
        <v>1.39893</v>
      </c>
      <c r="GX641">
        <v>2.35107</v>
      </c>
      <c r="GY641">
        <v>1.44897</v>
      </c>
      <c r="GZ641">
        <v>2.48901</v>
      </c>
      <c r="HA641">
        <v>37.6987</v>
      </c>
      <c r="HB641">
        <v>13.9832</v>
      </c>
      <c r="HC641">
        <v>18</v>
      </c>
      <c r="HD641">
        <v>493.801</v>
      </c>
      <c r="HE641">
        <v>471.268</v>
      </c>
      <c r="HF641">
        <v>23.3609</v>
      </c>
      <c r="HG641">
        <v>28.8645</v>
      </c>
      <c r="HH641">
        <v>30.0008</v>
      </c>
      <c r="HI641">
        <v>28.6773</v>
      </c>
      <c r="HJ641">
        <v>28.7405</v>
      </c>
      <c r="HK641">
        <v>26.4582</v>
      </c>
      <c r="HL641">
        <v>0</v>
      </c>
      <c r="HM641">
        <v>100</v>
      </c>
      <c r="HN641">
        <v>23.3399</v>
      </c>
      <c r="HO641">
        <v>526.954</v>
      </c>
      <c r="HP641">
        <v>25.8217</v>
      </c>
      <c r="HQ641">
        <v>100.425</v>
      </c>
      <c r="HR641">
        <v>101.765</v>
      </c>
    </row>
    <row r="642" spans="1:226">
      <c r="A642">
        <v>626</v>
      </c>
      <c r="B642">
        <v>1678300152</v>
      </c>
      <c r="C642">
        <v>8298.900000095367</v>
      </c>
      <c r="D642" t="s">
        <v>1615</v>
      </c>
      <c r="E642" t="s">
        <v>1616</v>
      </c>
      <c r="F642">
        <v>5</v>
      </c>
      <c r="G642" t="s">
        <v>353</v>
      </c>
      <c r="H642" t="s">
        <v>1554</v>
      </c>
      <c r="I642">
        <v>1678300144.5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521.048004165007</v>
      </c>
      <c r="AK642">
        <v>497.2491030303029</v>
      </c>
      <c r="AL642">
        <v>3.336487911541131</v>
      </c>
      <c r="AM642">
        <v>64.31377679453114</v>
      </c>
      <c r="AN642">
        <f>(AP642 - AO642 + BO642*1E3/(8.314*(BQ642+273.15)) * AR642/BN642 * AQ642) * BN642/(100*BB642) * 1000/(1000 - AP642)</f>
        <v>0</v>
      </c>
      <c r="AO642">
        <v>25.14940016922388</v>
      </c>
      <c r="AP642">
        <v>25.67135878787878</v>
      </c>
      <c r="AQ642">
        <v>-0.00249656763249583</v>
      </c>
      <c r="AR642">
        <v>96.55880041285496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2.44</v>
      </c>
      <c r="BC642">
        <v>0.5</v>
      </c>
      <c r="BD642" t="s">
        <v>355</v>
      </c>
      <c r="BE642">
        <v>2</v>
      </c>
      <c r="BF642" t="b">
        <v>1</v>
      </c>
      <c r="BG642">
        <v>1678300144.5</v>
      </c>
      <c r="BH642">
        <v>462.1164444444445</v>
      </c>
      <c r="BI642">
        <v>492.2103333333333</v>
      </c>
      <c r="BJ642">
        <v>25.71569259259259</v>
      </c>
      <c r="BK642">
        <v>25.14624814814815</v>
      </c>
      <c r="BL642">
        <v>458.4594444444444</v>
      </c>
      <c r="BM642">
        <v>25.38719259259259</v>
      </c>
      <c r="BN642">
        <v>500.0301481481482</v>
      </c>
      <c r="BO642">
        <v>90.81564814814816</v>
      </c>
      <c r="BP642">
        <v>0.1000345925925926</v>
      </c>
      <c r="BQ642">
        <v>26.43394814814815</v>
      </c>
      <c r="BR642">
        <v>27.5072</v>
      </c>
      <c r="BS642">
        <v>999.9000000000001</v>
      </c>
      <c r="BT642">
        <v>0</v>
      </c>
      <c r="BU642">
        <v>0</v>
      </c>
      <c r="BV642">
        <v>10000.08888888889</v>
      </c>
      <c r="BW642">
        <v>0</v>
      </c>
      <c r="BX642">
        <v>5.406080000000001</v>
      </c>
      <c r="BY642">
        <v>-30.0940962962963</v>
      </c>
      <c r="BZ642">
        <v>474.3131851851853</v>
      </c>
      <c r="CA642">
        <v>504.9068888888889</v>
      </c>
      <c r="CB642">
        <v>0.5694513333333333</v>
      </c>
      <c r="CC642">
        <v>492.2103333333333</v>
      </c>
      <c r="CD642">
        <v>25.14624814814815</v>
      </c>
      <c r="CE642">
        <v>2.335387777777778</v>
      </c>
      <c r="CF642">
        <v>2.283673333333334</v>
      </c>
      <c r="CG642">
        <v>19.92257037037037</v>
      </c>
      <c r="CH642">
        <v>19.56170370370371</v>
      </c>
      <c r="CI642">
        <v>2000.030370370371</v>
      </c>
      <c r="CJ642">
        <v>0.9800046666666665</v>
      </c>
      <c r="CK642">
        <v>0.01999514444444444</v>
      </c>
      <c r="CL642">
        <v>0</v>
      </c>
      <c r="CM642">
        <v>2.104892592592593</v>
      </c>
      <c r="CN642">
        <v>0</v>
      </c>
      <c r="CO642">
        <v>6192.56888888889</v>
      </c>
      <c r="CP642">
        <v>17338.52222222222</v>
      </c>
      <c r="CQ642">
        <v>38.82133333333333</v>
      </c>
      <c r="CR642">
        <v>39.82599999999999</v>
      </c>
      <c r="CS642">
        <v>38.8097037037037</v>
      </c>
      <c r="CT642">
        <v>38.00229629629629</v>
      </c>
      <c r="CU642">
        <v>38.125</v>
      </c>
      <c r="CV642">
        <v>1960.039629629629</v>
      </c>
      <c r="CW642">
        <v>39.99074074074074</v>
      </c>
      <c r="CX642">
        <v>0</v>
      </c>
      <c r="CY642">
        <v>1678300162</v>
      </c>
      <c r="CZ642">
        <v>0</v>
      </c>
      <c r="DA642">
        <v>0</v>
      </c>
      <c r="DB642" t="s">
        <v>356</v>
      </c>
      <c r="DC642">
        <v>1664468064.5</v>
      </c>
      <c r="DD642">
        <v>1677795524</v>
      </c>
      <c r="DE642">
        <v>0</v>
      </c>
      <c r="DF642">
        <v>-0.419</v>
      </c>
      <c r="DG642">
        <v>-0.001</v>
      </c>
      <c r="DH642">
        <v>3.097</v>
      </c>
      <c r="DI642">
        <v>0.268</v>
      </c>
      <c r="DJ642">
        <v>400</v>
      </c>
      <c r="DK642">
        <v>24</v>
      </c>
      <c r="DL642">
        <v>0.15</v>
      </c>
      <c r="DM642">
        <v>0.13</v>
      </c>
      <c r="DN642">
        <v>-28.890325</v>
      </c>
      <c r="DO642">
        <v>-20.32570131332076</v>
      </c>
      <c r="DP642">
        <v>2.056995567174368</v>
      </c>
      <c r="DQ642">
        <v>0</v>
      </c>
      <c r="DR642">
        <v>0.57999025</v>
      </c>
      <c r="DS642">
        <v>-0.251410874296437</v>
      </c>
      <c r="DT642">
        <v>0.02803675241245854</v>
      </c>
      <c r="DU642">
        <v>0</v>
      </c>
      <c r="DV642">
        <v>0</v>
      </c>
      <c r="DW642">
        <v>2</v>
      </c>
      <c r="DX642" t="s">
        <v>369</v>
      </c>
      <c r="DY642">
        <v>2.97764</v>
      </c>
      <c r="DZ642">
        <v>2.72832</v>
      </c>
      <c r="EA642">
        <v>0.09547269999999999</v>
      </c>
      <c r="EB642">
        <v>0.101041</v>
      </c>
      <c r="EC642">
        <v>0.112253</v>
      </c>
      <c r="ED642">
        <v>0.111442</v>
      </c>
      <c r="EE642">
        <v>26987.5</v>
      </c>
      <c r="EF642">
        <v>26522.5</v>
      </c>
      <c r="EG642">
        <v>30373.8</v>
      </c>
      <c r="EH642">
        <v>29760.8</v>
      </c>
      <c r="EI642">
        <v>37215</v>
      </c>
      <c r="EJ642">
        <v>34812.5</v>
      </c>
      <c r="EK642">
        <v>46473.8</v>
      </c>
      <c r="EL642">
        <v>44254.5</v>
      </c>
      <c r="EM642">
        <v>1.85385</v>
      </c>
      <c r="EN642">
        <v>1.86213</v>
      </c>
      <c r="EO642">
        <v>0.0917241</v>
      </c>
      <c r="EP642">
        <v>0</v>
      </c>
      <c r="EQ642">
        <v>25.9929</v>
      </c>
      <c r="ER642">
        <v>999.9</v>
      </c>
      <c r="ES642">
        <v>48.9</v>
      </c>
      <c r="ET642">
        <v>31.7</v>
      </c>
      <c r="EU642">
        <v>25.2774</v>
      </c>
      <c r="EV642">
        <v>63.5839</v>
      </c>
      <c r="EW642">
        <v>21.7428</v>
      </c>
      <c r="EX642">
        <v>1</v>
      </c>
      <c r="EY642">
        <v>0.137536</v>
      </c>
      <c r="EZ642">
        <v>1.99157</v>
      </c>
      <c r="FA642">
        <v>20.2367</v>
      </c>
      <c r="FB642">
        <v>5.22942</v>
      </c>
      <c r="FC642">
        <v>11.9719</v>
      </c>
      <c r="FD642">
        <v>4.97065</v>
      </c>
      <c r="FE642">
        <v>3.28963</v>
      </c>
      <c r="FF642">
        <v>9999</v>
      </c>
      <c r="FG642">
        <v>9999</v>
      </c>
      <c r="FH642">
        <v>9999</v>
      </c>
      <c r="FI642">
        <v>999.9</v>
      </c>
      <c r="FJ642">
        <v>4.97278</v>
      </c>
      <c r="FK642">
        <v>1.87689</v>
      </c>
      <c r="FL642">
        <v>1.875</v>
      </c>
      <c r="FM642">
        <v>1.87784</v>
      </c>
      <c r="FN642">
        <v>1.87452</v>
      </c>
      <c r="FO642">
        <v>1.87814</v>
      </c>
      <c r="FP642">
        <v>1.87517</v>
      </c>
      <c r="FQ642">
        <v>1.87636</v>
      </c>
      <c r="FR642">
        <v>0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3.73</v>
      </c>
      <c r="GF642">
        <v>0.3285</v>
      </c>
      <c r="GG642">
        <v>1.955544260391263</v>
      </c>
      <c r="GH642">
        <v>0.004448784868333973</v>
      </c>
      <c r="GI642">
        <v>-1.803656819089732E-06</v>
      </c>
      <c r="GJ642">
        <v>4.26395578146833E-10</v>
      </c>
      <c r="GK642">
        <v>0.3285026105281108</v>
      </c>
      <c r="GL642">
        <v>0</v>
      </c>
      <c r="GM642">
        <v>0</v>
      </c>
      <c r="GN642">
        <v>0</v>
      </c>
      <c r="GO642">
        <v>-1</v>
      </c>
      <c r="GP642">
        <v>2136</v>
      </c>
      <c r="GQ642">
        <v>1</v>
      </c>
      <c r="GR642">
        <v>23</v>
      </c>
      <c r="GS642">
        <v>230534.8</v>
      </c>
      <c r="GT642">
        <v>8410.5</v>
      </c>
      <c r="GU642">
        <v>1.35376</v>
      </c>
      <c r="GV642">
        <v>2.55859</v>
      </c>
      <c r="GW642">
        <v>1.39893</v>
      </c>
      <c r="GX642">
        <v>2.35107</v>
      </c>
      <c r="GY642">
        <v>1.44897</v>
      </c>
      <c r="GZ642">
        <v>2.47681</v>
      </c>
      <c r="HA642">
        <v>37.6987</v>
      </c>
      <c r="HB642">
        <v>13.9832</v>
      </c>
      <c r="HC642">
        <v>18</v>
      </c>
      <c r="HD642">
        <v>493.818</v>
      </c>
      <c r="HE642">
        <v>471.182</v>
      </c>
      <c r="HF642">
        <v>23.3062</v>
      </c>
      <c r="HG642">
        <v>28.8582</v>
      </c>
      <c r="HH642">
        <v>29.9996</v>
      </c>
      <c r="HI642">
        <v>28.6735</v>
      </c>
      <c r="HJ642">
        <v>28.7378</v>
      </c>
      <c r="HK642">
        <v>27.1824</v>
      </c>
      <c r="HL642">
        <v>0</v>
      </c>
      <c r="HM642">
        <v>100</v>
      </c>
      <c r="HN642">
        <v>23.3338</v>
      </c>
      <c r="HO642">
        <v>540.317</v>
      </c>
      <c r="HP642">
        <v>25.8217</v>
      </c>
      <c r="HQ642">
        <v>100.426</v>
      </c>
      <c r="HR642">
        <v>101.763</v>
      </c>
    </row>
    <row r="643" spans="1:226">
      <c r="A643">
        <v>627</v>
      </c>
      <c r="B643">
        <v>1678300157</v>
      </c>
      <c r="C643">
        <v>8303.900000095367</v>
      </c>
      <c r="D643" t="s">
        <v>1617</v>
      </c>
      <c r="E643" t="s">
        <v>1618</v>
      </c>
      <c r="F643">
        <v>5</v>
      </c>
      <c r="G643" t="s">
        <v>353</v>
      </c>
      <c r="H643" t="s">
        <v>1554</v>
      </c>
      <c r="I643">
        <v>1678300149.214286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538.2676069306447</v>
      </c>
      <c r="AK643">
        <v>514.1120242424244</v>
      </c>
      <c r="AL643">
        <v>3.382350215579184</v>
      </c>
      <c r="AM643">
        <v>64.31377679453114</v>
      </c>
      <c r="AN643">
        <f>(AP643 - AO643 + BO643*1E3/(8.314*(BQ643+273.15)) * AR643/BN643 * AQ643) * BN643/(100*BB643) * 1000/(1000 - AP643)</f>
        <v>0</v>
      </c>
      <c r="AO643">
        <v>25.15164356248504</v>
      </c>
      <c r="AP643">
        <v>25.67159333333332</v>
      </c>
      <c r="AQ643">
        <v>0.000231272487767063</v>
      </c>
      <c r="AR643">
        <v>96.55880041285496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2.44</v>
      </c>
      <c r="BC643">
        <v>0.5</v>
      </c>
      <c r="BD643" t="s">
        <v>355</v>
      </c>
      <c r="BE643">
        <v>2</v>
      </c>
      <c r="BF643" t="b">
        <v>1</v>
      </c>
      <c r="BG643">
        <v>1678300149.214286</v>
      </c>
      <c r="BH643">
        <v>477.1479642857142</v>
      </c>
      <c r="BI643">
        <v>508.0402500000001</v>
      </c>
      <c r="BJ643">
        <v>25.69282142857143</v>
      </c>
      <c r="BK643">
        <v>25.1488</v>
      </c>
      <c r="BL643">
        <v>473.4454642857143</v>
      </c>
      <c r="BM643">
        <v>25.36432142857143</v>
      </c>
      <c r="BN643">
        <v>500.0307857142857</v>
      </c>
      <c r="BO643">
        <v>90.81551785714284</v>
      </c>
      <c r="BP643">
        <v>0.1000161</v>
      </c>
      <c r="BQ643">
        <v>26.42832142857143</v>
      </c>
      <c r="BR643">
        <v>27.50051071428572</v>
      </c>
      <c r="BS643">
        <v>999.9000000000002</v>
      </c>
      <c r="BT643">
        <v>0</v>
      </c>
      <c r="BU643">
        <v>0</v>
      </c>
      <c r="BV643">
        <v>10006.73571428571</v>
      </c>
      <c r="BW643">
        <v>0</v>
      </c>
      <c r="BX643">
        <v>5.406080000000001</v>
      </c>
      <c r="BY643">
        <v>-30.89243928571429</v>
      </c>
      <c r="BZ643">
        <v>489.7299642857143</v>
      </c>
      <c r="CA643">
        <v>521.1464285714286</v>
      </c>
      <c r="CB643">
        <v>0.5440325357142858</v>
      </c>
      <c r="CC643">
        <v>508.0402500000001</v>
      </c>
      <c r="CD643">
        <v>25.1488</v>
      </c>
      <c r="CE643">
        <v>2.333306785714286</v>
      </c>
      <c r="CF643">
        <v>2.283900357142857</v>
      </c>
      <c r="CG643">
        <v>19.90818571428571</v>
      </c>
      <c r="CH643">
        <v>19.56330714285714</v>
      </c>
      <c r="CI643">
        <v>2000.010357142857</v>
      </c>
      <c r="CJ643">
        <v>0.9800044642857141</v>
      </c>
      <c r="CK643">
        <v>0.01999535357142857</v>
      </c>
      <c r="CL643">
        <v>0</v>
      </c>
      <c r="CM643">
        <v>2.068560714285714</v>
      </c>
      <c r="CN643">
        <v>0</v>
      </c>
      <c r="CO643">
        <v>6191.606428571429</v>
      </c>
      <c r="CP643">
        <v>17338.34642857143</v>
      </c>
      <c r="CQ643">
        <v>38.81424999999999</v>
      </c>
      <c r="CR643">
        <v>39.81424999999999</v>
      </c>
      <c r="CS643">
        <v>38.80535714285714</v>
      </c>
      <c r="CT643">
        <v>38</v>
      </c>
      <c r="CU643">
        <v>38.125</v>
      </c>
      <c r="CV643">
        <v>1960.019642857143</v>
      </c>
      <c r="CW643">
        <v>39.99071428571428</v>
      </c>
      <c r="CX643">
        <v>0</v>
      </c>
      <c r="CY643">
        <v>1678300167.4</v>
      </c>
      <c r="CZ643">
        <v>0</v>
      </c>
      <c r="DA643">
        <v>0</v>
      </c>
      <c r="DB643" t="s">
        <v>356</v>
      </c>
      <c r="DC643">
        <v>1664468064.5</v>
      </c>
      <c r="DD643">
        <v>1677795524</v>
      </c>
      <c r="DE643">
        <v>0</v>
      </c>
      <c r="DF643">
        <v>-0.419</v>
      </c>
      <c r="DG643">
        <v>-0.001</v>
      </c>
      <c r="DH643">
        <v>3.097</v>
      </c>
      <c r="DI643">
        <v>0.268</v>
      </c>
      <c r="DJ643">
        <v>400</v>
      </c>
      <c r="DK643">
        <v>24</v>
      </c>
      <c r="DL643">
        <v>0.15</v>
      </c>
      <c r="DM643">
        <v>0.13</v>
      </c>
      <c r="DN643">
        <v>-30.32868536585366</v>
      </c>
      <c r="DO643">
        <v>-10.77212822299648</v>
      </c>
      <c r="DP643">
        <v>1.106608005058256</v>
      </c>
      <c r="DQ643">
        <v>0</v>
      </c>
      <c r="DR643">
        <v>0.5588659512195123</v>
      </c>
      <c r="DS643">
        <v>-0.3396104529616716</v>
      </c>
      <c r="DT643">
        <v>0.03493411083806772</v>
      </c>
      <c r="DU643">
        <v>0</v>
      </c>
      <c r="DV643">
        <v>0</v>
      </c>
      <c r="DW643">
        <v>2</v>
      </c>
      <c r="DX643" t="s">
        <v>369</v>
      </c>
      <c r="DY643">
        <v>2.97765</v>
      </c>
      <c r="DZ643">
        <v>2.72869</v>
      </c>
      <c r="EA643">
        <v>0.09783799999999999</v>
      </c>
      <c r="EB643">
        <v>0.103393</v>
      </c>
      <c r="EC643">
        <v>0.112263</v>
      </c>
      <c r="ED643">
        <v>0.111451</v>
      </c>
      <c r="EE643">
        <v>26917.7</v>
      </c>
      <c r="EF643">
        <v>26453.7</v>
      </c>
      <c r="EG643">
        <v>30374.6</v>
      </c>
      <c r="EH643">
        <v>29761.4</v>
      </c>
      <c r="EI643">
        <v>37215.4</v>
      </c>
      <c r="EJ643">
        <v>34813</v>
      </c>
      <c r="EK643">
        <v>46474.6</v>
      </c>
      <c r="EL643">
        <v>44255.4</v>
      </c>
      <c r="EM643">
        <v>1.85375</v>
      </c>
      <c r="EN643">
        <v>1.86235</v>
      </c>
      <c r="EO643">
        <v>0.0910461</v>
      </c>
      <c r="EP643">
        <v>0</v>
      </c>
      <c r="EQ643">
        <v>25.9875</v>
      </c>
      <c r="ER643">
        <v>999.9</v>
      </c>
      <c r="ES643">
        <v>48.9</v>
      </c>
      <c r="ET643">
        <v>31.7</v>
      </c>
      <c r="EU643">
        <v>25.2788</v>
      </c>
      <c r="EV643">
        <v>63.6839</v>
      </c>
      <c r="EW643">
        <v>21.7788</v>
      </c>
      <c r="EX643">
        <v>1</v>
      </c>
      <c r="EY643">
        <v>0.136331</v>
      </c>
      <c r="EZ643">
        <v>1.83859</v>
      </c>
      <c r="FA643">
        <v>20.2385</v>
      </c>
      <c r="FB643">
        <v>5.22957</v>
      </c>
      <c r="FC643">
        <v>11.9731</v>
      </c>
      <c r="FD643">
        <v>4.97075</v>
      </c>
      <c r="FE643">
        <v>3.28953</v>
      </c>
      <c r="FF643">
        <v>9999</v>
      </c>
      <c r="FG643">
        <v>9999</v>
      </c>
      <c r="FH643">
        <v>9999</v>
      </c>
      <c r="FI643">
        <v>999.9</v>
      </c>
      <c r="FJ643">
        <v>4.97277</v>
      </c>
      <c r="FK643">
        <v>1.87694</v>
      </c>
      <c r="FL643">
        <v>1.87501</v>
      </c>
      <c r="FM643">
        <v>1.87789</v>
      </c>
      <c r="FN643">
        <v>1.87453</v>
      </c>
      <c r="FO643">
        <v>1.87818</v>
      </c>
      <c r="FP643">
        <v>1.87524</v>
      </c>
      <c r="FQ643">
        <v>1.87637</v>
      </c>
      <c r="FR643">
        <v>0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3.779</v>
      </c>
      <c r="GF643">
        <v>0.3285</v>
      </c>
      <c r="GG643">
        <v>1.955544260391263</v>
      </c>
      <c r="GH643">
        <v>0.004448784868333973</v>
      </c>
      <c r="GI643">
        <v>-1.803656819089732E-06</v>
      </c>
      <c r="GJ643">
        <v>4.26395578146833E-10</v>
      </c>
      <c r="GK643">
        <v>0.3285026105281108</v>
      </c>
      <c r="GL643">
        <v>0</v>
      </c>
      <c r="GM643">
        <v>0</v>
      </c>
      <c r="GN643">
        <v>0</v>
      </c>
      <c r="GO643">
        <v>-1</v>
      </c>
      <c r="GP643">
        <v>2136</v>
      </c>
      <c r="GQ643">
        <v>1</v>
      </c>
      <c r="GR643">
        <v>23</v>
      </c>
      <c r="GS643">
        <v>230534.9</v>
      </c>
      <c r="GT643">
        <v>8410.5</v>
      </c>
      <c r="GU643">
        <v>1.38794</v>
      </c>
      <c r="GV643">
        <v>2.55615</v>
      </c>
      <c r="GW643">
        <v>1.39893</v>
      </c>
      <c r="GX643">
        <v>2.35107</v>
      </c>
      <c r="GY643">
        <v>1.44897</v>
      </c>
      <c r="GZ643">
        <v>2.48169</v>
      </c>
      <c r="HA643">
        <v>37.6987</v>
      </c>
      <c r="HB643">
        <v>13.9919</v>
      </c>
      <c r="HC643">
        <v>18</v>
      </c>
      <c r="HD643">
        <v>493.742</v>
      </c>
      <c r="HE643">
        <v>471.31</v>
      </c>
      <c r="HF643">
        <v>23.2988</v>
      </c>
      <c r="HG643">
        <v>28.8522</v>
      </c>
      <c r="HH643">
        <v>29.9992</v>
      </c>
      <c r="HI643">
        <v>28.6705</v>
      </c>
      <c r="HJ643">
        <v>28.7354</v>
      </c>
      <c r="HK643">
        <v>27.8314</v>
      </c>
      <c r="HL643">
        <v>0</v>
      </c>
      <c r="HM643">
        <v>100</v>
      </c>
      <c r="HN643">
        <v>23.3274</v>
      </c>
      <c r="HO643">
        <v>560.353</v>
      </c>
      <c r="HP643">
        <v>25.8217</v>
      </c>
      <c r="HQ643">
        <v>100.428</v>
      </c>
      <c r="HR643">
        <v>101.766</v>
      </c>
    </row>
    <row r="644" spans="1:226">
      <c r="A644">
        <v>628</v>
      </c>
      <c r="B644">
        <v>1678300162</v>
      </c>
      <c r="C644">
        <v>8308.900000095367</v>
      </c>
      <c r="D644" t="s">
        <v>1619</v>
      </c>
      <c r="E644" t="s">
        <v>1620</v>
      </c>
      <c r="F644">
        <v>5</v>
      </c>
      <c r="G644" t="s">
        <v>353</v>
      </c>
      <c r="H644" t="s">
        <v>1554</v>
      </c>
      <c r="I644">
        <v>1678300154.5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555.5816598769529</v>
      </c>
      <c r="AK644">
        <v>531.0336121212121</v>
      </c>
      <c r="AL644">
        <v>3.383811337730006</v>
      </c>
      <c r="AM644">
        <v>64.31377679453114</v>
      </c>
      <c r="AN644">
        <f>(AP644 - AO644 + BO644*1E3/(8.314*(BQ644+273.15)) * AR644/BN644 * AQ644) * BN644/(100*BB644) * 1000/(1000 - AP644)</f>
        <v>0</v>
      </c>
      <c r="AO644">
        <v>25.15258235541802</v>
      </c>
      <c r="AP644">
        <v>25.68936909090909</v>
      </c>
      <c r="AQ644">
        <v>0.0005726383313257381</v>
      </c>
      <c r="AR644">
        <v>96.55880041285496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2.44</v>
      </c>
      <c r="BC644">
        <v>0.5</v>
      </c>
      <c r="BD644" t="s">
        <v>355</v>
      </c>
      <c r="BE644">
        <v>2</v>
      </c>
      <c r="BF644" t="b">
        <v>1</v>
      </c>
      <c r="BG644">
        <v>1678300154.5</v>
      </c>
      <c r="BH644">
        <v>494.3616666666666</v>
      </c>
      <c r="BI644">
        <v>525.8253703703704</v>
      </c>
      <c r="BJ644">
        <v>25.67707407407407</v>
      </c>
      <c r="BK644">
        <v>25.15102962962963</v>
      </c>
      <c r="BL644">
        <v>490.6074814814815</v>
      </c>
      <c r="BM644">
        <v>25.34857407407407</v>
      </c>
      <c r="BN644">
        <v>500.0363703703704</v>
      </c>
      <c r="BO644">
        <v>90.81492222222224</v>
      </c>
      <c r="BP644">
        <v>0.1000769925925926</v>
      </c>
      <c r="BQ644">
        <v>26.41884074074074</v>
      </c>
      <c r="BR644">
        <v>27.48359629629629</v>
      </c>
      <c r="BS644">
        <v>999.9000000000001</v>
      </c>
      <c r="BT644">
        <v>0</v>
      </c>
      <c r="BU644">
        <v>0</v>
      </c>
      <c r="BV644">
        <v>10005.10814814815</v>
      </c>
      <c r="BW644">
        <v>0</v>
      </c>
      <c r="BX644">
        <v>5.406080000000001</v>
      </c>
      <c r="BY644">
        <v>-31.46381481481481</v>
      </c>
      <c r="BZ644">
        <v>507.3897777777779</v>
      </c>
      <c r="CA644">
        <v>539.3915925925926</v>
      </c>
      <c r="CB644">
        <v>0.5260480000000001</v>
      </c>
      <c r="CC644">
        <v>525.8253703703704</v>
      </c>
      <c r="CD644">
        <v>25.15102962962963</v>
      </c>
      <c r="CE644">
        <v>2.331861851851852</v>
      </c>
      <c r="CF644">
        <v>2.284087777777778</v>
      </c>
      <c r="CG644">
        <v>19.8982</v>
      </c>
      <c r="CH644">
        <v>19.56462592592593</v>
      </c>
      <c r="CI644">
        <v>2000.01</v>
      </c>
      <c r="CJ644">
        <v>0.9800044444444443</v>
      </c>
      <c r="CK644">
        <v>0.01999537407407407</v>
      </c>
      <c r="CL644">
        <v>0</v>
      </c>
      <c r="CM644">
        <v>2.089077777777778</v>
      </c>
      <c r="CN644">
        <v>0</v>
      </c>
      <c r="CO644">
        <v>6191.335185185185</v>
      </c>
      <c r="CP644">
        <v>17338.34444444444</v>
      </c>
      <c r="CQ644">
        <v>38.812</v>
      </c>
      <c r="CR644">
        <v>39.81199999999999</v>
      </c>
      <c r="CS644">
        <v>38.79362962962963</v>
      </c>
      <c r="CT644">
        <v>38</v>
      </c>
      <c r="CU644">
        <v>38.125</v>
      </c>
      <c r="CV644">
        <v>1960.019259259259</v>
      </c>
      <c r="CW644">
        <v>39.99074074074074</v>
      </c>
      <c r="CX644">
        <v>0</v>
      </c>
      <c r="CY644">
        <v>1678300172.2</v>
      </c>
      <c r="CZ644">
        <v>0</v>
      </c>
      <c r="DA644">
        <v>0</v>
      </c>
      <c r="DB644" t="s">
        <v>356</v>
      </c>
      <c r="DC644">
        <v>1664468064.5</v>
      </c>
      <c r="DD644">
        <v>1677795524</v>
      </c>
      <c r="DE644">
        <v>0</v>
      </c>
      <c r="DF644">
        <v>-0.419</v>
      </c>
      <c r="DG644">
        <v>-0.001</v>
      </c>
      <c r="DH644">
        <v>3.097</v>
      </c>
      <c r="DI644">
        <v>0.268</v>
      </c>
      <c r="DJ644">
        <v>400</v>
      </c>
      <c r="DK644">
        <v>24</v>
      </c>
      <c r="DL644">
        <v>0.15</v>
      </c>
      <c r="DM644">
        <v>0.13</v>
      </c>
      <c r="DN644">
        <v>-31.10367073170732</v>
      </c>
      <c r="DO644">
        <v>-6.541513588850215</v>
      </c>
      <c r="DP644">
        <v>0.6604927307972814</v>
      </c>
      <c r="DQ644">
        <v>0</v>
      </c>
      <c r="DR644">
        <v>0.5410710731707318</v>
      </c>
      <c r="DS644">
        <v>-0.2097578885017414</v>
      </c>
      <c r="DT644">
        <v>0.02651747037965932</v>
      </c>
      <c r="DU644">
        <v>0</v>
      </c>
      <c r="DV644">
        <v>0</v>
      </c>
      <c r="DW644">
        <v>2</v>
      </c>
      <c r="DX644" t="s">
        <v>369</v>
      </c>
      <c r="DY644">
        <v>2.9776</v>
      </c>
      <c r="DZ644">
        <v>2.72838</v>
      </c>
      <c r="EA644">
        <v>0.100168</v>
      </c>
      <c r="EB644">
        <v>0.105718</v>
      </c>
      <c r="EC644">
        <v>0.112319</v>
      </c>
      <c r="ED644">
        <v>0.11145</v>
      </c>
      <c r="EE644">
        <v>26848</v>
      </c>
      <c r="EF644">
        <v>26384.9</v>
      </c>
      <c r="EG644">
        <v>30374.4</v>
      </c>
      <c r="EH644">
        <v>29761.1</v>
      </c>
      <c r="EI644">
        <v>37213.2</v>
      </c>
      <c r="EJ644">
        <v>34812.9</v>
      </c>
      <c r="EK644">
        <v>46474.6</v>
      </c>
      <c r="EL644">
        <v>44255</v>
      </c>
      <c r="EM644">
        <v>1.85405</v>
      </c>
      <c r="EN644">
        <v>1.86262</v>
      </c>
      <c r="EO644">
        <v>0.090532</v>
      </c>
      <c r="EP644">
        <v>0</v>
      </c>
      <c r="EQ644">
        <v>25.9817</v>
      </c>
      <c r="ER644">
        <v>999.9</v>
      </c>
      <c r="ES644">
        <v>48.9</v>
      </c>
      <c r="ET644">
        <v>31.7</v>
      </c>
      <c r="EU644">
        <v>25.2788</v>
      </c>
      <c r="EV644">
        <v>63.3039</v>
      </c>
      <c r="EW644">
        <v>21.7788</v>
      </c>
      <c r="EX644">
        <v>1</v>
      </c>
      <c r="EY644">
        <v>0.13548</v>
      </c>
      <c r="EZ644">
        <v>1.698</v>
      </c>
      <c r="FA644">
        <v>20.2401</v>
      </c>
      <c r="FB644">
        <v>5.22972</v>
      </c>
      <c r="FC644">
        <v>11.9719</v>
      </c>
      <c r="FD644">
        <v>4.9708</v>
      </c>
      <c r="FE644">
        <v>3.28958</v>
      </c>
      <c r="FF644">
        <v>9999</v>
      </c>
      <c r="FG644">
        <v>9999</v>
      </c>
      <c r="FH644">
        <v>9999</v>
      </c>
      <c r="FI644">
        <v>999.9</v>
      </c>
      <c r="FJ644">
        <v>4.97275</v>
      </c>
      <c r="FK644">
        <v>1.87692</v>
      </c>
      <c r="FL644">
        <v>1.87501</v>
      </c>
      <c r="FM644">
        <v>1.87786</v>
      </c>
      <c r="FN644">
        <v>1.87453</v>
      </c>
      <c r="FO644">
        <v>1.87816</v>
      </c>
      <c r="FP644">
        <v>1.87521</v>
      </c>
      <c r="FQ644">
        <v>1.87637</v>
      </c>
      <c r="FR644">
        <v>0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3.827</v>
      </c>
      <c r="GF644">
        <v>0.3285</v>
      </c>
      <c r="GG644">
        <v>1.955544260391263</v>
      </c>
      <c r="GH644">
        <v>0.004448784868333973</v>
      </c>
      <c r="GI644">
        <v>-1.803656819089732E-06</v>
      </c>
      <c r="GJ644">
        <v>4.26395578146833E-10</v>
      </c>
      <c r="GK644">
        <v>0.3285026105281108</v>
      </c>
      <c r="GL644">
        <v>0</v>
      </c>
      <c r="GM644">
        <v>0</v>
      </c>
      <c r="GN644">
        <v>0</v>
      </c>
      <c r="GO644">
        <v>-1</v>
      </c>
      <c r="GP644">
        <v>2136</v>
      </c>
      <c r="GQ644">
        <v>1</v>
      </c>
      <c r="GR644">
        <v>23</v>
      </c>
      <c r="GS644">
        <v>230535</v>
      </c>
      <c r="GT644">
        <v>8410.6</v>
      </c>
      <c r="GU644">
        <v>1.42334</v>
      </c>
      <c r="GV644">
        <v>2.55615</v>
      </c>
      <c r="GW644">
        <v>1.39893</v>
      </c>
      <c r="GX644">
        <v>2.35229</v>
      </c>
      <c r="GY644">
        <v>1.44897</v>
      </c>
      <c r="GZ644">
        <v>2.4585</v>
      </c>
      <c r="HA644">
        <v>37.6987</v>
      </c>
      <c r="HB644">
        <v>13.9832</v>
      </c>
      <c r="HC644">
        <v>18</v>
      </c>
      <c r="HD644">
        <v>493.886</v>
      </c>
      <c r="HE644">
        <v>471.465</v>
      </c>
      <c r="HF644">
        <v>23.3081</v>
      </c>
      <c r="HG644">
        <v>28.8459</v>
      </c>
      <c r="HH644">
        <v>29.9992</v>
      </c>
      <c r="HI644">
        <v>28.667</v>
      </c>
      <c r="HJ644">
        <v>28.7323</v>
      </c>
      <c r="HK644">
        <v>28.5476</v>
      </c>
      <c r="HL644">
        <v>0</v>
      </c>
      <c r="HM644">
        <v>100</v>
      </c>
      <c r="HN644">
        <v>23.3431</v>
      </c>
      <c r="HO644">
        <v>573.711</v>
      </c>
      <c r="HP644">
        <v>25.8217</v>
      </c>
      <c r="HQ644">
        <v>100.427</v>
      </c>
      <c r="HR644">
        <v>101.765</v>
      </c>
    </row>
    <row r="645" spans="1:226">
      <c r="A645">
        <v>629</v>
      </c>
      <c r="B645">
        <v>1678300167</v>
      </c>
      <c r="C645">
        <v>8313.900000095367</v>
      </c>
      <c r="D645" t="s">
        <v>1621</v>
      </c>
      <c r="E645" t="s">
        <v>1622</v>
      </c>
      <c r="F645">
        <v>5</v>
      </c>
      <c r="G645" t="s">
        <v>353</v>
      </c>
      <c r="H645" t="s">
        <v>1554</v>
      </c>
      <c r="I645">
        <v>1678300159.214286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572.7750741036787</v>
      </c>
      <c r="AK645">
        <v>548.1406363636362</v>
      </c>
      <c r="AL645">
        <v>3.415692406646794</v>
      </c>
      <c r="AM645">
        <v>64.31377679453114</v>
      </c>
      <c r="AN645">
        <f>(AP645 - AO645 + BO645*1E3/(8.314*(BQ645+273.15)) * AR645/BN645 * AQ645) * BN645/(100*BB645) * 1000/(1000 - AP645)</f>
        <v>0</v>
      </c>
      <c r="AO645">
        <v>25.15471884837896</v>
      </c>
      <c r="AP645">
        <v>25.70745818181817</v>
      </c>
      <c r="AQ645">
        <v>0.0004046368988118992</v>
      </c>
      <c r="AR645">
        <v>96.55880041285496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2.44</v>
      </c>
      <c r="BC645">
        <v>0.5</v>
      </c>
      <c r="BD645" t="s">
        <v>355</v>
      </c>
      <c r="BE645">
        <v>2</v>
      </c>
      <c r="BF645" t="b">
        <v>1</v>
      </c>
      <c r="BG645">
        <v>1678300159.214286</v>
      </c>
      <c r="BH645">
        <v>509.8977857142858</v>
      </c>
      <c r="BI645">
        <v>541.6713214285716</v>
      </c>
      <c r="BJ645">
        <v>25.68353571428572</v>
      </c>
      <c r="BK645">
        <v>25.15250714285714</v>
      </c>
      <c r="BL645">
        <v>506.0976428571429</v>
      </c>
      <c r="BM645">
        <v>25.35503571428572</v>
      </c>
      <c r="BN645">
        <v>500.0322499999999</v>
      </c>
      <c r="BO645">
        <v>90.81452142857142</v>
      </c>
      <c r="BP645">
        <v>0.1000059035714286</v>
      </c>
      <c r="BQ645">
        <v>26.41185714285714</v>
      </c>
      <c r="BR645">
        <v>27.47598571428572</v>
      </c>
      <c r="BS645">
        <v>999.9000000000002</v>
      </c>
      <c r="BT645">
        <v>0</v>
      </c>
      <c r="BU645">
        <v>0</v>
      </c>
      <c r="BV645">
        <v>10008.50428571429</v>
      </c>
      <c r="BW645">
        <v>0</v>
      </c>
      <c r="BX645">
        <v>5.406080000000001</v>
      </c>
      <c r="BY645">
        <v>-31.77366428571429</v>
      </c>
      <c r="BZ645">
        <v>523.3389642857143</v>
      </c>
      <c r="CA645">
        <v>555.6473214285713</v>
      </c>
      <c r="CB645">
        <v>0.5310303571428572</v>
      </c>
      <c r="CC645">
        <v>541.6713214285716</v>
      </c>
      <c r="CD645">
        <v>25.15250714285714</v>
      </c>
      <c r="CE645">
        <v>2.332438928571428</v>
      </c>
      <c r="CF645">
        <v>2.284212142857143</v>
      </c>
      <c r="CG645">
        <v>19.90218928571429</v>
      </c>
      <c r="CH645">
        <v>19.56549285714286</v>
      </c>
      <c r="CI645">
        <v>1999.998571428571</v>
      </c>
      <c r="CJ645">
        <v>0.9800044642857141</v>
      </c>
      <c r="CK645">
        <v>0.01999535357142857</v>
      </c>
      <c r="CL645">
        <v>0</v>
      </c>
      <c r="CM645">
        <v>2.083264285714286</v>
      </c>
      <c r="CN645">
        <v>0</v>
      </c>
      <c r="CO645">
        <v>6191.252142857141</v>
      </c>
      <c r="CP645">
        <v>17338.24285714285</v>
      </c>
      <c r="CQ645">
        <v>38.812</v>
      </c>
      <c r="CR645">
        <v>39.81199999999999</v>
      </c>
      <c r="CS645">
        <v>38.77878571428571</v>
      </c>
      <c r="CT645">
        <v>38</v>
      </c>
      <c r="CU645">
        <v>38.11149999999999</v>
      </c>
      <c r="CV645">
        <v>1960.008214285715</v>
      </c>
      <c r="CW645">
        <v>39.99035714285714</v>
      </c>
      <c r="CX645">
        <v>0</v>
      </c>
      <c r="CY645">
        <v>1678300177</v>
      </c>
      <c r="CZ645">
        <v>0</v>
      </c>
      <c r="DA645">
        <v>0</v>
      </c>
      <c r="DB645" t="s">
        <v>356</v>
      </c>
      <c r="DC645">
        <v>1664468064.5</v>
      </c>
      <c r="DD645">
        <v>1677795524</v>
      </c>
      <c r="DE645">
        <v>0</v>
      </c>
      <c r="DF645">
        <v>-0.419</v>
      </c>
      <c r="DG645">
        <v>-0.001</v>
      </c>
      <c r="DH645">
        <v>3.097</v>
      </c>
      <c r="DI645">
        <v>0.268</v>
      </c>
      <c r="DJ645">
        <v>400</v>
      </c>
      <c r="DK645">
        <v>24</v>
      </c>
      <c r="DL645">
        <v>0.15</v>
      </c>
      <c r="DM645">
        <v>0.13</v>
      </c>
      <c r="DN645">
        <v>-31.48578536585366</v>
      </c>
      <c r="DO645">
        <v>-4.60050940766549</v>
      </c>
      <c r="DP645">
        <v>0.4668007631407311</v>
      </c>
      <c r="DQ645">
        <v>0</v>
      </c>
      <c r="DR645">
        <v>0.5323288536585367</v>
      </c>
      <c r="DS645">
        <v>0.001473616724740068</v>
      </c>
      <c r="DT645">
        <v>0.01263418931073773</v>
      </c>
      <c r="DU645">
        <v>1</v>
      </c>
      <c r="DV645">
        <v>1</v>
      </c>
      <c r="DW645">
        <v>2</v>
      </c>
      <c r="DX645" t="s">
        <v>357</v>
      </c>
      <c r="DY645">
        <v>2.97759</v>
      </c>
      <c r="DZ645">
        <v>2.72838</v>
      </c>
      <c r="EA645">
        <v>0.102485</v>
      </c>
      <c r="EB645">
        <v>0.108003</v>
      </c>
      <c r="EC645">
        <v>0.112376</v>
      </c>
      <c r="ED645">
        <v>0.111467</v>
      </c>
      <c r="EE645">
        <v>26779.1</v>
      </c>
      <c r="EF645">
        <v>26317.9</v>
      </c>
      <c r="EG645">
        <v>30374.6</v>
      </c>
      <c r="EH645">
        <v>29761.6</v>
      </c>
      <c r="EI645">
        <v>37211</v>
      </c>
      <c r="EJ645">
        <v>34813.1</v>
      </c>
      <c r="EK645">
        <v>46474.7</v>
      </c>
      <c r="EL645">
        <v>44256</v>
      </c>
      <c r="EM645">
        <v>1.854</v>
      </c>
      <c r="EN645">
        <v>1.86275</v>
      </c>
      <c r="EO645">
        <v>0.09195879999999999</v>
      </c>
      <c r="EP645">
        <v>0</v>
      </c>
      <c r="EQ645">
        <v>25.9753</v>
      </c>
      <c r="ER645">
        <v>999.9</v>
      </c>
      <c r="ES645">
        <v>48.9</v>
      </c>
      <c r="ET645">
        <v>31.7</v>
      </c>
      <c r="EU645">
        <v>25.2782</v>
      </c>
      <c r="EV645">
        <v>63.6439</v>
      </c>
      <c r="EW645">
        <v>22.0913</v>
      </c>
      <c r="EX645">
        <v>1</v>
      </c>
      <c r="EY645">
        <v>0.134939</v>
      </c>
      <c r="EZ645">
        <v>1.60192</v>
      </c>
      <c r="FA645">
        <v>20.2412</v>
      </c>
      <c r="FB645">
        <v>5.22957</v>
      </c>
      <c r="FC645">
        <v>11.9725</v>
      </c>
      <c r="FD645">
        <v>4.9707</v>
      </c>
      <c r="FE645">
        <v>3.2896</v>
      </c>
      <c r="FF645">
        <v>9999</v>
      </c>
      <c r="FG645">
        <v>9999</v>
      </c>
      <c r="FH645">
        <v>9999</v>
      </c>
      <c r="FI645">
        <v>999.9</v>
      </c>
      <c r="FJ645">
        <v>4.97275</v>
      </c>
      <c r="FK645">
        <v>1.87691</v>
      </c>
      <c r="FL645">
        <v>1.87501</v>
      </c>
      <c r="FM645">
        <v>1.87789</v>
      </c>
      <c r="FN645">
        <v>1.87454</v>
      </c>
      <c r="FO645">
        <v>1.87813</v>
      </c>
      <c r="FP645">
        <v>1.87523</v>
      </c>
      <c r="FQ645">
        <v>1.87637</v>
      </c>
      <c r="FR645">
        <v>0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3.875</v>
      </c>
      <c r="GF645">
        <v>0.3285</v>
      </c>
      <c r="GG645">
        <v>1.955544260391263</v>
      </c>
      <c r="GH645">
        <v>0.004448784868333973</v>
      </c>
      <c r="GI645">
        <v>-1.803656819089732E-06</v>
      </c>
      <c r="GJ645">
        <v>4.26395578146833E-10</v>
      </c>
      <c r="GK645">
        <v>0.3285026105281108</v>
      </c>
      <c r="GL645">
        <v>0</v>
      </c>
      <c r="GM645">
        <v>0</v>
      </c>
      <c r="GN645">
        <v>0</v>
      </c>
      <c r="GO645">
        <v>-1</v>
      </c>
      <c r="GP645">
        <v>2136</v>
      </c>
      <c r="GQ645">
        <v>1</v>
      </c>
      <c r="GR645">
        <v>23</v>
      </c>
      <c r="GS645">
        <v>230535</v>
      </c>
      <c r="GT645">
        <v>8410.700000000001</v>
      </c>
      <c r="GU645">
        <v>1.45508</v>
      </c>
      <c r="GV645">
        <v>2.55737</v>
      </c>
      <c r="GW645">
        <v>1.39893</v>
      </c>
      <c r="GX645">
        <v>2.35107</v>
      </c>
      <c r="GY645">
        <v>1.44897</v>
      </c>
      <c r="GZ645">
        <v>2.45605</v>
      </c>
      <c r="HA645">
        <v>37.7228</v>
      </c>
      <c r="HB645">
        <v>13.9832</v>
      </c>
      <c r="HC645">
        <v>18</v>
      </c>
      <c r="HD645">
        <v>493.836</v>
      </c>
      <c r="HE645">
        <v>471.523</v>
      </c>
      <c r="HF645">
        <v>23.336</v>
      </c>
      <c r="HG645">
        <v>28.8398</v>
      </c>
      <c r="HH645">
        <v>29.9994</v>
      </c>
      <c r="HI645">
        <v>28.6638</v>
      </c>
      <c r="HJ645">
        <v>28.7293</v>
      </c>
      <c r="HK645">
        <v>29.1879</v>
      </c>
      <c r="HL645">
        <v>0</v>
      </c>
      <c r="HM645">
        <v>100</v>
      </c>
      <c r="HN645">
        <v>23.3681</v>
      </c>
      <c r="HO645">
        <v>593.749</v>
      </c>
      <c r="HP645">
        <v>25.8217</v>
      </c>
      <c r="HQ645">
        <v>100.428</v>
      </c>
      <c r="HR645">
        <v>101.767</v>
      </c>
    </row>
    <row r="646" spans="1:226">
      <c r="A646">
        <v>630</v>
      </c>
      <c r="B646">
        <v>1678300172</v>
      </c>
      <c r="C646">
        <v>8318.900000095367</v>
      </c>
      <c r="D646" t="s">
        <v>1623</v>
      </c>
      <c r="E646" t="s">
        <v>1624</v>
      </c>
      <c r="F646">
        <v>5</v>
      </c>
      <c r="G646" t="s">
        <v>353</v>
      </c>
      <c r="H646" t="s">
        <v>1554</v>
      </c>
      <c r="I646">
        <v>1678300164.5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589.9951352474395</v>
      </c>
      <c r="AK646">
        <v>565.1525636363635</v>
      </c>
      <c r="AL646">
        <v>3.409484559961843</v>
      </c>
      <c r="AM646">
        <v>64.31377679453114</v>
      </c>
      <c r="AN646">
        <f>(AP646 - AO646 + BO646*1E3/(8.314*(BQ646+273.15)) * AR646/BN646 * AQ646) * BN646/(100*BB646) * 1000/(1000 - AP646)</f>
        <v>0</v>
      </c>
      <c r="AO646">
        <v>25.1587042877052</v>
      </c>
      <c r="AP646">
        <v>25.72884181818182</v>
      </c>
      <c r="AQ646">
        <v>0.0003745366053189951</v>
      </c>
      <c r="AR646">
        <v>96.55880041285496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2.44</v>
      </c>
      <c r="BC646">
        <v>0.5</v>
      </c>
      <c r="BD646" t="s">
        <v>355</v>
      </c>
      <c r="BE646">
        <v>2</v>
      </c>
      <c r="BF646" t="b">
        <v>1</v>
      </c>
      <c r="BG646">
        <v>1678300164.5</v>
      </c>
      <c r="BH646">
        <v>527.3906296296296</v>
      </c>
      <c r="BI646">
        <v>559.4364444444444</v>
      </c>
      <c r="BJ646">
        <v>25.70072592592592</v>
      </c>
      <c r="BK646">
        <v>25.15495925925925</v>
      </c>
      <c r="BL646">
        <v>523.5392592592592</v>
      </c>
      <c r="BM646">
        <v>25.37222592592593</v>
      </c>
      <c r="BN646">
        <v>500.0428148148149</v>
      </c>
      <c r="BO646">
        <v>90.81423333333333</v>
      </c>
      <c r="BP646">
        <v>0.1000264851851852</v>
      </c>
      <c r="BQ646">
        <v>26.40584074074074</v>
      </c>
      <c r="BR646">
        <v>27.47073333333333</v>
      </c>
      <c r="BS646">
        <v>999.9000000000001</v>
      </c>
      <c r="BT646">
        <v>0</v>
      </c>
      <c r="BU646">
        <v>0</v>
      </c>
      <c r="BV646">
        <v>10005.39703703704</v>
      </c>
      <c r="BW646">
        <v>0</v>
      </c>
      <c r="BX646">
        <v>5.406080000000001</v>
      </c>
      <c r="BY646">
        <v>-32.04595185185185</v>
      </c>
      <c r="BZ646">
        <v>541.3025925925925</v>
      </c>
      <c r="CA646">
        <v>573.8723333333334</v>
      </c>
      <c r="CB646">
        <v>0.5457565925925926</v>
      </c>
      <c r="CC646">
        <v>559.4364444444444</v>
      </c>
      <c r="CD646">
        <v>25.15495925925925</v>
      </c>
      <c r="CE646">
        <v>2.333991851851852</v>
      </c>
      <c r="CF646">
        <v>2.284427777777777</v>
      </c>
      <c r="CG646">
        <v>19.91292962962963</v>
      </c>
      <c r="CH646">
        <v>19.56701481481482</v>
      </c>
      <c r="CI646">
        <v>1999.984814814815</v>
      </c>
      <c r="CJ646">
        <v>0.9800043333333333</v>
      </c>
      <c r="CK646">
        <v>0.01999548888888889</v>
      </c>
      <c r="CL646">
        <v>0</v>
      </c>
      <c r="CM646">
        <v>2.139022222222222</v>
      </c>
      <c r="CN646">
        <v>0</v>
      </c>
      <c r="CO646">
        <v>6191.09074074074</v>
      </c>
      <c r="CP646">
        <v>17338.12222222222</v>
      </c>
      <c r="CQ646">
        <v>38.812</v>
      </c>
      <c r="CR646">
        <v>39.81199999999999</v>
      </c>
      <c r="CS646">
        <v>38.76148148148148</v>
      </c>
      <c r="CT646">
        <v>38</v>
      </c>
      <c r="CU646">
        <v>38.09233333333333</v>
      </c>
      <c r="CV646">
        <v>1959.994444444445</v>
      </c>
      <c r="CW646">
        <v>39.99037037037037</v>
      </c>
      <c r="CX646">
        <v>0</v>
      </c>
      <c r="CY646">
        <v>1678300181.8</v>
      </c>
      <c r="CZ646">
        <v>0</v>
      </c>
      <c r="DA646">
        <v>0</v>
      </c>
      <c r="DB646" t="s">
        <v>356</v>
      </c>
      <c r="DC646">
        <v>1664468064.5</v>
      </c>
      <c r="DD646">
        <v>1677795524</v>
      </c>
      <c r="DE646">
        <v>0</v>
      </c>
      <c r="DF646">
        <v>-0.419</v>
      </c>
      <c r="DG646">
        <v>-0.001</v>
      </c>
      <c r="DH646">
        <v>3.097</v>
      </c>
      <c r="DI646">
        <v>0.268</v>
      </c>
      <c r="DJ646">
        <v>400</v>
      </c>
      <c r="DK646">
        <v>24</v>
      </c>
      <c r="DL646">
        <v>0.15</v>
      </c>
      <c r="DM646">
        <v>0.13</v>
      </c>
      <c r="DN646">
        <v>-31.8682725</v>
      </c>
      <c r="DO646">
        <v>-2.99644165103182</v>
      </c>
      <c r="DP646">
        <v>0.2935958829645781</v>
      </c>
      <c r="DQ646">
        <v>0</v>
      </c>
      <c r="DR646">
        <v>0.537232375</v>
      </c>
      <c r="DS646">
        <v>0.1640848142589117</v>
      </c>
      <c r="DT646">
        <v>0.01620064440954047</v>
      </c>
      <c r="DU646">
        <v>0</v>
      </c>
      <c r="DV646">
        <v>0</v>
      </c>
      <c r="DW646">
        <v>2</v>
      </c>
      <c r="DX646" t="s">
        <v>369</v>
      </c>
      <c r="DY646">
        <v>2.9777</v>
      </c>
      <c r="DZ646">
        <v>2.72836</v>
      </c>
      <c r="EA646">
        <v>0.104755</v>
      </c>
      <c r="EB646">
        <v>0.110259</v>
      </c>
      <c r="EC646">
        <v>0.112439</v>
      </c>
      <c r="ED646">
        <v>0.111475</v>
      </c>
      <c r="EE646">
        <v>26711.7</v>
      </c>
      <c r="EF646">
        <v>26251.4</v>
      </c>
      <c r="EG646">
        <v>30375</v>
      </c>
      <c r="EH646">
        <v>29761.6</v>
      </c>
      <c r="EI646">
        <v>37208.9</v>
      </c>
      <c r="EJ646">
        <v>34812.6</v>
      </c>
      <c r="EK646">
        <v>46475.3</v>
      </c>
      <c r="EL646">
        <v>44255.5</v>
      </c>
      <c r="EM646">
        <v>1.8544</v>
      </c>
      <c r="EN646">
        <v>1.86287</v>
      </c>
      <c r="EO646">
        <v>0.0915006</v>
      </c>
      <c r="EP646">
        <v>0</v>
      </c>
      <c r="EQ646">
        <v>25.9688</v>
      </c>
      <c r="ER646">
        <v>999.9</v>
      </c>
      <c r="ES646">
        <v>48.9</v>
      </c>
      <c r="ET646">
        <v>31.7</v>
      </c>
      <c r="EU646">
        <v>25.2782</v>
      </c>
      <c r="EV646">
        <v>63.6539</v>
      </c>
      <c r="EW646">
        <v>21.8069</v>
      </c>
      <c r="EX646">
        <v>1</v>
      </c>
      <c r="EY646">
        <v>0.134385</v>
      </c>
      <c r="EZ646">
        <v>1.58581</v>
      </c>
      <c r="FA646">
        <v>20.2415</v>
      </c>
      <c r="FB646">
        <v>5.23047</v>
      </c>
      <c r="FC646">
        <v>11.9725</v>
      </c>
      <c r="FD646">
        <v>4.97105</v>
      </c>
      <c r="FE646">
        <v>3.28973</v>
      </c>
      <c r="FF646">
        <v>9999</v>
      </c>
      <c r="FG646">
        <v>9999</v>
      </c>
      <c r="FH646">
        <v>9999</v>
      </c>
      <c r="FI646">
        <v>999.9</v>
      </c>
      <c r="FJ646">
        <v>4.97275</v>
      </c>
      <c r="FK646">
        <v>1.87691</v>
      </c>
      <c r="FL646">
        <v>1.875</v>
      </c>
      <c r="FM646">
        <v>1.87789</v>
      </c>
      <c r="FN646">
        <v>1.87454</v>
      </c>
      <c r="FO646">
        <v>1.87814</v>
      </c>
      <c r="FP646">
        <v>1.87518</v>
      </c>
      <c r="FQ646">
        <v>1.87637</v>
      </c>
      <c r="FR646">
        <v>0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3.923</v>
      </c>
      <c r="GF646">
        <v>0.3285</v>
      </c>
      <c r="GG646">
        <v>1.955544260391263</v>
      </c>
      <c r="GH646">
        <v>0.004448784868333973</v>
      </c>
      <c r="GI646">
        <v>-1.803656819089732E-06</v>
      </c>
      <c r="GJ646">
        <v>4.26395578146833E-10</v>
      </c>
      <c r="GK646">
        <v>0.3285026105281108</v>
      </c>
      <c r="GL646">
        <v>0</v>
      </c>
      <c r="GM646">
        <v>0</v>
      </c>
      <c r="GN646">
        <v>0</v>
      </c>
      <c r="GO646">
        <v>-1</v>
      </c>
      <c r="GP646">
        <v>2136</v>
      </c>
      <c r="GQ646">
        <v>1</v>
      </c>
      <c r="GR646">
        <v>23</v>
      </c>
      <c r="GS646">
        <v>230535.1</v>
      </c>
      <c r="GT646">
        <v>8410.799999999999</v>
      </c>
      <c r="GU646">
        <v>1.49048</v>
      </c>
      <c r="GV646">
        <v>2.55615</v>
      </c>
      <c r="GW646">
        <v>1.39893</v>
      </c>
      <c r="GX646">
        <v>2.35229</v>
      </c>
      <c r="GY646">
        <v>1.44897</v>
      </c>
      <c r="GZ646">
        <v>2.43896</v>
      </c>
      <c r="HA646">
        <v>37.7228</v>
      </c>
      <c r="HB646">
        <v>13.9832</v>
      </c>
      <c r="HC646">
        <v>18</v>
      </c>
      <c r="HD646">
        <v>494.039</v>
      </c>
      <c r="HE646">
        <v>471.579</v>
      </c>
      <c r="HF646">
        <v>23.368</v>
      </c>
      <c r="HG646">
        <v>28.8348</v>
      </c>
      <c r="HH646">
        <v>29.9996</v>
      </c>
      <c r="HI646">
        <v>28.6606</v>
      </c>
      <c r="HJ646">
        <v>28.7261</v>
      </c>
      <c r="HK646">
        <v>29.8947</v>
      </c>
      <c r="HL646">
        <v>0</v>
      </c>
      <c r="HM646">
        <v>100</v>
      </c>
      <c r="HN646">
        <v>23.3834</v>
      </c>
      <c r="HO646">
        <v>607.107</v>
      </c>
      <c r="HP646">
        <v>25.8217</v>
      </c>
      <c r="HQ646">
        <v>100.429</v>
      </c>
      <c r="HR646">
        <v>101.766</v>
      </c>
    </row>
    <row r="647" spans="1:226">
      <c r="A647">
        <v>631</v>
      </c>
      <c r="B647">
        <v>1678300177</v>
      </c>
      <c r="C647">
        <v>8323.900000095367</v>
      </c>
      <c r="D647" t="s">
        <v>1625</v>
      </c>
      <c r="E647" t="s">
        <v>1626</v>
      </c>
      <c r="F647">
        <v>5</v>
      </c>
      <c r="G647" t="s">
        <v>353</v>
      </c>
      <c r="H647" t="s">
        <v>1554</v>
      </c>
      <c r="I647">
        <v>1678300169.214286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607.2516981329931</v>
      </c>
      <c r="AK647">
        <v>582.1725636363636</v>
      </c>
      <c r="AL647">
        <v>3.407248897720601</v>
      </c>
      <c r="AM647">
        <v>64.31377679453114</v>
      </c>
      <c r="AN647">
        <f>(AP647 - AO647 + BO647*1E3/(8.314*(BQ647+273.15)) * AR647/BN647 * AQ647) * BN647/(100*BB647) * 1000/(1000 - AP647)</f>
        <v>0</v>
      </c>
      <c r="AO647">
        <v>25.16038733630429</v>
      </c>
      <c r="AP647">
        <v>25.74475454545455</v>
      </c>
      <c r="AQ647">
        <v>0.0002260270839437735</v>
      </c>
      <c r="AR647">
        <v>96.55880041285496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2.44</v>
      </c>
      <c r="BC647">
        <v>0.5</v>
      </c>
      <c r="BD647" t="s">
        <v>355</v>
      </c>
      <c r="BE647">
        <v>2</v>
      </c>
      <c r="BF647" t="b">
        <v>1</v>
      </c>
      <c r="BG647">
        <v>1678300169.214286</v>
      </c>
      <c r="BH647">
        <v>543.0266071428572</v>
      </c>
      <c r="BI647">
        <v>575.2673571428571</v>
      </c>
      <c r="BJ647">
        <v>25.71847857142857</v>
      </c>
      <c r="BK647">
        <v>25.157275</v>
      </c>
      <c r="BL647">
        <v>539.13025</v>
      </c>
      <c r="BM647">
        <v>25.38997857142857</v>
      </c>
      <c r="BN647">
        <v>500.0373928571428</v>
      </c>
      <c r="BO647">
        <v>90.81365357142859</v>
      </c>
      <c r="BP647">
        <v>0.09997500714285713</v>
      </c>
      <c r="BQ647">
        <v>26.40251071428571</v>
      </c>
      <c r="BR647">
        <v>27.47272142857143</v>
      </c>
      <c r="BS647">
        <v>999.9000000000002</v>
      </c>
      <c r="BT647">
        <v>0</v>
      </c>
      <c r="BU647">
        <v>0</v>
      </c>
      <c r="BV647">
        <v>9999.580357142857</v>
      </c>
      <c r="BW647">
        <v>0</v>
      </c>
      <c r="BX647">
        <v>5.406080000000001</v>
      </c>
      <c r="BY647">
        <v>-32.24083214285714</v>
      </c>
      <c r="BZ647">
        <v>557.3612142857143</v>
      </c>
      <c r="CA647">
        <v>590.1131071428571</v>
      </c>
      <c r="CB647">
        <v>0.5611981071428571</v>
      </c>
      <c r="CC647">
        <v>575.2673571428571</v>
      </c>
      <c r="CD647">
        <v>25.157275</v>
      </c>
      <c r="CE647">
        <v>2.335589285714286</v>
      </c>
      <c r="CF647">
        <v>2.284624285714286</v>
      </c>
      <c r="CG647">
        <v>19.92396428571429</v>
      </c>
      <c r="CH647">
        <v>19.56839285714286</v>
      </c>
      <c r="CI647">
        <v>1999.976428571428</v>
      </c>
      <c r="CJ647">
        <v>0.9800042499999998</v>
      </c>
      <c r="CK647">
        <v>0.019995575</v>
      </c>
      <c r="CL647">
        <v>0</v>
      </c>
      <c r="CM647">
        <v>2.174467857142857</v>
      </c>
      <c r="CN647">
        <v>0</v>
      </c>
      <c r="CO647">
        <v>6190.805714285716</v>
      </c>
      <c r="CP647">
        <v>17338.04285714286</v>
      </c>
      <c r="CQ647">
        <v>38.812</v>
      </c>
      <c r="CR647">
        <v>39.81199999999999</v>
      </c>
      <c r="CS647">
        <v>38.75442857142857</v>
      </c>
      <c r="CT647">
        <v>38</v>
      </c>
      <c r="CU647">
        <v>38.07324999999999</v>
      </c>
      <c r="CV647">
        <v>1959.986071428571</v>
      </c>
      <c r="CW647">
        <v>39.99035714285714</v>
      </c>
      <c r="CX647">
        <v>0</v>
      </c>
      <c r="CY647">
        <v>1678300187.2</v>
      </c>
      <c r="CZ647">
        <v>0</v>
      </c>
      <c r="DA647">
        <v>0</v>
      </c>
      <c r="DB647" t="s">
        <v>356</v>
      </c>
      <c r="DC647">
        <v>1664468064.5</v>
      </c>
      <c r="DD647">
        <v>1677795524</v>
      </c>
      <c r="DE647">
        <v>0</v>
      </c>
      <c r="DF647">
        <v>-0.419</v>
      </c>
      <c r="DG647">
        <v>-0.001</v>
      </c>
      <c r="DH647">
        <v>3.097</v>
      </c>
      <c r="DI647">
        <v>0.268</v>
      </c>
      <c r="DJ647">
        <v>400</v>
      </c>
      <c r="DK647">
        <v>24</v>
      </c>
      <c r="DL647">
        <v>0.15</v>
      </c>
      <c r="DM647">
        <v>0.13</v>
      </c>
      <c r="DN647">
        <v>-32.13019756097561</v>
      </c>
      <c r="DO647">
        <v>-2.580673170731749</v>
      </c>
      <c r="DP647">
        <v>0.2575401806091576</v>
      </c>
      <c r="DQ647">
        <v>0</v>
      </c>
      <c r="DR647">
        <v>0.5521819756097561</v>
      </c>
      <c r="DS647">
        <v>0.19574067595819</v>
      </c>
      <c r="DT647">
        <v>0.01933231279425757</v>
      </c>
      <c r="DU647">
        <v>0</v>
      </c>
      <c r="DV647">
        <v>0</v>
      </c>
      <c r="DW647">
        <v>2</v>
      </c>
      <c r="DX647" t="s">
        <v>369</v>
      </c>
      <c r="DY647">
        <v>2.97752</v>
      </c>
      <c r="DZ647">
        <v>2.7284</v>
      </c>
      <c r="EA647">
        <v>0.106997</v>
      </c>
      <c r="EB647">
        <v>0.112479</v>
      </c>
      <c r="EC647">
        <v>0.112488</v>
      </c>
      <c r="ED647">
        <v>0.111479</v>
      </c>
      <c r="EE647">
        <v>26645.2</v>
      </c>
      <c r="EF647">
        <v>26186.8</v>
      </c>
      <c r="EG647">
        <v>30375.4</v>
      </c>
      <c r="EH647">
        <v>29762.6</v>
      </c>
      <c r="EI647">
        <v>37207.6</v>
      </c>
      <c r="EJ647">
        <v>34813.8</v>
      </c>
      <c r="EK647">
        <v>46476</v>
      </c>
      <c r="EL647">
        <v>44257.1</v>
      </c>
      <c r="EM647">
        <v>1.85435</v>
      </c>
      <c r="EN647">
        <v>1.8632</v>
      </c>
      <c r="EO647">
        <v>0.0922941</v>
      </c>
      <c r="EP647">
        <v>0</v>
      </c>
      <c r="EQ647">
        <v>25.9629</v>
      </c>
      <c r="ER647">
        <v>999.9</v>
      </c>
      <c r="ES647">
        <v>48.9</v>
      </c>
      <c r="ET647">
        <v>31.7</v>
      </c>
      <c r="EU647">
        <v>25.2788</v>
      </c>
      <c r="EV647">
        <v>63.3639</v>
      </c>
      <c r="EW647">
        <v>22.1595</v>
      </c>
      <c r="EX647">
        <v>1</v>
      </c>
      <c r="EY647">
        <v>0.133928</v>
      </c>
      <c r="EZ647">
        <v>1.56731</v>
      </c>
      <c r="FA647">
        <v>20.2415</v>
      </c>
      <c r="FB647">
        <v>5.23062</v>
      </c>
      <c r="FC647">
        <v>11.9719</v>
      </c>
      <c r="FD647">
        <v>4.97085</v>
      </c>
      <c r="FE647">
        <v>3.28968</v>
      </c>
      <c r="FF647">
        <v>9999</v>
      </c>
      <c r="FG647">
        <v>9999</v>
      </c>
      <c r="FH647">
        <v>9999</v>
      </c>
      <c r="FI647">
        <v>999.9</v>
      </c>
      <c r="FJ647">
        <v>4.97277</v>
      </c>
      <c r="FK647">
        <v>1.87687</v>
      </c>
      <c r="FL647">
        <v>1.875</v>
      </c>
      <c r="FM647">
        <v>1.87785</v>
      </c>
      <c r="FN647">
        <v>1.87453</v>
      </c>
      <c r="FO647">
        <v>1.87814</v>
      </c>
      <c r="FP647">
        <v>1.87517</v>
      </c>
      <c r="FQ647">
        <v>1.87637</v>
      </c>
      <c r="FR647">
        <v>0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3.97</v>
      </c>
      <c r="GF647">
        <v>0.3285</v>
      </c>
      <c r="GG647">
        <v>1.955544260391263</v>
      </c>
      <c r="GH647">
        <v>0.004448784868333973</v>
      </c>
      <c r="GI647">
        <v>-1.803656819089732E-06</v>
      </c>
      <c r="GJ647">
        <v>4.26395578146833E-10</v>
      </c>
      <c r="GK647">
        <v>0.3285026105281108</v>
      </c>
      <c r="GL647">
        <v>0</v>
      </c>
      <c r="GM647">
        <v>0</v>
      </c>
      <c r="GN647">
        <v>0</v>
      </c>
      <c r="GO647">
        <v>-1</v>
      </c>
      <c r="GP647">
        <v>2136</v>
      </c>
      <c r="GQ647">
        <v>1</v>
      </c>
      <c r="GR647">
        <v>23</v>
      </c>
      <c r="GS647">
        <v>230535.2</v>
      </c>
      <c r="GT647">
        <v>8410.9</v>
      </c>
      <c r="GU647">
        <v>1.52466</v>
      </c>
      <c r="GV647">
        <v>2.55981</v>
      </c>
      <c r="GW647">
        <v>1.39893</v>
      </c>
      <c r="GX647">
        <v>2.35107</v>
      </c>
      <c r="GY647">
        <v>1.44897</v>
      </c>
      <c r="GZ647">
        <v>2.43774</v>
      </c>
      <c r="HA647">
        <v>37.6987</v>
      </c>
      <c r="HB647">
        <v>13.9919</v>
      </c>
      <c r="HC647">
        <v>18</v>
      </c>
      <c r="HD647">
        <v>493.986</v>
      </c>
      <c r="HE647">
        <v>471.77</v>
      </c>
      <c r="HF647">
        <v>23.3912</v>
      </c>
      <c r="HG647">
        <v>28.829</v>
      </c>
      <c r="HH647">
        <v>29.9997</v>
      </c>
      <c r="HI647">
        <v>28.657</v>
      </c>
      <c r="HJ647">
        <v>28.7233</v>
      </c>
      <c r="HK647">
        <v>30.5254</v>
      </c>
      <c r="HL647">
        <v>0</v>
      </c>
      <c r="HM647">
        <v>100</v>
      </c>
      <c r="HN647">
        <v>23.405</v>
      </c>
      <c r="HO647">
        <v>627.1900000000001</v>
      </c>
      <c r="HP647">
        <v>25.8217</v>
      </c>
      <c r="HQ647">
        <v>100.431</v>
      </c>
      <c r="HR647">
        <v>101.77</v>
      </c>
    </row>
    <row r="648" spans="1:226">
      <c r="A648">
        <v>632</v>
      </c>
      <c r="B648">
        <v>1678300182</v>
      </c>
      <c r="C648">
        <v>8328.900000095367</v>
      </c>
      <c r="D648" t="s">
        <v>1627</v>
      </c>
      <c r="E648" t="s">
        <v>1628</v>
      </c>
      <c r="F648">
        <v>5</v>
      </c>
      <c r="G648" t="s">
        <v>353</v>
      </c>
      <c r="H648" t="s">
        <v>1554</v>
      </c>
      <c r="I648">
        <v>1678300174.5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624.4774121602934</v>
      </c>
      <c r="AK648">
        <v>599.2174666666667</v>
      </c>
      <c r="AL648">
        <v>3.409700011622189</v>
      </c>
      <c r="AM648">
        <v>64.31377679453114</v>
      </c>
      <c r="AN648">
        <f>(AP648 - AO648 + BO648*1E3/(8.314*(BQ648+273.15)) * AR648/BN648 * AQ648) * BN648/(100*BB648) * 1000/(1000 - AP648)</f>
        <v>0</v>
      </c>
      <c r="AO648">
        <v>25.16352554853871</v>
      </c>
      <c r="AP648">
        <v>25.75636484848484</v>
      </c>
      <c r="AQ648">
        <v>0.0001255660325148116</v>
      </c>
      <c r="AR648">
        <v>96.55880041285496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2.44</v>
      </c>
      <c r="BC648">
        <v>0.5</v>
      </c>
      <c r="BD648" t="s">
        <v>355</v>
      </c>
      <c r="BE648">
        <v>2</v>
      </c>
      <c r="BF648" t="b">
        <v>1</v>
      </c>
      <c r="BG648">
        <v>1678300174.5</v>
      </c>
      <c r="BH648">
        <v>560.5536666666667</v>
      </c>
      <c r="BI648">
        <v>593.0227777777777</v>
      </c>
      <c r="BJ648">
        <v>25.73688888888889</v>
      </c>
      <c r="BK648">
        <v>25.16064814814815</v>
      </c>
      <c r="BL648">
        <v>556.6072962962962</v>
      </c>
      <c r="BM648">
        <v>25.40838888888889</v>
      </c>
      <c r="BN648">
        <v>500.0374074074074</v>
      </c>
      <c r="BO648">
        <v>90.81358518518519</v>
      </c>
      <c r="BP648">
        <v>0.1000046555555556</v>
      </c>
      <c r="BQ648">
        <v>26.40087037037037</v>
      </c>
      <c r="BR648">
        <v>27.47111851851852</v>
      </c>
      <c r="BS648">
        <v>999.9000000000001</v>
      </c>
      <c r="BT648">
        <v>0</v>
      </c>
      <c r="BU648">
        <v>0</v>
      </c>
      <c r="BV648">
        <v>10000.65</v>
      </c>
      <c r="BW648">
        <v>0</v>
      </c>
      <c r="BX648">
        <v>5.406080000000001</v>
      </c>
      <c r="BY648">
        <v>-32.46916666666667</v>
      </c>
      <c r="BZ648">
        <v>575.3617777777777</v>
      </c>
      <c r="CA648">
        <v>608.3287037037037</v>
      </c>
      <c r="CB648">
        <v>0.5762305185185186</v>
      </c>
      <c r="CC648">
        <v>593.0227777777777</v>
      </c>
      <c r="CD648">
        <v>25.16064814814815</v>
      </c>
      <c r="CE648">
        <v>2.33725962962963</v>
      </c>
      <c r="CF648">
        <v>2.284928888888889</v>
      </c>
      <c r="CG648">
        <v>19.93550740740741</v>
      </c>
      <c r="CH648">
        <v>19.57054444444444</v>
      </c>
      <c r="CI648">
        <v>1999.978148148148</v>
      </c>
      <c r="CJ648">
        <v>0.9800041111111111</v>
      </c>
      <c r="CK648">
        <v>0.01999571851851852</v>
      </c>
      <c r="CL648">
        <v>0</v>
      </c>
      <c r="CM648">
        <v>2.168825925925926</v>
      </c>
      <c r="CN648">
        <v>0</v>
      </c>
      <c r="CO648">
        <v>6190.641481481482</v>
      </c>
      <c r="CP648">
        <v>17338.05925925926</v>
      </c>
      <c r="CQ648">
        <v>38.812</v>
      </c>
      <c r="CR648">
        <v>39.81199999999999</v>
      </c>
      <c r="CS648">
        <v>38.75</v>
      </c>
      <c r="CT648">
        <v>38</v>
      </c>
      <c r="CU648">
        <v>38.06433333333333</v>
      </c>
      <c r="CV648">
        <v>1959.987407407408</v>
      </c>
      <c r="CW648">
        <v>39.99074074074074</v>
      </c>
      <c r="CX648">
        <v>0</v>
      </c>
      <c r="CY648">
        <v>1678300192</v>
      </c>
      <c r="CZ648">
        <v>0</v>
      </c>
      <c r="DA648">
        <v>0</v>
      </c>
      <c r="DB648" t="s">
        <v>356</v>
      </c>
      <c r="DC648">
        <v>1664468064.5</v>
      </c>
      <c r="DD648">
        <v>1677795524</v>
      </c>
      <c r="DE648">
        <v>0</v>
      </c>
      <c r="DF648">
        <v>-0.419</v>
      </c>
      <c r="DG648">
        <v>-0.001</v>
      </c>
      <c r="DH648">
        <v>3.097</v>
      </c>
      <c r="DI648">
        <v>0.268</v>
      </c>
      <c r="DJ648">
        <v>400</v>
      </c>
      <c r="DK648">
        <v>24</v>
      </c>
      <c r="DL648">
        <v>0.15</v>
      </c>
      <c r="DM648">
        <v>0.13</v>
      </c>
      <c r="DN648">
        <v>-32.30201707317073</v>
      </c>
      <c r="DO648">
        <v>-2.512990243902375</v>
      </c>
      <c r="DP648">
        <v>0.2499219223467245</v>
      </c>
      <c r="DQ648">
        <v>0</v>
      </c>
      <c r="DR648">
        <v>0.5645435853658537</v>
      </c>
      <c r="DS648">
        <v>0.1783321045296174</v>
      </c>
      <c r="DT648">
        <v>0.01763979798841192</v>
      </c>
      <c r="DU648">
        <v>0</v>
      </c>
      <c r="DV648">
        <v>0</v>
      </c>
      <c r="DW648">
        <v>2</v>
      </c>
      <c r="DX648" t="s">
        <v>369</v>
      </c>
      <c r="DY648">
        <v>2.97755</v>
      </c>
      <c r="DZ648">
        <v>2.72839</v>
      </c>
      <c r="EA648">
        <v>0.109208</v>
      </c>
      <c r="EB648">
        <v>0.114664</v>
      </c>
      <c r="EC648">
        <v>0.112523</v>
      </c>
      <c r="ED648">
        <v>0.111492</v>
      </c>
      <c r="EE648">
        <v>26579.6</v>
      </c>
      <c r="EF648">
        <v>26122.8</v>
      </c>
      <c r="EG648">
        <v>30375.8</v>
      </c>
      <c r="EH648">
        <v>29763.2</v>
      </c>
      <c r="EI648">
        <v>37206.8</v>
      </c>
      <c r="EJ648">
        <v>34814.3</v>
      </c>
      <c r="EK648">
        <v>46476.7</v>
      </c>
      <c r="EL648">
        <v>44258.2</v>
      </c>
      <c r="EM648">
        <v>1.85435</v>
      </c>
      <c r="EN648">
        <v>1.86313</v>
      </c>
      <c r="EO648">
        <v>0.09215619999999999</v>
      </c>
      <c r="EP648">
        <v>0</v>
      </c>
      <c r="EQ648">
        <v>25.9569</v>
      </c>
      <c r="ER648">
        <v>999.9</v>
      </c>
      <c r="ES648">
        <v>48.9</v>
      </c>
      <c r="ET648">
        <v>31.7</v>
      </c>
      <c r="EU648">
        <v>25.2774</v>
      </c>
      <c r="EV648">
        <v>63.7339</v>
      </c>
      <c r="EW648">
        <v>21.9351</v>
      </c>
      <c r="EX648">
        <v>1</v>
      </c>
      <c r="EY648">
        <v>0.133521</v>
      </c>
      <c r="EZ648">
        <v>1.5568</v>
      </c>
      <c r="FA648">
        <v>20.2418</v>
      </c>
      <c r="FB648">
        <v>5.23002</v>
      </c>
      <c r="FC648">
        <v>11.971</v>
      </c>
      <c r="FD648">
        <v>4.9711</v>
      </c>
      <c r="FE648">
        <v>3.28953</v>
      </c>
      <c r="FF648">
        <v>9999</v>
      </c>
      <c r="FG648">
        <v>9999</v>
      </c>
      <c r="FH648">
        <v>9999</v>
      </c>
      <c r="FI648">
        <v>999.9</v>
      </c>
      <c r="FJ648">
        <v>4.97276</v>
      </c>
      <c r="FK648">
        <v>1.87693</v>
      </c>
      <c r="FL648">
        <v>1.87502</v>
      </c>
      <c r="FM648">
        <v>1.87789</v>
      </c>
      <c r="FN648">
        <v>1.87453</v>
      </c>
      <c r="FO648">
        <v>1.8782</v>
      </c>
      <c r="FP648">
        <v>1.87521</v>
      </c>
      <c r="FQ648">
        <v>1.87638</v>
      </c>
      <c r="FR648">
        <v>0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4.016</v>
      </c>
      <c r="GF648">
        <v>0.3285</v>
      </c>
      <c r="GG648">
        <v>1.955544260391263</v>
      </c>
      <c r="GH648">
        <v>0.004448784868333973</v>
      </c>
      <c r="GI648">
        <v>-1.803656819089732E-06</v>
      </c>
      <c r="GJ648">
        <v>4.26395578146833E-10</v>
      </c>
      <c r="GK648">
        <v>0.3285026105281108</v>
      </c>
      <c r="GL648">
        <v>0</v>
      </c>
      <c r="GM648">
        <v>0</v>
      </c>
      <c r="GN648">
        <v>0</v>
      </c>
      <c r="GO648">
        <v>-1</v>
      </c>
      <c r="GP648">
        <v>2136</v>
      </c>
      <c r="GQ648">
        <v>1</v>
      </c>
      <c r="GR648">
        <v>23</v>
      </c>
      <c r="GS648">
        <v>230535.3</v>
      </c>
      <c r="GT648">
        <v>8411</v>
      </c>
      <c r="GU648">
        <v>1.55762</v>
      </c>
      <c r="GV648">
        <v>2.55493</v>
      </c>
      <c r="GW648">
        <v>1.39893</v>
      </c>
      <c r="GX648">
        <v>2.35229</v>
      </c>
      <c r="GY648">
        <v>1.44897</v>
      </c>
      <c r="GZ648">
        <v>2.40234</v>
      </c>
      <c r="HA648">
        <v>37.6987</v>
      </c>
      <c r="HB648">
        <v>13.9744</v>
      </c>
      <c r="HC648">
        <v>18</v>
      </c>
      <c r="HD648">
        <v>493.961</v>
      </c>
      <c r="HE648">
        <v>471.699</v>
      </c>
      <c r="HF648">
        <v>23.414</v>
      </c>
      <c r="HG648">
        <v>28.8236</v>
      </c>
      <c r="HH648">
        <v>29.9997</v>
      </c>
      <c r="HI648">
        <v>28.6533</v>
      </c>
      <c r="HJ648">
        <v>28.7206</v>
      </c>
      <c r="HK648">
        <v>31.2326</v>
      </c>
      <c r="HL648">
        <v>0</v>
      </c>
      <c r="HM648">
        <v>100</v>
      </c>
      <c r="HN648">
        <v>23.4246</v>
      </c>
      <c r="HO648">
        <v>640.566</v>
      </c>
      <c r="HP648">
        <v>25.8217</v>
      </c>
      <c r="HQ648">
        <v>100.432</v>
      </c>
      <c r="HR648">
        <v>101.772</v>
      </c>
    </row>
    <row r="649" spans="1:226">
      <c r="A649">
        <v>633</v>
      </c>
      <c r="B649">
        <v>1678300187</v>
      </c>
      <c r="C649">
        <v>8333.900000095367</v>
      </c>
      <c r="D649" t="s">
        <v>1629</v>
      </c>
      <c r="E649" t="s">
        <v>1630</v>
      </c>
      <c r="F649">
        <v>5</v>
      </c>
      <c r="G649" t="s">
        <v>353</v>
      </c>
      <c r="H649" t="s">
        <v>1554</v>
      </c>
      <c r="I649">
        <v>1678300179.214286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641.6851010981059</v>
      </c>
      <c r="AK649">
        <v>616.2716909090908</v>
      </c>
      <c r="AL649">
        <v>3.406317982777949</v>
      </c>
      <c r="AM649">
        <v>64.31377679453114</v>
      </c>
      <c r="AN649">
        <f>(AP649 - AO649 + BO649*1E3/(8.314*(BQ649+273.15)) * AR649/BN649 * AQ649) * BN649/(100*BB649) * 1000/(1000 - AP649)</f>
        <v>0</v>
      </c>
      <c r="AO649">
        <v>25.16498210521576</v>
      </c>
      <c r="AP649">
        <v>25.76538727272727</v>
      </c>
      <c r="AQ649">
        <v>0.0001082344712314509</v>
      </c>
      <c r="AR649">
        <v>96.55880041285496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2.44</v>
      </c>
      <c r="BC649">
        <v>0.5</v>
      </c>
      <c r="BD649" t="s">
        <v>355</v>
      </c>
      <c r="BE649">
        <v>2</v>
      </c>
      <c r="BF649" t="b">
        <v>1</v>
      </c>
      <c r="BG649">
        <v>1678300179.214286</v>
      </c>
      <c r="BH649">
        <v>576.2016428571428</v>
      </c>
      <c r="BI649">
        <v>608.8529285714285</v>
      </c>
      <c r="BJ649">
        <v>25.749825</v>
      </c>
      <c r="BK649">
        <v>25.16269285714285</v>
      </c>
      <c r="BL649">
        <v>572.211357142857</v>
      </c>
      <c r="BM649">
        <v>25.421325</v>
      </c>
      <c r="BN649">
        <v>500.0330714285714</v>
      </c>
      <c r="BO649">
        <v>90.81374642857142</v>
      </c>
      <c r="BP649">
        <v>0.09997316428571427</v>
      </c>
      <c r="BQ649">
        <v>26.40156071428571</v>
      </c>
      <c r="BR649">
        <v>27.46843214285714</v>
      </c>
      <c r="BS649">
        <v>999.9000000000002</v>
      </c>
      <c r="BT649">
        <v>0</v>
      </c>
      <c r="BU649">
        <v>0</v>
      </c>
      <c r="BV649">
        <v>10003.20178571429</v>
      </c>
      <c r="BW649">
        <v>0</v>
      </c>
      <c r="BX649">
        <v>5.406080000000001</v>
      </c>
      <c r="BY649">
        <v>-32.65126071428572</v>
      </c>
      <c r="BZ649">
        <v>591.4308928571428</v>
      </c>
      <c r="CA649">
        <v>624.5686428571428</v>
      </c>
      <c r="CB649">
        <v>0.5871297142857143</v>
      </c>
      <c r="CC649">
        <v>608.8529285714285</v>
      </c>
      <c r="CD649">
        <v>25.16269285714285</v>
      </c>
      <c r="CE649">
        <v>2.33844</v>
      </c>
      <c r="CF649">
        <v>2.285119642857143</v>
      </c>
      <c r="CG649">
        <v>19.94366071428571</v>
      </c>
      <c r="CH649">
        <v>19.57187857142857</v>
      </c>
      <c r="CI649">
        <v>2000.011428571428</v>
      </c>
      <c r="CJ649">
        <v>0.9800043571428569</v>
      </c>
      <c r="CK649">
        <v>0.01999546428571428</v>
      </c>
      <c r="CL649">
        <v>0</v>
      </c>
      <c r="CM649">
        <v>2.083010714285714</v>
      </c>
      <c r="CN649">
        <v>0</v>
      </c>
      <c r="CO649">
        <v>6190.435714285716</v>
      </c>
      <c r="CP649">
        <v>17338.35</v>
      </c>
      <c r="CQ649">
        <v>38.812</v>
      </c>
      <c r="CR649">
        <v>39.8097857142857</v>
      </c>
      <c r="CS649">
        <v>38.75</v>
      </c>
      <c r="CT649">
        <v>38</v>
      </c>
      <c r="CU649">
        <v>38.062</v>
      </c>
      <c r="CV649">
        <v>1960.020714285714</v>
      </c>
      <c r="CW649">
        <v>39.99071428571428</v>
      </c>
      <c r="CX649">
        <v>0</v>
      </c>
      <c r="CY649">
        <v>1678300197.4</v>
      </c>
      <c r="CZ649">
        <v>0</v>
      </c>
      <c r="DA649">
        <v>0</v>
      </c>
      <c r="DB649" t="s">
        <v>356</v>
      </c>
      <c r="DC649">
        <v>1664468064.5</v>
      </c>
      <c r="DD649">
        <v>1677795524</v>
      </c>
      <c r="DE649">
        <v>0</v>
      </c>
      <c r="DF649">
        <v>-0.419</v>
      </c>
      <c r="DG649">
        <v>-0.001</v>
      </c>
      <c r="DH649">
        <v>3.097</v>
      </c>
      <c r="DI649">
        <v>0.268</v>
      </c>
      <c r="DJ649">
        <v>400</v>
      </c>
      <c r="DK649">
        <v>24</v>
      </c>
      <c r="DL649">
        <v>0.15</v>
      </c>
      <c r="DM649">
        <v>0.13</v>
      </c>
      <c r="DN649">
        <v>-32.528945</v>
      </c>
      <c r="DO649">
        <v>-2.360949343339498</v>
      </c>
      <c r="DP649">
        <v>0.2288175768488947</v>
      </c>
      <c r="DQ649">
        <v>0</v>
      </c>
      <c r="DR649">
        <v>0.57944185</v>
      </c>
      <c r="DS649">
        <v>0.1451551744840523</v>
      </c>
      <c r="DT649">
        <v>0.01421299735198386</v>
      </c>
      <c r="DU649">
        <v>0</v>
      </c>
      <c r="DV649">
        <v>0</v>
      </c>
      <c r="DW649">
        <v>2</v>
      </c>
      <c r="DX649" t="s">
        <v>369</v>
      </c>
      <c r="DY649">
        <v>2.9776</v>
      </c>
      <c r="DZ649">
        <v>2.72831</v>
      </c>
      <c r="EA649">
        <v>0.111391</v>
      </c>
      <c r="EB649">
        <v>0.116827</v>
      </c>
      <c r="EC649">
        <v>0.112553</v>
      </c>
      <c r="ED649">
        <v>0.111496</v>
      </c>
      <c r="EE649">
        <v>26514.9</v>
      </c>
      <c r="EF649">
        <v>26058.3</v>
      </c>
      <c r="EG649">
        <v>30376.4</v>
      </c>
      <c r="EH649">
        <v>29762.3</v>
      </c>
      <c r="EI649">
        <v>37206.2</v>
      </c>
      <c r="EJ649">
        <v>34813.4</v>
      </c>
      <c r="EK649">
        <v>46477.3</v>
      </c>
      <c r="EL649">
        <v>44257.1</v>
      </c>
      <c r="EM649">
        <v>1.8544</v>
      </c>
      <c r="EN649">
        <v>1.86335</v>
      </c>
      <c r="EO649">
        <v>0.0926256</v>
      </c>
      <c r="EP649">
        <v>0</v>
      </c>
      <c r="EQ649">
        <v>25.9525</v>
      </c>
      <c r="ER649">
        <v>999.9</v>
      </c>
      <c r="ES649">
        <v>48.9</v>
      </c>
      <c r="ET649">
        <v>31.7</v>
      </c>
      <c r="EU649">
        <v>25.2811</v>
      </c>
      <c r="EV649">
        <v>63.4439</v>
      </c>
      <c r="EW649">
        <v>22.1675</v>
      </c>
      <c r="EX649">
        <v>1</v>
      </c>
      <c r="EY649">
        <v>0.133196</v>
      </c>
      <c r="EZ649">
        <v>1.52918</v>
      </c>
      <c r="FA649">
        <v>20.2419</v>
      </c>
      <c r="FB649">
        <v>5.22972</v>
      </c>
      <c r="FC649">
        <v>11.9718</v>
      </c>
      <c r="FD649">
        <v>4.97115</v>
      </c>
      <c r="FE649">
        <v>3.28953</v>
      </c>
      <c r="FF649">
        <v>9999</v>
      </c>
      <c r="FG649">
        <v>9999</v>
      </c>
      <c r="FH649">
        <v>9999</v>
      </c>
      <c r="FI649">
        <v>999.9</v>
      </c>
      <c r="FJ649">
        <v>4.97275</v>
      </c>
      <c r="FK649">
        <v>1.87692</v>
      </c>
      <c r="FL649">
        <v>1.87502</v>
      </c>
      <c r="FM649">
        <v>1.87787</v>
      </c>
      <c r="FN649">
        <v>1.87453</v>
      </c>
      <c r="FO649">
        <v>1.87818</v>
      </c>
      <c r="FP649">
        <v>1.87522</v>
      </c>
      <c r="FQ649">
        <v>1.87637</v>
      </c>
      <c r="FR649">
        <v>0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4.062</v>
      </c>
      <c r="GF649">
        <v>0.3285</v>
      </c>
      <c r="GG649">
        <v>1.955544260391263</v>
      </c>
      <c r="GH649">
        <v>0.004448784868333973</v>
      </c>
      <c r="GI649">
        <v>-1.803656819089732E-06</v>
      </c>
      <c r="GJ649">
        <v>4.26395578146833E-10</v>
      </c>
      <c r="GK649">
        <v>0.3285026105281108</v>
      </c>
      <c r="GL649">
        <v>0</v>
      </c>
      <c r="GM649">
        <v>0</v>
      </c>
      <c r="GN649">
        <v>0</v>
      </c>
      <c r="GO649">
        <v>-1</v>
      </c>
      <c r="GP649">
        <v>2136</v>
      </c>
      <c r="GQ649">
        <v>1</v>
      </c>
      <c r="GR649">
        <v>23</v>
      </c>
      <c r="GS649">
        <v>230535.4</v>
      </c>
      <c r="GT649">
        <v>8411</v>
      </c>
      <c r="GU649">
        <v>1.59058</v>
      </c>
      <c r="GV649">
        <v>2.55737</v>
      </c>
      <c r="GW649">
        <v>1.39893</v>
      </c>
      <c r="GX649">
        <v>2.35107</v>
      </c>
      <c r="GY649">
        <v>1.44897</v>
      </c>
      <c r="GZ649">
        <v>2.39502</v>
      </c>
      <c r="HA649">
        <v>37.6987</v>
      </c>
      <c r="HB649">
        <v>13.9832</v>
      </c>
      <c r="HC649">
        <v>18</v>
      </c>
      <c r="HD649">
        <v>493.968</v>
      </c>
      <c r="HE649">
        <v>471.822</v>
      </c>
      <c r="HF649">
        <v>23.4355</v>
      </c>
      <c r="HG649">
        <v>28.8181</v>
      </c>
      <c r="HH649">
        <v>29.9997</v>
      </c>
      <c r="HI649">
        <v>28.6502</v>
      </c>
      <c r="HJ649">
        <v>28.7175</v>
      </c>
      <c r="HK649">
        <v>31.8579</v>
      </c>
      <c r="HL649">
        <v>0</v>
      </c>
      <c r="HM649">
        <v>100</v>
      </c>
      <c r="HN649">
        <v>23.4487</v>
      </c>
      <c r="HO649">
        <v>660.604</v>
      </c>
      <c r="HP649">
        <v>25.8217</v>
      </c>
      <c r="HQ649">
        <v>100.434</v>
      </c>
      <c r="HR649">
        <v>101.769</v>
      </c>
    </row>
    <row r="650" spans="1:226">
      <c r="A650">
        <v>634</v>
      </c>
      <c r="B650">
        <v>1678300192</v>
      </c>
      <c r="C650">
        <v>8338.900000095367</v>
      </c>
      <c r="D650" t="s">
        <v>1631</v>
      </c>
      <c r="E650" t="s">
        <v>1632</v>
      </c>
      <c r="F650">
        <v>5</v>
      </c>
      <c r="G650" t="s">
        <v>353</v>
      </c>
      <c r="H650" t="s">
        <v>1554</v>
      </c>
      <c r="I650">
        <v>1678300184.5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658.9244484001601</v>
      </c>
      <c r="AK650">
        <v>633.3589757575758</v>
      </c>
      <c r="AL650">
        <v>3.412511909493189</v>
      </c>
      <c r="AM650">
        <v>64.31377679453114</v>
      </c>
      <c r="AN650">
        <f>(AP650 - AO650 + BO650*1E3/(8.314*(BQ650+273.15)) * AR650/BN650 * AQ650) * BN650/(100*BB650) * 1000/(1000 - AP650)</f>
        <v>0</v>
      </c>
      <c r="AO650">
        <v>25.16768094386705</v>
      </c>
      <c r="AP650">
        <v>25.77199878787879</v>
      </c>
      <c r="AQ650">
        <v>7.48377501390687E-05</v>
      </c>
      <c r="AR650">
        <v>96.55880041285496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2.44</v>
      </c>
      <c r="BC650">
        <v>0.5</v>
      </c>
      <c r="BD650" t="s">
        <v>355</v>
      </c>
      <c r="BE650">
        <v>2</v>
      </c>
      <c r="BF650" t="b">
        <v>1</v>
      </c>
      <c r="BG650">
        <v>1678300184.5</v>
      </c>
      <c r="BH650">
        <v>593.7625925925926</v>
      </c>
      <c r="BI650">
        <v>626.6051851851852</v>
      </c>
      <c r="BJ650">
        <v>25.76078888888889</v>
      </c>
      <c r="BK650">
        <v>25.16515185185185</v>
      </c>
      <c r="BL650">
        <v>589.7234814814815</v>
      </c>
      <c r="BM650">
        <v>25.43228888888889</v>
      </c>
      <c r="BN650">
        <v>500.0277777777778</v>
      </c>
      <c r="BO650">
        <v>90.81414074074074</v>
      </c>
      <c r="BP650">
        <v>0.09996898888888889</v>
      </c>
      <c r="BQ650">
        <v>26.40239259259259</v>
      </c>
      <c r="BR650">
        <v>27.46807407407407</v>
      </c>
      <c r="BS650">
        <v>999.9000000000001</v>
      </c>
      <c r="BT650">
        <v>0</v>
      </c>
      <c r="BU650">
        <v>0</v>
      </c>
      <c r="BV650">
        <v>10009.00777777778</v>
      </c>
      <c r="BW650">
        <v>0</v>
      </c>
      <c r="BX650">
        <v>5.406080000000001</v>
      </c>
      <c r="BY650">
        <v>-32.84264074074075</v>
      </c>
      <c r="BZ650">
        <v>609.4628148148148</v>
      </c>
      <c r="CA650">
        <v>642.7808518518518</v>
      </c>
      <c r="CB650">
        <v>0.5956386666666668</v>
      </c>
      <c r="CC650">
        <v>626.6051851851852</v>
      </c>
      <c r="CD650">
        <v>25.16515185185185</v>
      </c>
      <c r="CE650">
        <v>2.339445925925926</v>
      </c>
      <c r="CF650">
        <v>2.285352592592592</v>
      </c>
      <c r="CG650">
        <v>19.95060740740741</v>
      </c>
      <c r="CH650">
        <v>19.57352222222223</v>
      </c>
      <c r="CI650">
        <v>2000.027407407407</v>
      </c>
      <c r="CJ650">
        <v>0.9800043333333333</v>
      </c>
      <c r="CK650">
        <v>0.01999548888888889</v>
      </c>
      <c r="CL650">
        <v>0</v>
      </c>
      <c r="CM650">
        <v>2.101707407407408</v>
      </c>
      <c r="CN650">
        <v>0</v>
      </c>
      <c r="CO650">
        <v>6190.085185185186</v>
      </c>
      <c r="CP650">
        <v>17338.49259259259</v>
      </c>
      <c r="CQ650">
        <v>38.812</v>
      </c>
      <c r="CR650">
        <v>39.8051111111111</v>
      </c>
      <c r="CS650">
        <v>38.75</v>
      </c>
      <c r="CT650">
        <v>37.99533333333333</v>
      </c>
      <c r="CU650">
        <v>38.062</v>
      </c>
      <c r="CV650">
        <v>1960.036296296296</v>
      </c>
      <c r="CW650">
        <v>39.99111111111111</v>
      </c>
      <c r="CX650">
        <v>0</v>
      </c>
      <c r="CY650">
        <v>1678300202.2</v>
      </c>
      <c r="CZ650">
        <v>0</v>
      </c>
      <c r="DA650">
        <v>0</v>
      </c>
      <c r="DB650" t="s">
        <v>356</v>
      </c>
      <c r="DC650">
        <v>1664468064.5</v>
      </c>
      <c r="DD650">
        <v>1677795524</v>
      </c>
      <c r="DE650">
        <v>0</v>
      </c>
      <c r="DF650">
        <v>-0.419</v>
      </c>
      <c r="DG650">
        <v>-0.001</v>
      </c>
      <c r="DH650">
        <v>3.097</v>
      </c>
      <c r="DI650">
        <v>0.268</v>
      </c>
      <c r="DJ650">
        <v>400</v>
      </c>
      <c r="DK650">
        <v>24</v>
      </c>
      <c r="DL650">
        <v>0.15</v>
      </c>
      <c r="DM650">
        <v>0.13</v>
      </c>
      <c r="DN650">
        <v>-32.6931512195122</v>
      </c>
      <c r="DO650">
        <v>-2.130871777003511</v>
      </c>
      <c r="DP650">
        <v>0.2108810277487438</v>
      </c>
      <c r="DQ650">
        <v>0</v>
      </c>
      <c r="DR650">
        <v>0.5885129024390244</v>
      </c>
      <c r="DS650">
        <v>0.107011693379792</v>
      </c>
      <c r="DT650">
        <v>0.01078268841042602</v>
      </c>
      <c r="DU650">
        <v>0</v>
      </c>
      <c r="DV650">
        <v>0</v>
      </c>
      <c r="DW650">
        <v>2</v>
      </c>
      <c r="DX650" t="s">
        <v>369</v>
      </c>
      <c r="DY650">
        <v>2.97753</v>
      </c>
      <c r="DZ650">
        <v>2.72835</v>
      </c>
      <c r="EA650">
        <v>0.113542</v>
      </c>
      <c r="EB650">
        <v>0.118964</v>
      </c>
      <c r="EC650">
        <v>0.112574</v>
      </c>
      <c r="ED650">
        <v>0.111505</v>
      </c>
      <c r="EE650">
        <v>26451.5</v>
      </c>
      <c r="EF650">
        <v>25995.7</v>
      </c>
      <c r="EG650">
        <v>30377.1</v>
      </c>
      <c r="EH650">
        <v>29762.8</v>
      </c>
      <c r="EI650">
        <v>37206.3</v>
      </c>
      <c r="EJ650">
        <v>34813.9</v>
      </c>
      <c r="EK650">
        <v>46478.4</v>
      </c>
      <c r="EL650">
        <v>44258</v>
      </c>
      <c r="EM650">
        <v>1.8544</v>
      </c>
      <c r="EN650">
        <v>1.86332</v>
      </c>
      <c r="EO650">
        <v>0.09320680000000001</v>
      </c>
      <c r="EP650">
        <v>0</v>
      </c>
      <c r="EQ650">
        <v>25.9493</v>
      </c>
      <c r="ER650">
        <v>999.9</v>
      </c>
      <c r="ES650">
        <v>48.9</v>
      </c>
      <c r="ET650">
        <v>31.7</v>
      </c>
      <c r="EU650">
        <v>25.2803</v>
      </c>
      <c r="EV650">
        <v>63.6939</v>
      </c>
      <c r="EW650">
        <v>22.0593</v>
      </c>
      <c r="EX650">
        <v>1</v>
      </c>
      <c r="EY650">
        <v>0.132777</v>
      </c>
      <c r="EZ650">
        <v>1.50922</v>
      </c>
      <c r="FA650">
        <v>20.2421</v>
      </c>
      <c r="FB650">
        <v>5.22942</v>
      </c>
      <c r="FC650">
        <v>11.9728</v>
      </c>
      <c r="FD650">
        <v>4.97095</v>
      </c>
      <c r="FE650">
        <v>3.28953</v>
      </c>
      <c r="FF650">
        <v>9999</v>
      </c>
      <c r="FG650">
        <v>9999</v>
      </c>
      <c r="FH650">
        <v>9999</v>
      </c>
      <c r="FI650">
        <v>999.9</v>
      </c>
      <c r="FJ650">
        <v>4.97276</v>
      </c>
      <c r="FK650">
        <v>1.87687</v>
      </c>
      <c r="FL650">
        <v>1.875</v>
      </c>
      <c r="FM650">
        <v>1.87785</v>
      </c>
      <c r="FN650">
        <v>1.87453</v>
      </c>
      <c r="FO650">
        <v>1.87814</v>
      </c>
      <c r="FP650">
        <v>1.87519</v>
      </c>
      <c r="FQ650">
        <v>1.87636</v>
      </c>
      <c r="FR650">
        <v>0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4.107</v>
      </c>
      <c r="GF650">
        <v>0.3285</v>
      </c>
      <c r="GG650">
        <v>1.955544260391263</v>
      </c>
      <c r="GH650">
        <v>0.004448784868333973</v>
      </c>
      <c r="GI650">
        <v>-1.803656819089732E-06</v>
      </c>
      <c r="GJ650">
        <v>4.26395578146833E-10</v>
      </c>
      <c r="GK650">
        <v>0.3285026105281108</v>
      </c>
      <c r="GL650">
        <v>0</v>
      </c>
      <c r="GM650">
        <v>0</v>
      </c>
      <c r="GN650">
        <v>0</v>
      </c>
      <c r="GO650">
        <v>-1</v>
      </c>
      <c r="GP650">
        <v>2136</v>
      </c>
      <c r="GQ650">
        <v>1</v>
      </c>
      <c r="GR650">
        <v>23</v>
      </c>
      <c r="GS650">
        <v>230535.5</v>
      </c>
      <c r="GT650">
        <v>8411.1</v>
      </c>
      <c r="GU650">
        <v>1.62231</v>
      </c>
      <c r="GV650">
        <v>2.54028</v>
      </c>
      <c r="GW650">
        <v>1.39893</v>
      </c>
      <c r="GX650">
        <v>2.35229</v>
      </c>
      <c r="GY650">
        <v>1.44897</v>
      </c>
      <c r="GZ650">
        <v>2.45972</v>
      </c>
      <c r="HA650">
        <v>37.6987</v>
      </c>
      <c r="HB650">
        <v>13.9919</v>
      </c>
      <c r="HC650">
        <v>18</v>
      </c>
      <c r="HD650">
        <v>493.944</v>
      </c>
      <c r="HE650">
        <v>471.781</v>
      </c>
      <c r="HF650">
        <v>23.4586</v>
      </c>
      <c r="HG650">
        <v>28.8125</v>
      </c>
      <c r="HH650">
        <v>29.9998</v>
      </c>
      <c r="HI650">
        <v>28.6465</v>
      </c>
      <c r="HJ650">
        <v>28.7145</v>
      </c>
      <c r="HK650">
        <v>32.5549</v>
      </c>
      <c r="HL650">
        <v>0</v>
      </c>
      <c r="HM650">
        <v>100</v>
      </c>
      <c r="HN650">
        <v>23.4716</v>
      </c>
      <c r="HO650">
        <v>674.001</v>
      </c>
      <c r="HP650">
        <v>25.8217</v>
      </c>
      <c r="HQ650">
        <v>100.436</v>
      </c>
      <c r="HR650">
        <v>101.771</v>
      </c>
    </row>
    <row r="651" spans="1:226">
      <c r="A651">
        <v>635</v>
      </c>
      <c r="B651">
        <v>1678300197</v>
      </c>
      <c r="C651">
        <v>8343.900000095367</v>
      </c>
      <c r="D651" t="s">
        <v>1633</v>
      </c>
      <c r="E651" t="s">
        <v>1634</v>
      </c>
      <c r="F651">
        <v>5</v>
      </c>
      <c r="G651" t="s">
        <v>353</v>
      </c>
      <c r="H651" t="s">
        <v>1554</v>
      </c>
      <c r="I651">
        <v>1678300189.214286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676.2053386398339</v>
      </c>
      <c r="AK651">
        <v>650.4158181818179</v>
      </c>
      <c r="AL651">
        <v>3.412650258573293</v>
      </c>
      <c r="AM651">
        <v>64.31377679453114</v>
      </c>
      <c r="AN651">
        <f>(AP651 - AO651 + BO651*1E3/(8.314*(BQ651+273.15)) * AR651/BN651 * AQ651) * BN651/(100*BB651) * 1000/(1000 - AP651)</f>
        <v>0</v>
      </c>
      <c r="AO651">
        <v>25.16950285142424</v>
      </c>
      <c r="AP651">
        <v>25.77741151515152</v>
      </c>
      <c r="AQ651">
        <v>1.720537472802218E-05</v>
      </c>
      <c r="AR651">
        <v>96.55880041285496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2.44</v>
      </c>
      <c r="BC651">
        <v>0.5</v>
      </c>
      <c r="BD651" t="s">
        <v>355</v>
      </c>
      <c r="BE651">
        <v>2</v>
      </c>
      <c r="BF651" t="b">
        <v>1</v>
      </c>
      <c r="BG651">
        <v>1678300189.214286</v>
      </c>
      <c r="BH651">
        <v>609.4326428571428</v>
      </c>
      <c r="BI651">
        <v>642.4510714285715</v>
      </c>
      <c r="BJ651">
        <v>25.76842857142857</v>
      </c>
      <c r="BK651">
        <v>25.16710357142858</v>
      </c>
      <c r="BL651">
        <v>605.3506428571428</v>
      </c>
      <c r="BM651">
        <v>25.43992857142857</v>
      </c>
      <c r="BN651">
        <v>500.029107142857</v>
      </c>
      <c r="BO651">
        <v>90.81371785714286</v>
      </c>
      <c r="BP651">
        <v>0.09994962142857143</v>
      </c>
      <c r="BQ651">
        <v>26.40299642857142</v>
      </c>
      <c r="BR651">
        <v>27.467125</v>
      </c>
      <c r="BS651">
        <v>999.9000000000002</v>
      </c>
      <c r="BT651">
        <v>0</v>
      </c>
      <c r="BU651">
        <v>0</v>
      </c>
      <c r="BV651">
        <v>10011.87464285714</v>
      </c>
      <c r="BW651">
        <v>0</v>
      </c>
      <c r="BX651">
        <v>5.406080000000001</v>
      </c>
      <c r="BY651">
        <v>-33.018375</v>
      </c>
      <c r="BZ651">
        <v>625.5521428571428</v>
      </c>
      <c r="CA651">
        <v>659.0371071428571</v>
      </c>
      <c r="CB651">
        <v>0.6013278214285714</v>
      </c>
      <c r="CC651">
        <v>642.4510714285715</v>
      </c>
      <c r="CD651">
        <v>25.16710357142858</v>
      </c>
      <c r="CE651">
        <v>2.340128214285714</v>
      </c>
      <c r="CF651">
        <v>2.285518928571429</v>
      </c>
      <c r="CG651">
        <v>19.95531428571429</v>
      </c>
      <c r="CH651">
        <v>19.57469285714286</v>
      </c>
      <c r="CI651">
        <v>2000.006785714286</v>
      </c>
      <c r="CJ651">
        <v>0.9800042499999998</v>
      </c>
      <c r="CK651">
        <v>0.019995575</v>
      </c>
      <c r="CL651">
        <v>0</v>
      </c>
      <c r="CM651">
        <v>2.031782142857143</v>
      </c>
      <c r="CN651">
        <v>0</v>
      </c>
      <c r="CO651">
        <v>6189.471428571428</v>
      </c>
      <c r="CP651">
        <v>17338.30714285714</v>
      </c>
      <c r="CQ651">
        <v>38.812</v>
      </c>
      <c r="CR651">
        <v>39.80092857142856</v>
      </c>
      <c r="CS651">
        <v>38.75</v>
      </c>
      <c r="CT651">
        <v>37.9955</v>
      </c>
      <c r="CU651">
        <v>38.062</v>
      </c>
      <c r="CV651">
        <v>1960.016071428572</v>
      </c>
      <c r="CW651">
        <v>39.99071428571428</v>
      </c>
      <c r="CX651">
        <v>0</v>
      </c>
      <c r="CY651">
        <v>1678300207.6</v>
      </c>
      <c r="CZ651">
        <v>0</v>
      </c>
      <c r="DA651">
        <v>0</v>
      </c>
      <c r="DB651" t="s">
        <v>356</v>
      </c>
      <c r="DC651">
        <v>1664468064.5</v>
      </c>
      <c r="DD651">
        <v>1677795524</v>
      </c>
      <c r="DE651">
        <v>0</v>
      </c>
      <c r="DF651">
        <v>-0.419</v>
      </c>
      <c r="DG651">
        <v>-0.001</v>
      </c>
      <c r="DH651">
        <v>3.097</v>
      </c>
      <c r="DI651">
        <v>0.268</v>
      </c>
      <c r="DJ651">
        <v>400</v>
      </c>
      <c r="DK651">
        <v>24</v>
      </c>
      <c r="DL651">
        <v>0.15</v>
      </c>
      <c r="DM651">
        <v>0.13</v>
      </c>
      <c r="DN651">
        <v>-32.88166097560975</v>
      </c>
      <c r="DO651">
        <v>-2.250691986062648</v>
      </c>
      <c r="DP651">
        <v>0.2230022715383042</v>
      </c>
      <c r="DQ651">
        <v>0</v>
      </c>
      <c r="DR651">
        <v>0.5965142195121951</v>
      </c>
      <c r="DS651">
        <v>0.0769343414634171</v>
      </c>
      <c r="DT651">
        <v>0.007678169819760606</v>
      </c>
      <c r="DU651">
        <v>1</v>
      </c>
      <c r="DV651">
        <v>1</v>
      </c>
      <c r="DW651">
        <v>2</v>
      </c>
      <c r="DX651" t="s">
        <v>357</v>
      </c>
      <c r="DY651">
        <v>2.97768</v>
      </c>
      <c r="DZ651">
        <v>2.72823</v>
      </c>
      <c r="EA651">
        <v>0.115668</v>
      </c>
      <c r="EB651">
        <v>0.121071</v>
      </c>
      <c r="EC651">
        <v>0.112588</v>
      </c>
      <c r="ED651">
        <v>0.111509</v>
      </c>
      <c r="EE651">
        <v>26387.8</v>
      </c>
      <c r="EF651">
        <v>25933.5</v>
      </c>
      <c r="EG651">
        <v>30376.9</v>
      </c>
      <c r="EH651">
        <v>29762.8</v>
      </c>
      <c r="EI651">
        <v>37205.3</v>
      </c>
      <c r="EJ651">
        <v>34813.7</v>
      </c>
      <c r="EK651">
        <v>46477.8</v>
      </c>
      <c r="EL651">
        <v>44257.8</v>
      </c>
      <c r="EM651">
        <v>1.8544</v>
      </c>
      <c r="EN651">
        <v>1.86338</v>
      </c>
      <c r="EO651">
        <v>0.0929683</v>
      </c>
      <c r="EP651">
        <v>0</v>
      </c>
      <c r="EQ651">
        <v>25.9452</v>
      </c>
      <c r="ER651">
        <v>999.9</v>
      </c>
      <c r="ES651">
        <v>48.9</v>
      </c>
      <c r="ET651">
        <v>31.7</v>
      </c>
      <c r="EU651">
        <v>25.2775</v>
      </c>
      <c r="EV651">
        <v>63.7939</v>
      </c>
      <c r="EW651">
        <v>21.7428</v>
      </c>
      <c r="EX651">
        <v>1</v>
      </c>
      <c r="EY651">
        <v>0.132317</v>
      </c>
      <c r="EZ651">
        <v>1.49468</v>
      </c>
      <c r="FA651">
        <v>20.2421</v>
      </c>
      <c r="FB651">
        <v>5.22897</v>
      </c>
      <c r="FC651">
        <v>11.9724</v>
      </c>
      <c r="FD651">
        <v>4.97065</v>
      </c>
      <c r="FE651">
        <v>3.28958</v>
      </c>
      <c r="FF651">
        <v>9999</v>
      </c>
      <c r="FG651">
        <v>9999</v>
      </c>
      <c r="FH651">
        <v>9999</v>
      </c>
      <c r="FI651">
        <v>999.9</v>
      </c>
      <c r="FJ651">
        <v>4.97278</v>
      </c>
      <c r="FK651">
        <v>1.8769</v>
      </c>
      <c r="FL651">
        <v>1.87501</v>
      </c>
      <c r="FM651">
        <v>1.87789</v>
      </c>
      <c r="FN651">
        <v>1.87453</v>
      </c>
      <c r="FO651">
        <v>1.87817</v>
      </c>
      <c r="FP651">
        <v>1.87523</v>
      </c>
      <c r="FQ651">
        <v>1.87637</v>
      </c>
      <c r="FR651">
        <v>0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4.152</v>
      </c>
      <c r="GF651">
        <v>0.3285</v>
      </c>
      <c r="GG651">
        <v>1.955544260391263</v>
      </c>
      <c r="GH651">
        <v>0.004448784868333973</v>
      </c>
      <c r="GI651">
        <v>-1.803656819089732E-06</v>
      </c>
      <c r="GJ651">
        <v>4.26395578146833E-10</v>
      </c>
      <c r="GK651">
        <v>0.3285026105281108</v>
      </c>
      <c r="GL651">
        <v>0</v>
      </c>
      <c r="GM651">
        <v>0</v>
      </c>
      <c r="GN651">
        <v>0</v>
      </c>
      <c r="GO651">
        <v>-1</v>
      </c>
      <c r="GP651">
        <v>2136</v>
      </c>
      <c r="GQ651">
        <v>1</v>
      </c>
      <c r="GR651">
        <v>23</v>
      </c>
      <c r="GS651">
        <v>230535.5</v>
      </c>
      <c r="GT651">
        <v>8411.200000000001</v>
      </c>
      <c r="GU651">
        <v>1.65649</v>
      </c>
      <c r="GV651">
        <v>2.54883</v>
      </c>
      <c r="GW651">
        <v>1.39893</v>
      </c>
      <c r="GX651">
        <v>2.35107</v>
      </c>
      <c r="GY651">
        <v>1.44897</v>
      </c>
      <c r="GZ651">
        <v>2.41333</v>
      </c>
      <c r="HA651">
        <v>37.6987</v>
      </c>
      <c r="HB651">
        <v>13.9919</v>
      </c>
      <c r="HC651">
        <v>18</v>
      </c>
      <c r="HD651">
        <v>493.923</v>
      </c>
      <c r="HE651">
        <v>471.789</v>
      </c>
      <c r="HF651">
        <v>23.4817</v>
      </c>
      <c r="HG651">
        <v>28.8074</v>
      </c>
      <c r="HH651">
        <v>29.9997</v>
      </c>
      <c r="HI651">
        <v>28.6434</v>
      </c>
      <c r="HJ651">
        <v>28.7114</v>
      </c>
      <c r="HK651">
        <v>33.1744</v>
      </c>
      <c r="HL651">
        <v>0</v>
      </c>
      <c r="HM651">
        <v>100</v>
      </c>
      <c r="HN651">
        <v>23.4921</v>
      </c>
      <c r="HO651">
        <v>694.035</v>
      </c>
      <c r="HP651">
        <v>25.8217</v>
      </c>
      <c r="HQ651">
        <v>100.435</v>
      </c>
      <c r="HR651">
        <v>101.771</v>
      </c>
    </row>
    <row r="652" spans="1:226">
      <c r="A652">
        <v>636</v>
      </c>
      <c r="B652">
        <v>1678300202</v>
      </c>
      <c r="C652">
        <v>8348.900000095367</v>
      </c>
      <c r="D652" t="s">
        <v>1635</v>
      </c>
      <c r="E652" t="s">
        <v>1636</v>
      </c>
      <c r="F652">
        <v>5</v>
      </c>
      <c r="G652" t="s">
        <v>353</v>
      </c>
      <c r="H652" t="s">
        <v>1554</v>
      </c>
      <c r="I652">
        <v>1678300194.5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693.4285364373146</v>
      </c>
      <c r="AK652">
        <v>667.5386484848485</v>
      </c>
      <c r="AL652">
        <v>3.411758917592171</v>
      </c>
      <c r="AM652">
        <v>64.31377679453114</v>
      </c>
      <c r="AN652">
        <f>(AP652 - AO652 + BO652*1E3/(8.314*(BQ652+273.15)) * AR652/BN652 * AQ652) * BN652/(100*BB652) * 1000/(1000 - AP652)</f>
        <v>0</v>
      </c>
      <c r="AO652">
        <v>25.1716428681025</v>
      </c>
      <c r="AP652">
        <v>25.78165030303029</v>
      </c>
      <c r="AQ652">
        <v>3.964853763913836E-05</v>
      </c>
      <c r="AR652">
        <v>96.55880041285496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2.44</v>
      </c>
      <c r="BC652">
        <v>0.5</v>
      </c>
      <c r="BD652" t="s">
        <v>355</v>
      </c>
      <c r="BE652">
        <v>2</v>
      </c>
      <c r="BF652" t="b">
        <v>1</v>
      </c>
      <c r="BG652">
        <v>1678300194.5</v>
      </c>
      <c r="BH652">
        <v>627.0251851851853</v>
      </c>
      <c r="BI652">
        <v>660.2263333333334</v>
      </c>
      <c r="BJ652">
        <v>25.77496296296296</v>
      </c>
      <c r="BK652">
        <v>25.1693037037037</v>
      </c>
      <c r="BL652">
        <v>622.8954814814815</v>
      </c>
      <c r="BM652">
        <v>25.44645925925926</v>
      </c>
      <c r="BN652">
        <v>500.0260000000001</v>
      </c>
      <c r="BO652">
        <v>90.8137111111111</v>
      </c>
      <c r="BP652">
        <v>0.09998241111111111</v>
      </c>
      <c r="BQ652">
        <v>26.40237037037037</v>
      </c>
      <c r="BR652">
        <v>27.46523333333333</v>
      </c>
      <c r="BS652">
        <v>999.9000000000001</v>
      </c>
      <c r="BT652">
        <v>0</v>
      </c>
      <c r="BU652">
        <v>0</v>
      </c>
      <c r="BV652">
        <v>10005.77703703704</v>
      </c>
      <c r="BW652">
        <v>0</v>
      </c>
      <c r="BX652">
        <v>5.406080000000001</v>
      </c>
      <c r="BY652">
        <v>-33.20116666666667</v>
      </c>
      <c r="BZ652">
        <v>643.6142222222222</v>
      </c>
      <c r="CA652">
        <v>677.2728518518519</v>
      </c>
      <c r="CB652">
        <v>0.6056538518518519</v>
      </c>
      <c r="CC652">
        <v>660.2263333333334</v>
      </c>
      <c r="CD652">
        <v>25.1693037037037</v>
      </c>
      <c r="CE652">
        <v>2.340720370370371</v>
      </c>
      <c r="CF652">
        <v>2.285718888888889</v>
      </c>
      <c r="CG652">
        <v>19.9594</v>
      </c>
      <c r="CH652">
        <v>19.5761037037037</v>
      </c>
      <c r="CI652">
        <v>1999.99</v>
      </c>
      <c r="CJ652">
        <v>0.9800042222222222</v>
      </c>
      <c r="CK652">
        <v>0.0199956037037037</v>
      </c>
      <c r="CL652">
        <v>0</v>
      </c>
      <c r="CM652">
        <v>2.074751851851852</v>
      </c>
      <c r="CN652">
        <v>0</v>
      </c>
      <c r="CO652">
        <v>6188.694444444444</v>
      </c>
      <c r="CP652">
        <v>17338.16666666667</v>
      </c>
      <c r="CQ652">
        <v>38.8074074074074</v>
      </c>
      <c r="CR652">
        <v>39.78674074074074</v>
      </c>
      <c r="CS652">
        <v>38.75</v>
      </c>
      <c r="CT652">
        <v>37.993</v>
      </c>
      <c r="CU652">
        <v>38.062</v>
      </c>
      <c r="CV652">
        <v>1959.999629629629</v>
      </c>
      <c r="CW652">
        <v>39.99037037037037</v>
      </c>
      <c r="CX652">
        <v>0</v>
      </c>
      <c r="CY652">
        <v>1678300211.8</v>
      </c>
      <c r="CZ652">
        <v>0</v>
      </c>
      <c r="DA652">
        <v>0</v>
      </c>
      <c r="DB652" t="s">
        <v>356</v>
      </c>
      <c r="DC652">
        <v>1664468064.5</v>
      </c>
      <c r="DD652">
        <v>1677795524</v>
      </c>
      <c r="DE652">
        <v>0</v>
      </c>
      <c r="DF652">
        <v>-0.419</v>
      </c>
      <c r="DG652">
        <v>-0.001</v>
      </c>
      <c r="DH652">
        <v>3.097</v>
      </c>
      <c r="DI652">
        <v>0.268</v>
      </c>
      <c r="DJ652">
        <v>400</v>
      </c>
      <c r="DK652">
        <v>24</v>
      </c>
      <c r="DL652">
        <v>0.15</v>
      </c>
      <c r="DM652">
        <v>0.13</v>
      </c>
      <c r="DN652">
        <v>-33.081565</v>
      </c>
      <c r="DO652">
        <v>-2.171488930581524</v>
      </c>
      <c r="DP652">
        <v>0.2106052498752111</v>
      </c>
      <c r="DQ652">
        <v>0</v>
      </c>
      <c r="DR652">
        <v>0.602718775</v>
      </c>
      <c r="DS652">
        <v>0.0530224727954956</v>
      </c>
      <c r="DT652">
        <v>0.005276144048865128</v>
      </c>
      <c r="DU652">
        <v>1</v>
      </c>
      <c r="DV652">
        <v>1</v>
      </c>
      <c r="DW652">
        <v>2</v>
      </c>
      <c r="DX652" t="s">
        <v>357</v>
      </c>
      <c r="DY652">
        <v>2.97773</v>
      </c>
      <c r="DZ652">
        <v>2.7283</v>
      </c>
      <c r="EA652">
        <v>0.117766</v>
      </c>
      <c r="EB652">
        <v>0.123145</v>
      </c>
      <c r="EC652">
        <v>0.112602</v>
      </c>
      <c r="ED652">
        <v>0.111519</v>
      </c>
      <c r="EE652">
        <v>26325.8</v>
      </c>
      <c r="EF652">
        <v>25873.2</v>
      </c>
      <c r="EG652">
        <v>30377.5</v>
      </c>
      <c r="EH652">
        <v>29763.8</v>
      </c>
      <c r="EI652">
        <v>37205.6</v>
      </c>
      <c r="EJ652">
        <v>34814.7</v>
      </c>
      <c r="EK652">
        <v>46478.8</v>
      </c>
      <c r="EL652">
        <v>44259.4</v>
      </c>
      <c r="EM652">
        <v>1.85443</v>
      </c>
      <c r="EN652">
        <v>1.86357</v>
      </c>
      <c r="EO652">
        <v>0.0925884</v>
      </c>
      <c r="EP652">
        <v>0</v>
      </c>
      <c r="EQ652">
        <v>25.9416</v>
      </c>
      <c r="ER652">
        <v>999.9</v>
      </c>
      <c r="ES652">
        <v>48.9</v>
      </c>
      <c r="ET652">
        <v>31.7</v>
      </c>
      <c r="EU652">
        <v>25.2788</v>
      </c>
      <c r="EV652">
        <v>63.4739</v>
      </c>
      <c r="EW652">
        <v>22.1755</v>
      </c>
      <c r="EX652">
        <v>1</v>
      </c>
      <c r="EY652">
        <v>0.132076</v>
      </c>
      <c r="EZ652">
        <v>1.46798</v>
      </c>
      <c r="FA652">
        <v>20.2426</v>
      </c>
      <c r="FB652">
        <v>5.23062</v>
      </c>
      <c r="FC652">
        <v>11.9721</v>
      </c>
      <c r="FD652">
        <v>4.9708</v>
      </c>
      <c r="FE652">
        <v>3.28973</v>
      </c>
      <c r="FF652">
        <v>9999</v>
      </c>
      <c r="FG652">
        <v>9999</v>
      </c>
      <c r="FH652">
        <v>9999</v>
      </c>
      <c r="FI652">
        <v>999.9</v>
      </c>
      <c r="FJ652">
        <v>4.97275</v>
      </c>
      <c r="FK652">
        <v>1.87691</v>
      </c>
      <c r="FL652">
        <v>1.875</v>
      </c>
      <c r="FM652">
        <v>1.87787</v>
      </c>
      <c r="FN652">
        <v>1.87452</v>
      </c>
      <c r="FO652">
        <v>1.87811</v>
      </c>
      <c r="FP652">
        <v>1.87516</v>
      </c>
      <c r="FQ652">
        <v>1.87637</v>
      </c>
      <c r="FR652">
        <v>0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4.196</v>
      </c>
      <c r="GF652">
        <v>0.3285</v>
      </c>
      <c r="GG652">
        <v>1.955544260391263</v>
      </c>
      <c r="GH652">
        <v>0.004448784868333973</v>
      </c>
      <c r="GI652">
        <v>-1.803656819089732E-06</v>
      </c>
      <c r="GJ652">
        <v>4.26395578146833E-10</v>
      </c>
      <c r="GK652">
        <v>0.3285026105281108</v>
      </c>
      <c r="GL652">
        <v>0</v>
      </c>
      <c r="GM652">
        <v>0</v>
      </c>
      <c r="GN652">
        <v>0</v>
      </c>
      <c r="GO652">
        <v>-1</v>
      </c>
      <c r="GP652">
        <v>2136</v>
      </c>
      <c r="GQ652">
        <v>1</v>
      </c>
      <c r="GR652">
        <v>23</v>
      </c>
      <c r="GS652">
        <v>230535.6</v>
      </c>
      <c r="GT652">
        <v>8411.299999999999</v>
      </c>
      <c r="GU652">
        <v>1.68823</v>
      </c>
      <c r="GV652">
        <v>2.54639</v>
      </c>
      <c r="GW652">
        <v>1.39893</v>
      </c>
      <c r="GX652">
        <v>2.35229</v>
      </c>
      <c r="GY652">
        <v>1.44897</v>
      </c>
      <c r="GZ652">
        <v>2.42188</v>
      </c>
      <c r="HA652">
        <v>37.6987</v>
      </c>
      <c r="HB652">
        <v>13.9832</v>
      </c>
      <c r="HC652">
        <v>18</v>
      </c>
      <c r="HD652">
        <v>493.912</v>
      </c>
      <c r="HE652">
        <v>471.897</v>
      </c>
      <c r="HF652">
        <v>23.5029</v>
      </c>
      <c r="HG652">
        <v>28.8018</v>
      </c>
      <c r="HH652">
        <v>29.9997</v>
      </c>
      <c r="HI652">
        <v>28.6398</v>
      </c>
      <c r="HJ652">
        <v>28.7086</v>
      </c>
      <c r="HK652">
        <v>33.8649</v>
      </c>
      <c r="HL652">
        <v>0</v>
      </c>
      <c r="HM652">
        <v>100</v>
      </c>
      <c r="HN652">
        <v>23.5174</v>
      </c>
      <c r="HO652">
        <v>707.4349999999999</v>
      </c>
      <c r="HP652">
        <v>25.8217</v>
      </c>
      <c r="HQ652">
        <v>100.437</v>
      </c>
      <c r="HR652">
        <v>101.774</v>
      </c>
    </row>
    <row r="653" spans="1:226">
      <c r="A653">
        <v>637</v>
      </c>
      <c r="B653">
        <v>1678300207</v>
      </c>
      <c r="C653">
        <v>8353.900000095367</v>
      </c>
      <c r="D653" t="s">
        <v>1637</v>
      </c>
      <c r="E653" t="s">
        <v>1638</v>
      </c>
      <c r="F653">
        <v>5</v>
      </c>
      <c r="G653" t="s">
        <v>353</v>
      </c>
      <c r="H653" t="s">
        <v>1554</v>
      </c>
      <c r="I653">
        <v>1678300199.214286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710.5836125084661</v>
      </c>
      <c r="AK653">
        <v>684.648921212121</v>
      </c>
      <c r="AL653">
        <v>3.422286426339204</v>
      </c>
      <c r="AM653">
        <v>64.31377679453114</v>
      </c>
      <c r="AN653">
        <f>(AP653 - AO653 + BO653*1E3/(8.314*(BQ653+273.15)) * AR653/BN653 * AQ653) * BN653/(100*BB653) * 1000/(1000 - AP653)</f>
        <v>0</v>
      </c>
      <c r="AO653">
        <v>25.17346485980782</v>
      </c>
      <c r="AP653">
        <v>25.78685878787878</v>
      </c>
      <c r="AQ653">
        <v>4.644595409241518E-05</v>
      </c>
      <c r="AR653">
        <v>96.55880041285496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2.44</v>
      </c>
      <c r="BC653">
        <v>0.5</v>
      </c>
      <c r="BD653" t="s">
        <v>355</v>
      </c>
      <c r="BE653">
        <v>2</v>
      </c>
      <c r="BF653" t="b">
        <v>1</v>
      </c>
      <c r="BG653">
        <v>1678300199.214286</v>
      </c>
      <c r="BH653">
        <v>642.7200714285716</v>
      </c>
      <c r="BI653">
        <v>676.0558571428571</v>
      </c>
      <c r="BJ653">
        <v>25.77978571428572</v>
      </c>
      <c r="BK653">
        <v>25.17123214285715</v>
      </c>
      <c r="BL653">
        <v>638.5483571428573</v>
      </c>
      <c r="BM653">
        <v>25.45128214285715</v>
      </c>
      <c r="BN653">
        <v>500.02375</v>
      </c>
      <c r="BO653">
        <v>90.81378571428571</v>
      </c>
      <c r="BP653">
        <v>0.09997546071428572</v>
      </c>
      <c r="BQ653">
        <v>26.40308571428572</v>
      </c>
      <c r="BR653">
        <v>27.46231428571428</v>
      </c>
      <c r="BS653">
        <v>999.9000000000002</v>
      </c>
      <c r="BT653">
        <v>0</v>
      </c>
      <c r="BU653">
        <v>0</v>
      </c>
      <c r="BV653">
        <v>10003.27821428571</v>
      </c>
      <c r="BW653">
        <v>0</v>
      </c>
      <c r="BX653">
        <v>5.406080000000001</v>
      </c>
      <c r="BY653">
        <v>-33.33565</v>
      </c>
      <c r="BZ653">
        <v>659.727642857143</v>
      </c>
      <c r="CA653">
        <v>693.5123214285716</v>
      </c>
      <c r="CB653">
        <v>0.6085468571428571</v>
      </c>
      <c r="CC653">
        <v>676.0558571428571</v>
      </c>
      <c r="CD653">
        <v>25.17123214285715</v>
      </c>
      <c r="CE653">
        <v>2.341160357142857</v>
      </c>
      <c r="CF653">
        <v>2.285895357142857</v>
      </c>
      <c r="CG653">
        <v>19.96243928571429</v>
      </c>
      <c r="CH653">
        <v>19.57735357142857</v>
      </c>
      <c r="CI653">
        <v>1999.968214285714</v>
      </c>
      <c r="CJ653">
        <v>0.9800041428571428</v>
      </c>
      <c r="CK653">
        <v>0.01999568571428572</v>
      </c>
      <c r="CL653">
        <v>0</v>
      </c>
      <c r="CM653">
        <v>2.078932142857143</v>
      </c>
      <c r="CN653">
        <v>0</v>
      </c>
      <c r="CO653">
        <v>6187.773214285714</v>
      </c>
      <c r="CP653">
        <v>17337.975</v>
      </c>
      <c r="CQ653">
        <v>38.80314285714285</v>
      </c>
      <c r="CR653">
        <v>39.77435714285714</v>
      </c>
      <c r="CS653">
        <v>38.75</v>
      </c>
      <c r="CT653">
        <v>37.991</v>
      </c>
      <c r="CU653">
        <v>38.062</v>
      </c>
      <c r="CV653">
        <v>1959.978214285715</v>
      </c>
      <c r="CW653">
        <v>39.99</v>
      </c>
      <c r="CX653">
        <v>0</v>
      </c>
      <c r="CY653">
        <v>1678300217.2</v>
      </c>
      <c r="CZ653">
        <v>0</v>
      </c>
      <c r="DA653">
        <v>0</v>
      </c>
      <c r="DB653" t="s">
        <v>356</v>
      </c>
      <c r="DC653">
        <v>1664468064.5</v>
      </c>
      <c r="DD653">
        <v>1677795524</v>
      </c>
      <c r="DE653">
        <v>0</v>
      </c>
      <c r="DF653">
        <v>-0.419</v>
      </c>
      <c r="DG653">
        <v>-0.001</v>
      </c>
      <c r="DH653">
        <v>3.097</v>
      </c>
      <c r="DI653">
        <v>0.268</v>
      </c>
      <c r="DJ653">
        <v>400</v>
      </c>
      <c r="DK653">
        <v>24</v>
      </c>
      <c r="DL653">
        <v>0.15</v>
      </c>
      <c r="DM653">
        <v>0.13</v>
      </c>
      <c r="DN653">
        <v>-33.24589268292683</v>
      </c>
      <c r="DO653">
        <v>-1.780641114982592</v>
      </c>
      <c r="DP653">
        <v>0.1796521956722908</v>
      </c>
      <c r="DQ653">
        <v>0</v>
      </c>
      <c r="DR653">
        <v>0.6066380243902439</v>
      </c>
      <c r="DS653">
        <v>0.03571645296167186</v>
      </c>
      <c r="DT653">
        <v>0.003664895436486653</v>
      </c>
      <c r="DU653">
        <v>1</v>
      </c>
      <c r="DV653">
        <v>1</v>
      </c>
      <c r="DW653">
        <v>2</v>
      </c>
      <c r="DX653" t="s">
        <v>357</v>
      </c>
      <c r="DY653">
        <v>2.97763</v>
      </c>
      <c r="DZ653">
        <v>2.72857</v>
      </c>
      <c r="EA653">
        <v>0.119841</v>
      </c>
      <c r="EB653">
        <v>0.1252</v>
      </c>
      <c r="EC653">
        <v>0.11262</v>
      </c>
      <c r="ED653">
        <v>0.111525</v>
      </c>
      <c r="EE653">
        <v>26263.8</v>
      </c>
      <c r="EF653">
        <v>25812.5</v>
      </c>
      <c r="EG653">
        <v>30377.5</v>
      </c>
      <c r="EH653">
        <v>29763.8</v>
      </c>
      <c r="EI653">
        <v>37204.9</v>
      </c>
      <c r="EJ653">
        <v>34814.5</v>
      </c>
      <c r="EK653">
        <v>46478.7</v>
      </c>
      <c r="EL653">
        <v>44259.2</v>
      </c>
      <c r="EM653">
        <v>1.8545</v>
      </c>
      <c r="EN653">
        <v>1.86373</v>
      </c>
      <c r="EO653">
        <v>0.0932515</v>
      </c>
      <c r="EP653">
        <v>0</v>
      </c>
      <c r="EQ653">
        <v>25.9377</v>
      </c>
      <c r="ER653">
        <v>999.9</v>
      </c>
      <c r="ES653">
        <v>48.9</v>
      </c>
      <c r="ET653">
        <v>31.7</v>
      </c>
      <c r="EU653">
        <v>25.2783</v>
      </c>
      <c r="EV653">
        <v>63.6639</v>
      </c>
      <c r="EW653">
        <v>22.1194</v>
      </c>
      <c r="EX653">
        <v>1</v>
      </c>
      <c r="EY653">
        <v>0.131552</v>
      </c>
      <c r="EZ653">
        <v>1.42052</v>
      </c>
      <c r="FA653">
        <v>20.243</v>
      </c>
      <c r="FB653">
        <v>5.23032</v>
      </c>
      <c r="FC653">
        <v>11.9724</v>
      </c>
      <c r="FD653">
        <v>4.9711</v>
      </c>
      <c r="FE653">
        <v>3.2897</v>
      </c>
      <c r="FF653">
        <v>9999</v>
      </c>
      <c r="FG653">
        <v>9999</v>
      </c>
      <c r="FH653">
        <v>9999</v>
      </c>
      <c r="FI653">
        <v>999.9</v>
      </c>
      <c r="FJ653">
        <v>4.97275</v>
      </c>
      <c r="FK653">
        <v>1.8769</v>
      </c>
      <c r="FL653">
        <v>1.875</v>
      </c>
      <c r="FM653">
        <v>1.87785</v>
      </c>
      <c r="FN653">
        <v>1.87453</v>
      </c>
      <c r="FO653">
        <v>1.87817</v>
      </c>
      <c r="FP653">
        <v>1.87517</v>
      </c>
      <c r="FQ653">
        <v>1.87637</v>
      </c>
      <c r="FR653">
        <v>0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4.24</v>
      </c>
      <c r="GF653">
        <v>0.3285</v>
      </c>
      <c r="GG653">
        <v>1.955544260391263</v>
      </c>
      <c r="GH653">
        <v>0.004448784868333973</v>
      </c>
      <c r="GI653">
        <v>-1.803656819089732E-06</v>
      </c>
      <c r="GJ653">
        <v>4.26395578146833E-10</v>
      </c>
      <c r="GK653">
        <v>0.3285026105281108</v>
      </c>
      <c r="GL653">
        <v>0</v>
      </c>
      <c r="GM653">
        <v>0</v>
      </c>
      <c r="GN653">
        <v>0</v>
      </c>
      <c r="GO653">
        <v>-1</v>
      </c>
      <c r="GP653">
        <v>2136</v>
      </c>
      <c r="GQ653">
        <v>1</v>
      </c>
      <c r="GR653">
        <v>23</v>
      </c>
      <c r="GS653">
        <v>230535.7</v>
      </c>
      <c r="GT653">
        <v>8411.4</v>
      </c>
      <c r="GU653">
        <v>1.72119</v>
      </c>
      <c r="GV653">
        <v>2.54883</v>
      </c>
      <c r="GW653">
        <v>1.39893</v>
      </c>
      <c r="GX653">
        <v>2.35107</v>
      </c>
      <c r="GY653">
        <v>1.44897</v>
      </c>
      <c r="GZ653">
        <v>2.43042</v>
      </c>
      <c r="HA653">
        <v>37.6987</v>
      </c>
      <c r="HB653">
        <v>14.0007</v>
      </c>
      <c r="HC653">
        <v>18</v>
      </c>
      <c r="HD653">
        <v>493.929</v>
      </c>
      <c r="HE653">
        <v>471.975</v>
      </c>
      <c r="HF653">
        <v>23.5294</v>
      </c>
      <c r="HG653">
        <v>28.7965</v>
      </c>
      <c r="HH653">
        <v>29.9997</v>
      </c>
      <c r="HI653">
        <v>28.6361</v>
      </c>
      <c r="HJ653">
        <v>28.7059</v>
      </c>
      <c r="HK653">
        <v>34.4763</v>
      </c>
      <c r="HL653">
        <v>0</v>
      </c>
      <c r="HM653">
        <v>100</v>
      </c>
      <c r="HN653">
        <v>23.547</v>
      </c>
      <c r="HO653">
        <v>727.471</v>
      </c>
      <c r="HP653">
        <v>25.8217</v>
      </c>
      <c r="HQ653">
        <v>100.437</v>
      </c>
      <c r="HR653">
        <v>101.774</v>
      </c>
    </row>
    <row r="654" spans="1:226">
      <c r="A654">
        <v>638</v>
      </c>
      <c r="B654">
        <v>1678300212</v>
      </c>
      <c r="C654">
        <v>8358.900000095367</v>
      </c>
      <c r="D654" t="s">
        <v>1639</v>
      </c>
      <c r="E654" t="s">
        <v>1640</v>
      </c>
      <c r="F654">
        <v>5</v>
      </c>
      <c r="G654" t="s">
        <v>353</v>
      </c>
      <c r="H654" t="s">
        <v>1554</v>
      </c>
      <c r="I654">
        <v>1678300204.5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727.8688808613075</v>
      </c>
      <c r="AK654">
        <v>701.7306181818182</v>
      </c>
      <c r="AL654">
        <v>3.421931941108544</v>
      </c>
      <c r="AM654">
        <v>64.31377679453114</v>
      </c>
      <c r="AN654">
        <f>(AP654 - AO654 + BO654*1E3/(8.314*(BQ654+273.15)) * AR654/BN654 * AQ654) * BN654/(100*BB654) * 1000/(1000 - AP654)</f>
        <v>0</v>
      </c>
      <c r="AO654">
        <v>25.17606408140803</v>
      </c>
      <c r="AP654">
        <v>25.79374181818182</v>
      </c>
      <c r="AQ654">
        <v>3.695246174246513E-05</v>
      </c>
      <c r="AR654">
        <v>96.55880041285496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2.44</v>
      </c>
      <c r="BC654">
        <v>0.5</v>
      </c>
      <c r="BD654" t="s">
        <v>355</v>
      </c>
      <c r="BE654">
        <v>2</v>
      </c>
      <c r="BF654" t="b">
        <v>1</v>
      </c>
      <c r="BG654">
        <v>1678300204.5</v>
      </c>
      <c r="BH654">
        <v>660.322</v>
      </c>
      <c r="BI654">
        <v>693.798925925926</v>
      </c>
      <c r="BJ654">
        <v>25.78505925925926</v>
      </c>
      <c r="BK654">
        <v>25.17348888888889</v>
      </c>
      <c r="BL654">
        <v>656.1037777777777</v>
      </c>
      <c r="BM654">
        <v>25.45654814814814</v>
      </c>
      <c r="BN654">
        <v>500.0274074074075</v>
      </c>
      <c r="BO654">
        <v>90.81394074074076</v>
      </c>
      <c r="BP654">
        <v>0.1000280074074074</v>
      </c>
      <c r="BQ654">
        <v>26.40405925925927</v>
      </c>
      <c r="BR654">
        <v>27.4619037037037</v>
      </c>
      <c r="BS654">
        <v>999.9000000000001</v>
      </c>
      <c r="BT654">
        <v>0</v>
      </c>
      <c r="BU654">
        <v>0</v>
      </c>
      <c r="BV654">
        <v>9999.927407407409</v>
      </c>
      <c r="BW654">
        <v>0</v>
      </c>
      <c r="BX654">
        <v>5.406080000000001</v>
      </c>
      <c r="BY654">
        <v>-33.47679629629629</v>
      </c>
      <c r="BZ654">
        <v>677.7990740740739</v>
      </c>
      <c r="CA654">
        <v>711.7152222222222</v>
      </c>
      <c r="CB654">
        <v>0.6115624814814815</v>
      </c>
      <c r="CC654">
        <v>693.798925925926</v>
      </c>
      <c r="CD654">
        <v>25.17348888888889</v>
      </c>
      <c r="CE654">
        <v>2.341642962962963</v>
      </c>
      <c r="CF654">
        <v>2.286103703703704</v>
      </c>
      <c r="CG654">
        <v>19.96576666666667</v>
      </c>
      <c r="CH654">
        <v>19.57882962962963</v>
      </c>
      <c r="CI654">
        <v>1999.978518518518</v>
      </c>
      <c r="CJ654">
        <v>0.9800041111111111</v>
      </c>
      <c r="CK654">
        <v>0.01999571851851852</v>
      </c>
      <c r="CL654">
        <v>0</v>
      </c>
      <c r="CM654">
        <v>2.101577777777778</v>
      </c>
      <c r="CN654">
        <v>0</v>
      </c>
      <c r="CO654">
        <v>6186.892222222222</v>
      </c>
      <c r="CP654">
        <v>17338.07407407407</v>
      </c>
      <c r="CQ654">
        <v>38.79822222222222</v>
      </c>
      <c r="CR654">
        <v>39.75918518518519</v>
      </c>
      <c r="CS654">
        <v>38.75</v>
      </c>
      <c r="CT654">
        <v>37.98366666666667</v>
      </c>
      <c r="CU654">
        <v>38.062</v>
      </c>
      <c r="CV654">
        <v>1959.988148148148</v>
      </c>
      <c r="CW654">
        <v>39.99037037037037</v>
      </c>
      <c r="CX654">
        <v>0</v>
      </c>
      <c r="CY654">
        <v>1678300222</v>
      </c>
      <c r="CZ654">
        <v>0</v>
      </c>
      <c r="DA654">
        <v>0</v>
      </c>
      <c r="DB654" t="s">
        <v>356</v>
      </c>
      <c r="DC654">
        <v>1664468064.5</v>
      </c>
      <c r="DD654">
        <v>1677795524</v>
      </c>
      <c r="DE654">
        <v>0</v>
      </c>
      <c r="DF654">
        <v>-0.419</v>
      </c>
      <c r="DG654">
        <v>-0.001</v>
      </c>
      <c r="DH654">
        <v>3.097</v>
      </c>
      <c r="DI654">
        <v>0.268</v>
      </c>
      <c r="DJ654">
        <v>400</v>
      </c>
      <c r="DK654">
        <v>24</v>
      </c>
      <c r="DL654">
        <v>0.15</v>
      </c>
      <c r="DM654">
        <v>0.13</v>
      </c>
      <c r="DN654">
        <v>-33.37552195121951</v>
      </c>
      <c r="DO654">
        <v>-1.651812543554033</v>
      </c>
      <c r="DP654">
        <v>0.1659248029977769</v>
      </c>
      <c r="DQ654">
        <v>0</v>
      </c>
      <c r="DR654">
        <v>0.6093632195121952</v>
      </c>
      <c r="DS654">
        <v>0.03441917770034696</v>
      </c>
      <c r="DT654">
        <v>0.00352181802075669</v>
      </c>
      <c r="DU654">
        <v>1</v>
      </c>
      <c r="DV654">
        <v>1</v>
      </c>
      <c r="DW654">
        <v>2</v>
      </c>
      <c r="DX654" t="s">
        <v>357</v>
      </c>
      <c r="DY654">
        <v>2.97775</v>
      </c>
      <c r="DZ654">
        <v>2.72849</v>
      </c>
      <c r="EA654">
        <v>0.121884</v>
      </c>
      <c r="EB654">
        <v>0.127218</v>
      </c>
      <c r="EC654">
        <v>0.112644</v>
      </c>
      <c r="ED654">
        <v>0.111532</v>
      </c>
      <c r="EE654">
        <v>26203.4</v>
      </c>
      <c r="EF654">
        <v>25753.6</v>
      </c>
      <c r="EG654">
        <v>30378.1</v>
      </c>
      <c r="EH654">
        <v>29764.5</v>
      </c>
      <c r="EI654">
        <v>37204.7</v>
      </c>
      <c r="EJ654">
        <v>34815.2</v>
      </c>
      <c r="EK654">
        <v>46479.5</v>
      </c>
      <c r="EL654">
        <v>44260.4</v>
      </c>
      <c r="EM654">
        <v>1.85467</v>
      </c>
      <c r="EN654">
        <v>1.86378</v>
      </c>
      <c r="EO654">
        <v>0.0936761</v>
      </c>
      <c r="EP654">
        <v>0</v>
      </c>
      <c r="EQ654">
        <v>25.9343</v>
      </c>
      <c r="ER654">
        <v>999.9</v>
      </c>
      <c r="ES654">
        <v>48.9</v>
      </c>
      <c r="ET654">
        <v>31.7</v>
      </c>
      <c r="EU654">
        <v>25.2783</v>
      </c>
      <c r="EV654">
        <v>63.7639</v>
      </c>
      <c r="EW654">
        <v>22.1595</v>
      </c>
      <c r="EX654">
        <v>1</v>
      </c>
      <c r="EY654">
        <v>0.131141</v>
      </c>
      <c r="EZ654">
        <v>1.40708</v>
      </c>
      <c r="FA654">
        <v>20.2431</v>
      </c>
      <c r="FB654">
        <v>5.22987</v>
      </c>
      <c r="FC654">
        <v>11.9704</v>
      </c>
      <c r="FD654">
        <v>4.9708</v>
      </c>
      <c r="FE654">
        <v>3.28968</v>
      </c>
      <c r="FF654">
        <v>9999</v>
      </c>
      <c r="FG654">
        <v>9999</v>
      </c>
      <c r="FH654">
        <v>9999</v>
      </c>
      <c r="FI654">
        <v>999.9</v>
      </c>
      <c r="FJ654">
        <v>4.97275</v>
      </c>
      <c r="FK654">
        <v>1.87693</v>
      </c>
      <c r="FL654">
        <v>1.875</v>
      </c>
      <c r="FM654">
        <v>1.87789</v>
      </c>
      <c r="FN654">
        <v>1.87454</v>
      </c>
      <c r="FO654">
        <v>1.87818</v>
      </c>
      <c r="FP654">
        <v>1.87521</v>
      </c>
      <c r="FQ654">
        <v>1.87637</v>
      </c>
      <c r="FR654">
        <v>0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4.283</v>
      </c>
      <c r="GF654">
        <v>0.3285</v>
      </c>
      <c r="GG654">
        <v>1.955544260391263</v>
      </c>
      <c r="GH654">
        <v>0.004448784868333973</v>
      </c>
      <c r="GI654">
        <v>-1.803656819089732E-06</v>
      </c>
      <c r="GJ654">
        <v>4.26395578146833E-10</v>
      </c>
      <c r="GK654">
        <v>0.3285026105281108</v>
      </c>
      <c r="GL654">
        <v>0</v>
      </c>
      <c r="GM654">
        <v>0</v>
      </c>
      <c r="GN654">
        <v>0</v>
      </c>
      <c r="GO654">
        <v>-1</v>
      </c>
      <c r="GP654">
        <v>2136</v>
      </c>
      <c r="GQ654">
        <v>1</v>
      </c>
      <c r="GR654">
        <v>23</v>
      </c>
      <c r="GS654">
        <v>230535.8</v>
      </c>
      <c r="GT654">
        <v>8411.5</v>
      </c>
      <c r="GU654">
        <v>1.75293</v>
      </c>
      <c r="GV654">
        <v>2.54028</v>
      </c>
      <c r="GW654">
        <v>1.39893</v>
      </c>
      <c r="GX654">
        <v>2.35107</v>
      </c>
      <c r="GY654">
        <v>1.44897</v>
      </c>
      <c r="GZ654">
        <v>2.44995</v>
      </c>
      <c r="HA654">
        <v>37.7228</v>
      </c>
      <c r="HB654">
        <v>13.9832</v>
      </c>
      <c r="HC654">
        <v>18</v>
      </c>
      <c r="HD654">
        <v>494.004</v>
      </c>
      <c r="HE654">
        <v>471.978</v>
      </c>
      <c r="HF654">
        <v>23.5582</v>
      </c>
      <c r="HG654">
        <v>28.7916</v>
      </c>
      <c r="HH654">
        <v>29.9997</v>
      </c>
      <c r="HI654">
        <v>28.6326</v>
      </c>
      <c r="HJ654">
        <v>28.7022</v>
      </c>
      <c r="HK654">
        <v>35.1629</v>
      </c>
      <c r="HL654">
        <v>0</v>
      </c>
      <c r="HM654">
        <v>100</v>
      </c>
      <c r="HN654">
        <v>23.573</v>
      </c>
      <c r="HO654">
        <v>740.828</v>
      </c>
      <c r="HP654">
        <v>25.8217</v>
      </c>
      <c r="HQ654">
        <v>100.439</v>
      </c>
      <c r="HR654">
        <v>101.777</v>
      </c>
    </row>
    <row r="655" spans="1:226">
      <c r="A655">
        <v>639</v>
      </c>
      <c r="B655">
        <v>1678300217</v>
      </c>
      <c r="C655">
        <v>8363.900000095367</v>
      </c>
      <c r="D655" t="s">
        <v>1641</v>
      </c>
      <c r="E655" t="s">
        <v>1642</v>
      </c>
      <c r="F655">
        <v>5</v>
      </c>
      <c r="G655" t="s">
        <v>353</v>
      </c>
      <c r="H655" t="s">
        <v>1554</v>
      </c>
      <c r="I655">
        <v>1678300209.214286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744.9935059310736</v>
      </c>
      <c r="AK655">
        <v>718.8243636363633</v>
      </c>
      <c r="AL655">
        <v>3.414143162617055</v>
      </c>
      <c r="AM655">
        <v>64.31377679453114</v>
      </c>
      <c r="AN655">
        <f>(AP655 - AO655 + BO655*1E3/(8.314*(BQ655+273.15)) * AR655/BN655 * AQ655) * BN655/(100*BB655) * 1000/(1000 - AP655)</f>
        <v>0</v>
      </c>
      <c r="AO655">
        <v>25.17740909192121</v>
      </c>
      <c r="AP655">
        <v>25.79785818181819</v>
      </c>
      <c r="AQ655">
        <v>1.929235250703087E-05</v>
      </c>
      <c r="AR655">
        <v>96.55880041285496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2.44</v>
      </c>
      <c r="BC655">
        <v>0.5</v>
      </c>
      <c r="BD655" t="s">
        <v>355</v>
      </c>
      <c r="BE655">
        <v>2</v>
      </c>
      <c r="BF655" t="b">
        <v>1</v>
      </c>
      <c r="BG655">
        <v>1678300209.214286</v>
      </c>
      <c r="BH655">
        <v>676.0180714285715</v>
      </c>
      <c r="BI655">
        <v>709.5961785714287</v>
      </c>
      <c r="BJ655">
        <v>25.79038928571429</v>
      </c>
      <c r="BK655">
        <v>25.17543214285715</v>
      </c>
      <c r="BL655">
        <v>671.7589285714284</v>
      </c>
      <c r="BM655">
        <v>25.46188214285715</v>
      </c>
      <c r="BN655">
        <v>500.0320357142858</v>
      </c>
      <c r="BO655">
        <v>90.8139892857143</v>
      </c>
      <c r="BP655">
        <v>0.09993396785714284</v>
      </c>
      <c r="BQ655">
        <v>26.40607857142858</v>
      </c>
      <c r="BR655">
        <v>27.46286071428572</v>
      </c>
      <c r="BS655">
        <v>999.9000000000002</v>
      </c>
      <c r="BT655">
        <v>0</v>
      </c>
      <c r="BU655">
        <v>0</v>
      </c>
      <c r="BV655">
        <v>10008.00892857143</v>
      </c>
      <c r="BW655">
        <v>0</v>
      </c>
      <c r="BX655">
        <v>5.406080000000001</v>
      </c>
      <c r="BY655">
        <v>-33.577975</v>
      </c>
      <c r="BZ655">
        <v>693.9145000000001</v>
      </c>
      <c r="CA655">
        <v>727.9218571428571</v>
      </c>
      <c r="CB655">
        <v>0.6149498571428572</v>
      </c>
      <c r="CC655">
        <v>709.5961785714287</v>
      </c>
      <c r="CD655">
        <v>25.17543214285715</v>
      </c>
      <c r="CE655">
        <v>2.342128214285714</v>
      </c>
      <c r="CF655">
        <v>2.286281428571428</v>
      </c>
      <c r="CG655">
        <v>19.96911785714286</v>
      </c>
      <c r="CH655">
        <v>19.58008214285714</v>
      </c>
      <c r="CI655">
        <v>1999.983214285714</v>
      </c>
      <c r="CJ655">
        <v>0.9800041428571425</v>
      </c>
      <c r="CK655">
        <v>0.01999568571428571</v>
      </c>
      <c r="CL655">
        <v>0</v>
      </c>
      <c r="CM655">
        <v>2.066025</v>
      </c>
      <c r="CN655">
        <v>0</v>
      </c>
      <c r="CO655">
        <v>6186.204285714287</v>
      </c>
      <c r="CP655">
        <v>17338.11428571429</v>
      </c>
      <c r="CQ655">
        <v>38.78542857142856</v>
      </c>
      <c r="CR655">
        <v>39.75442857142857</v>
      </c>
      <c r="CS655">
        <v>38.741</v>
      </c>
      <c r="CT655">
        <v>37.97525</v>
      </c>
      <c r="CU655">
        <v>38.062</v>
      </c>
      <c r="CV655">
        <v>1959.992857142857</v>
      </c>
      <c r="CW655">
        <v>39.99035714285714</v>
      </c>
      <c r="CX655">
        <v>0</v>
      </c>
      <c r="CY655">
        <v>1678300226.8</v>
      </c>
      <c r="CZ655">
        <v>0</v>
      </c>
      <c r="DA655">
        <v>0</v>
      </c>
      <c r="DB655" t="s">
        <v>356</v>
      </c>
      <c r="DC655">
        <v>1664468064.5</v>
      </c>
      <c r="DD655">
        <v>1677795524</v>
      </c>
      <c r="DE655">
        <v>0</v>
      </c>
      <c r="DF655">
        <v>-0.419</v>
      </c>
      <c r="DG655">
        <v>-0.001</v>
      </c>
      <c r="DH655">
        <v>3.097</v>
      </c>
      <c r="DI655">
        <v>0.268</v>
      </c>
      <c r="DJ655">
        <v>400</v>
      </c>
      <c r="DK655">
        <v>24</v>
      </c>
      <c r="DL655">
        <v>0.15</v>
      </c>
      <c r="DM655">
        <v>0.13</v>
      </c>
      <c r="DN655">
        <v>-33.50826499999999</v>
      </c>
      <c r="DO655">
        <v>-1.397729831144414</v>
      </c>
      <c r="DP655">
        <v>0.1402446176329057</v>
      </c>
      <c r="DQ655">
        <v>0</v>
      </c>
      <c r="DR655">
        <v>0.613052175</v>
      </c>
      <c r="DS655">
        <v>0.04265206378986586</v>
      </c>
      <c r="DT655">
        <v>0.004191602240715958</v>
      </c>
      <c r="DU655">
        <v>1</v>
      </c>
      <c r="DV655">
        <v>1</v>
      </c>
      <c r="DW655">
        <v>2</v>
      </c>
      <c r="DX655" t="s">
        <v>357</v>
      </c>
      <c r="DY655">
        <v>2.97773</v>
      </c>
      <c r="DZ655">
        <v>2.72818</v>
      </c>
      <c r="EA655">
        <v>0.123903</v>
      </c>
      <c r="EB655">
        <v>0.129221</v>
      </c>
      <c r="EC655">
        <v>0.112659</v>
      </c>
      <c r="ED655">
        <v>0.111539</v>
      </c>
      <c r="EE655">
        <v>26143.1</v>
      </c>
      <c r="EF655">
        <v>25694.5</v>
      </c>
      <c r="EG655">
        <v>30378.1</v>
      </c>
      <c r="EH655">
        <v>29764.5</v>
      </c>
      <c r="EI655">
        <v>37204.2</v>
      </c>
      <c r="EJ655">
        <v>34815</v>
      </c>
      <c r="EK655">
        <v>46479.4</v>
      </c>
      <c r="EL655">
        <v>44260.4</v>
      </c>
      <c r="EM655">
        <v>1.85457</v>
      </c>
      <c r="EN655">
        <v>1.86392</v>
      </c>
      <c r="EO655">
        <v>0.09397419999999999</v>
      </c>
      <c r="EP655">
        <v>0</v>
      </c>
      <c r="EQ655">
        <v>25.9306</v>
      </c>
      <c r="ER655">
        <v>999.9</v>
      </c>
      <c r="ES655">
        <v>48.9</v>
      </c>
      <c r="ET655">
        <v>31.7</v>
      </c>
      <c r="EU655">
        <v>25.2797</v>
      </c>
      <c r="EV655">
        <v>63.5939</v>
      </c>
      <c r="EW655">
        <v>22.1394</v>
      </c>
      <c r="EX655">
        <v>1</v>
      </c>
      <c r="EY655">
        <v>0.130986</v>
      </c>
      <c r="EZ655">
        <v>1.3909</v>
      </c>
      <c r="FA655">
        <v>20.2431</v>
      </c>
      <c r="FB655">
        <v>5.22972</v>
      </c>
      <c r="FC655">
        <v>11.9709</v>
      </c>
      <c r="FD655">
        <v>4.97065</v>
      </c>
      <c r="FE655">
        <v>3.28958</v>
      </c>
      <c r="FF655">
        <v>9999</v>
      </c>
      <c r="FG655">
        <v>9999</v>
      </c>
      <c r="FH655">
        <v>9999</v>
      </c>
      <c r="FI655">
        <v>999.9</v>
      </c>
      <c r="FJ655">
        <v>4.97275</v>
      </c>
      <c r="FK655">
        <v>1.87691</v>
      </c>
      <c r="FL655">
        <v>1.87501</v>
      </c>
      <c r="FM655">
        <v>1.87788</v>
      </c>
      <c r="FN655">
        <v>1.87453</v>
      </c>
      <c r="FO655">
        <v>1.87814</v>
      </c>
      <c r="FP655">
        <v>1.87519</v>
      </c>
      <c r="FQ655">
        <v>1.87637</v>
      </c>
      <c r="FR655">
        <v>0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4.326</v>
      </c>
      <c r="GF655">
        <v>0.3285</v>
      </c>
      <c r="GG655">
        <v>1.955544260391263</v>
      </c>
      <c r="GH655">
        <v>0.004448784868333973</v>
      </c>
      <c r="GI655">
        <v>-1.803656819089732E-06</v>
      </c>
      <c r="GJ655">
        <v>4.26395578146833E-10</v>
      </c>
      <c r="GK655">
        <v>0.3285026105281108</v>
      </c>
      <c r="GL655">
        <v>0</v>
      </c>
      <c r="GM655">
        <v>0</v>
      </c>
      <c r="GN655">
        <v>0</v>
      </c>
      <c r="GO655">
        <v>-1</v>
      </c>
      <c r="GP655">
        <v>2136</v>
      </c>
      <c r="GQ655">
        <v>1</v>
      </c>
      <c r="GR655">
        <v>23</v>
      </c>
      <c r="GS655">
        <v>230535.9</v>
      </c>
      <c r="GT655">
        <v>8411.5</v>
      </c>
      <c r="GU655">
        <v>1.78345</v>
      </c>
      <c r="GV655">
        <v>2.53906</v>
      </c>
      <c r="GW655">
        <v>1.39893</v>
      </c>
      <c r="GX655">
        <v>2.35229</v>
      </c>
      <c r="GY655">
        <v>1.44897</v>
      </c>
      <c r="GZ655">
        <v>2.44629</v>
      </c>
      <c r="HA655">
        <v>37.6987</v>
      </c>
      <c r="HB655">
        <v>13.9832</v>
      </c>
      <c r="HC655">
        <v>18</v>
      </c>
      <c r="HD655">
        <v>493.926</v>
      </c>
      <c r="HE655">
        <v>472.056</v>
      </c>
      <c r="HF655">
        <v>23.5857</v>
      </c>
      <c r="HG655">
        <v>28.786</v>
      </c>
      <c r="HH655">
        <v>29.9998</v>
      </c>
      <c r="HI655">
        <v>28.6293</v>
      </c>
      <c r="HJ655">
        <v>28.6998</v>
      </c>
      <c r="HK655">
        <v>35.7699</v>
      </c>
      <c r="HL655">
        <v>0</v>
      </c>
      <c r="HM655">
        <v>100</v>
      </c>
      <c r="HN655">
        <v>23.597</v>
      </c>
      <c r="HO655">
        <v>754.1849999999999</v>
      </c>
      <c r="HP655">
        <v>25.8217</v>
      </c>
      <c r="HQ655">
        <v>100.439</v>
      </c>
      <c r="HR655">
        <v>101.777</v>
      </c>
    </row>
    <row r="656" spans="1:226">
      <c r="A656">
        <v>640</v>
      </c>
      <c r="B656">
        <v>1678300222</v>
      </c>
      <c r="C656">
        <v>8368.900000095367</v>
      </c>
      <c r="D656" t="s">
        <v>1643</v>
      </c>
      <c r="E656" t="s">
        <v>1644</v>
      </c>
      <c r="F656">
        <v>5</v>
      </c>
      <c r="G656" t="s">
        <v>353</v>
      </c>
      <c r="H656" t="s">
        <v>1554</v>
      </c>
      <c r="I656">
        <v>1678300214.5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762.2676647401281</v>
      </c>
      <c r="AK656">
        <v>735.9221151515148</v>
      </c>
      <c r="AL656">
        <v>3.42616929888924</v>
      </c>
      <c r="AM656">
        <v>64.31377679453114</v>
      </c>
      <c r="AN656">
        <f>(AP656 - AO656 + BO656*1E3/(8.314*(BQ656+273.15)) * AR656/BN656 * AQ656) * BN656/(100*BB656) * 1000/(1000 - AP656)</f>
        <v>0</v>
      </c>
      <c r="AO656">
        <v>25.18026514940734</v>
      </c>
      <c r="AP656">
        <v>25.8021206060606</v>
      </c>
      <c r="AQ656">
        <v>9.924677789847565E-07</v>
      </c>
      <c r="AR656">
        <v>96.55880041285496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2.44</v>
      </c>
      <c r="BC656">
        <v>0.5</v>
      </c>
      <c r="BD656" t="s">
        <v>355</v>
      </c>
      <c r="BE656">
        <v>2</v>
      </c>
      <c r="BF656" t="b">
        <v>1</v>
      </c>
      <c r="BG656">
        <v>1678300214.5</v>
      </c>
      <c r="BH656">
        <v>693.6130370370372</v>
      </c>
      <c r="BI656">
        <v>727.3371481481481</v>
      </c>
      <c r="BJ656">
        <v>25.79656666666667</v>
      </c>
      <c r="BK656">
        <v>25.17771111111111</v>
      </c>
      <c r="BL656">
        <v>689.3084444444446</v>
      </c>
      <c r="BM656">
        <v>25.46805925925926</v>
      </c>
      <c r="BN656">
        <v>500.0391111111111</v>
      </c>
      <c r="BO656">
        <v>90.81403703703701</v>
      </c>
      <c r="BP656">
        <v>0.09990535185185187</v>
      </c>
      <c r="BQ656">
        <v>26.40832962962963</v>
      </c>
      <c r="BR656">
        <v>27.46762592592593</v>
      </c>
      <c r="BS656">
        <v>999.9000000000001</v>
      </c>
      <c r="BT656">
        <v>0</v>
      </c>
      <c r="BU656">
        <v>0</v>
      </c>
      <c r="BV656">
        <v>10002.19148148148</v>
      </c>
      <c r="BW656">
        <v>0</v>
      </c>
      <c r="BX656">
        <v>5.406080000000001</v>
      </c>
      <c r="BY656">
        <v>-33.72405925925926</v>
      </c>
      <c r="BZ656">
        <v>711.9796666666666</v>
      </c>
      <c r="CA656">
        <v>746.1228148148148</v>
      </c>
      <c r="CB656">
        <v>0.6188494444444445</v>
      </c>
      <c r="CC656">
        <v>727.3371481481481</v>
      </c>
      <c r="CD656">
        <v>25.17771111111111</v>
      </c>
      <c r="CE656">
        <v>2.34269037037037</v>
      </c>
      <c r="CF656">
        <v>2.286489259259259</v>
      </c>
      <c r="CG656">
        <v>19.97298148148148</v>
      </c>
      <c r="CH656">
        <v>19.58154444444444</v>
      </c>
      <c r="CI656">
        <v>1999.985925925926</v>
      </c>
      <c r="CJ656">
        <v>0.9800041111111111</v>
      </c>
      <c r="CK656">
        <v>0.01999571851851852</v>
      </c>
      <c r="CL656">
        <v>0</v>
      </c>
      <c r="CM656">
        <v>1.994455555555556</v>
      </c>
      <c r="CN656">
        <v>0</v>
      </c>
      <c r="CO656">
        <v>6185.43</v>
      </c>
      <c r="CP656">
        <v>17338.14074074074</v>
      </c>
      <c r="CQ656">
        <v>38.77066666666666</v>
      </c>
      <c r="CR656">
        <v>39.75</v>
      </c>
      <c r="CS656">
        <v>38.73833333333333</v>
      </c>
      <c r="CT656">
        <v>37.96966666666666</v>
      </c>
      <c r="CU656">
        <v>38.062</v>
      </c>
      <c r="CV656">
        <v>1959.995555555555</v>
      </c>
      <c r="CW656">
        <v>39.99037037037037</v>
      </c>
      <c r="CX656">
        <v>0</v>
      </c>
      <c r="CY656">
        <v>1678300232.2</v>
      </c>
      <c r="CZ656">
        <v>0</v>
      </c>
      <c r="DA656">
        <v>0</v>
      </c>
      <c r="DB656" t="s">
        <v>356</v>
      </c>
      <c r="DC656">
        <v>1664468064.5</v>
      </c>
      <c r="DD656">
        <v>1677795524</v>
      </c>
      <c r="DE656">
        <v>0</v>
      </c>
      <c r="DF656">
        <v>-0.419</v>
      </c>
      <c r="DG656">
        <v>-0.001</v>
      </c>
      <c r="DH656">
        <v>3.097</v>
      </c>
      <c r="DI656">
        <v>0.268</v>
      </c>
      <c r="DJ656">
        <v>400</v>
      </c>
      <c r="DK656">
        <v>24</v>
      </c>
      <c r="DL656">
        <v>0.15</v>
      </c>
      <c r="DM656">
        <v>0.13</v>
      </c>
      <c r="DN656">
        <v>-33.64365121951219</v>
      </c>
      <c r="DO656">
        <v>-1.534168641114995</v>
      </c>
      <c r="DP656">
        <v>0.1571584149085297</v>
      </c>
      <c r="DQ656">
        <v>0</v>
      </c>
      <c r="DR656">
        <v>0.6165077804878049</v>
      </c>
      <c r="DS656">
        <v>0.04438128919860548</v>
      </c>
      <c r="DT656">
        <v>0.004436621047336366</v>
      </c>
      <c r="DU656">
        <v>1</v>
      </c>
      <c r="DV656">
        <v>1</v>
      </c>
      <c r="DW656">
        <v>2</v>
      </c>
      <c r="DX656" t="s">
        <v>357</v>
      </c>
      <c r="DY656">
        <v>2.97759</v>
      </c>
      <c r="DZ656">
        <v>2.72808</v>
      </c>
      <c r="EA656">
        <v>0.125901</v>
      </c>
      <c r="EB656">
        <v>0.131201</v>
      </c>
      <c r="EC656">
        <v>0.11267</v>
      </c>
      <c r="ED656">
        <v>0.111546</v>
      </c>
      <c r="EE656">
        <v>26083.6</v>
      </c>
      <c r="EF656">
        <v>25635.5</v>
      </c>
      <c r="EG656">
        <v>30378.1</v>
      </c>
      <c r="EH656">
        <v>29763.9</v>
      </c>
      <c r="EI656">
        <v>37204</v>
      </c>
      <c r="EJ656">
        <v>34814</v>
      </c>
      <c r="EK656">
        <v>46479.6</v>
      </c>
      <c r="EL656">
        <v>44259.2</v>
      </c>
      <c r="EM656">
        <v>1.8545</v>
      </c>
      <c r="EN656">
        <v>1.86405</v>
      </c>
      <c r="EO656">
        <v>0.0946075</v>
      </c>
      <c r="EP656">
        <v>0</v>
      </c>
      <c r="EQ656">
        <v>25.9274</v>
      </c>
      <c r="ER656">
        <v>999.9</v>
      </c>
      <c r="ES656">
        <v>48.9</v>
      </c>
      <c r="ET656">
        <v>31.7</v>
      </c>
      <c r="EU656">
        <v>25.2783</v>
      </c>
      <c r="EV656">
        <v>63.6039</v>
      </c>
      <c r="EW656">
        <v>22.1955</v>
      </c>
      <c r="EX656">
        <v>1</v>
      </c>
      <c r="EY656">
        <v>0.130406</v>
      </c>
      <c r="EZ656">
        <v>1.38328</v>
      </c>
      <c r="FA656">
        <v>20.2431</v>
      </c>
      <c r="FB656">
        <v>5.22912</v>
      </c>
      <c r="FC656">
        <v>11.9706</v>
      </c>
      <c r="FD656">
        <v>4.97055</v>
      </c>
      <c r="FE656">
        <v>3.2895</v>
      </c>
      <c r="FF656">
        <v>9999</v>
      </c>
      <c r="FG656">
        <v>9999</v>
      </c>
      <c r="FH656">
        <v>9999</v>
      </c>
      <c r="FI656">
        <v>999.9</v>
      </c>
      <c r="FJ656">
        <v>4.97275</v>
      </c>
      <c r="FK656">
        <v>1.87686</v>
      </c>
      <c r="FL656">
        <v>1.875</v>
      </c>
      <c r="FM656">
        <v>1.8778</v>
      </c>
      <c r="FN656">
        <v>1.87453</v>
      </c>
      <c r="FO656">
        <v>1.87811</v>
      </c>
      <c r="FP656">
        <v>1.87516</v>
      </c>
      <c r="FQ656">
        <v>1.87637</v>
      </c>
      <c r="FR656">
        <v>0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4.368</v>
      </c>
      <c r="GF656">
        <v>0.3285</v>
      </c>
      <c r="GG656">
        <v>1.955544260391263</v>
      </c>
      <c r="GH656">
        <v>0.004448784868333973</v>
      </c>
      <c r="GI656">
        <v>-1.803656819089732E-06</v>
      </c>
      <c r="GJ656">
        <v>4.26395578146833E-10</v>
      </c>
      <c r="GK656">
        <v>0.3285026105281108</v>
      </c>
      <c r="GL656">
        <v>0</v>
      </c>
      <c r="GM656">
        <v>0</v>
      </c>
      <c r="GN656">
        <v>0</v>
      </c>
      <c r="GO656">
        <v>-1</v>
      </c>
      <c r="GP656">
        <v>2136</v>
      </c>
      <c r="GQ656">
        <v>1</v>
      </c>
      <c r="GR656">
        <v>23</v>
      </c>
      <c r="GS656">
        <v>230536</v>
      </c>
      <c r="GT656">
        <v>8411.6</v>
      </c>
      <c r="GU656">
        <v>1.81763</v>
      </c>
      <c r="GV656">
        <v>2.54395</v>
      </c>
      <c r="GW656">
        <v>1.39893</v>
      </c>
      <c r="GX656">
        <v>2.35107</v>
      </c>
      <c r="GY656">
        <v>1.44897</v>
      </c>
      <c r="GZ656">
        <v>2.4292</v>
      </c>
      <c r="HA656">
        <v>37.7228</v>
      </c>
      <c r="HB656">
        <v>13.9832</v>
      </c>
      <c r="HC656">
        <v>18</v>
      </c>
      <c r="HD656">
        <v>493.859</v>
      </c>
      <c r="HE656">
        <v>472.114</v>
      </c>
      <c r="HF656">
        <v>23.6099</v>
      </c>
      <c r="HG656">
        <v>28.7811</v>
      </c>
      <c r="HH656">
        <v>29.9998</v>
      </c>
      <c r="HI656">
        <v>28.6256</v>
      </c>
      <c r="HJ656">
        <v>28.6967</v>
      </c>
      <c r="HK656">
        <v>36.4488</v>
      </c>
      <c r="HL656">
        <v>0</v>
      </c>
      <c r="HM656">
        <v>100</v>
      </c>
      <c r="HN656">
        <v>23.6198</v>
      </c>
      <c r="HO656">
        <v>774.221</v>
      </c>
      <c r="HP656">
        <v>25.8217</v>
      </c>
      <c r="HQ656">
        <v>100.439</v>
      </c>
      <c r="HR656">
        <v>101.774</v>
      </c>
    </row>
    <row r="657" spans="1:226">
      <c r="A657">
        <v>641</v>
      </c>
      <c r="B657">
        <v>1678300227</v>
      </c>
      <c r="C657">
        <v>8373.900000095367</v>
      </c>
      <c r="D657" t="s">
        <v>1645</v>
      </c>
      <c r="E657" t="s">
        <v>1646</v>
      </c>
      <c r="F657">
        <v>5</v>
      </c>
      <c r="G657" t="s">
        <v>353</v>
      </c>
      <c r="H657" t="s">
        <v>1554</v>
      </c>
      <c r="I657">
        <v>1678300219.214286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779.5676392107146</v>
      </c>
      <c r="AK657">
        <v>753.0105696969694</v>
      </c>
      <c r="AL657">
        <v>3.423651160389894</v>
      </c>
      <c r="AM657">
        <v>64.31377679453114</v>
      </c>
      <c r="AN657">
        <f>(AP657 - AO657 + BO657*1E3/(8.314*(BQ657+273.15)) * AR657/BN657 * AQ657) * BN657/(100*BB657) * 1000/(1000 - AP657)</f>
        <v>0</v>
      </c>
      <c r="AO657">
        <v>25.18138647015195</v>
      </c>
      <c r="AP657">
        <v>25.80469575757575</v>
      </c>
      <c r="AQ657">
        <v>1.235728869837875E-05</v>
      </c>
      <c r="AR657">
        <v>96.55880041285496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2.44</v>
      </c>
      <c r="BC657">
        <v>0.5</v>
      </c>
      <c r="BD657" t="s">
        <v>355</v>
      </c>
      <c r="BE657">
        <v>2</v>
      </c>
      <c r="BF657" t="b">
        <v>1</v>
      </c>
      <c r="BG657">
        <v>1678300219.214286</v>
      </c>
      <c r="BH657">
        <v>709.3102857142858</v>
      </c>
      <c r="BI657">
        <v>743.1690714285713</v>
      </c>
      <c r="BJ657">
        <v>25.80045357142857</v>
      </c>
      <c r="BK657">
        <v>25.17930357142857</v>
      </c>
      <c r="BL657">
        <v>704.9657142857142</v>
      </c>
      <c r="BM657">
        <v>25.47195357142857</v>
      </c>
      <c r="BN657">
        <v>500.0269285714285</v>
      </c>
      <c r="BO657">
        <v>90.81469999999999</v>
      </c>
      <c r="BP657">
        <v>0.09986485714285712</v>
      </c>
      <c r="BQ657">
        <v>26.41098928571429</v>
      </c>
      <c r="BR657">
        <v>27.47201785714286</v>
      </c>
      <c r="BS657">
        <v>999.9000000000002</v>
      </c>
      <c r="BT657">
        <v>0</v>
      </c>
      <c r="BU657">
        <v>0</v>
      </c>
      <c r="BV657">
        <v>10003.43285714286</v>
      </c>
      <c r="BW657">
        <v>0</v>
      </c>
      <c r="BX657">
        <v>5.406080000000001</v>
      </c>
      <c r="BY657">
        <v>-33.85878214285714</v>
      </c>
      <c r="BZ657">
        <v>728.0954642857142</v>
      </c>
      <c r="CA657">
        <v>762.3649642857143</v>
      </c>
      <c r="CB657">
        <v>0.6211568571428572</v>
      </c>
      <c r="CC657">
        <v>743.1690714285713</v>
      </c>
      <c r="CD657">
        <v>25.17930357142857</v>
      </c>
      <c r="CE657">
        <v>2.343060714285714</v>
      </c>
      <c r="CF657">
        <v>2.286650714285714</v>
      </c>
      <c r="CG657">
        <v>19.97553214285714</v>
      </c>
      <c r="CH657">
        <v>19.58267142857143</v>
      </c>
      <c r="CI657">
        <v>2000.003928571429</v>
      </c>
      <c r="CJ657">
        <v>0.9800042499999998</v>
      </c>
      <c r="CK657">
        <v>0.01999557499999999</v>
      </c>
      <c r="CL657">
        <v>0</v>
      </c>
      <c r="CM657">
        <v>2.035903571428571</v>
      </c>
      <c r="CN657">
        <v>0</v>
      </c>
      <c r="CO657">
        <v>6184.583928571427</v>
      </c>
      <c r="CP657">
        <v>17338.28928571429</v>
      </c>
      <c r="CQ657">
        <v>38.75664285714286</v>
      </c>
      <c r="CR657">
        <v>39.75</v>
      </c>
      <c r="CS657">
        <v>38.73199999999999</v>
      </c>
      <c r="CT657">
        <v>37.95949999999999</v>
      </c>
      <c r="CU657">
        <v>38.062</v>
      </c>
      <c r="CV657">
        <v>1960.013571428571</v>
      </c>
      <c r="CW657">
        <v>39.99035714285714</v>
      </c>
      <c r="CX657">
        <v>0</v>
      </c>
      <c r="CY657">
        <v>1678300237</v>
      </c>
      <c r="CZ657">
        <v>0</v>
      </c>
      <c r="DA657">
        <v>0</v>
      </c>
      <c r="DB657" t="s">
        <v>356</v>
      </c>
      <c r="DC657">
        <v>1664468064.5</v>
      </c>
      <c r="DD657">
        <v>1677795524</v>
      </c>
      <c r="DE657">
        <v>0</v>
      </c>
      <c r="DF657">
        <v>-0.419</v>
      </c>
      <c r="DG657">
        <v>-0.001</v>
      </c>
      <c r="DH657">
        <v>3.097</v>
      </c>
      <c r="DI657">
        <v>0.268</v>
      </c>
      <c r="DJ657">
        <v>400</v>
      </c>
      <c r="DK657">
        <v>24</v>
      </c>
      <c r="DL657">
        <v>0.15</v>
      </c>
      <c r="DM657">
        <v>0.13</v>
      </c>
      <c r="DN657">
        <v>-33.76802926829268</v>
      </c>
      <c r="DO657">
        <v>-1.723009756097648</v>
      </c>
      <c r="DP657">
        <v>0.1779458320483151</v>
      </c>
      <c r="DQ657">
        <v>0</v>
      </c>
      <c r="DR657">
        <v>0.6190120487804879</v>
      </c>
      <c r="DS657">
        <v>0.03420112891986105</v>
      </c>
      <c r="DT657">
        <v>0.003519950470488704</v>
      </c>
      <c r="DU657">
        <v>1</v>
      </c>
      <c r="DV657">
        <v>1</v>
      </c>
      <c r="DW657">
        <v>2</v>
      </c>
      <c r="DX657" t="s">
        <v>357</v>
      </c>
      <c r="DY657">
        <v>2.97781</v>
      </c>
      <c r="DZ657">
        <v>2.72835</v>
      </c>
      <c r="EA657">
        <v>0.127876</v>
      </c>
      <c r="EB657">
        <v>0.133151</v>
      </c>
      <c r="EC657">
        <v>0.112678</v>
      </c>
      <c r="ED657">
        <v>0.111555</v>
      </c>
      <c r="EE657">
        <v>26024.6</v>
      </c>
      <c r="EF657">
        <v>25578.4</v>
      </c>
      <c r="EG657">
        <v>30378</v>
      </c>
      <c r="EH657">
        <v>29764.4</v>
      </c>
      <c r="EI657">
        <v>37203.3</v>
      </c>
      <c r="EJ657">
        <v>34814.2</v>
      </c>
      <c r="EK657">
        <v>46479.1</v>
      </c>
      <c r="EL657">
        <v>44259.8</v>
      </c>
      <c r="EM657">
        <v>1.85487</v>
      </c>
      <c r="EN657">
        <v>1.86413</v>
      </c>
      <c r="EO657">
        <v>0.0949055</v>
      </c>
      <c r="EP657">
        <v>0</v>
      </c>
      <c r="EQ657">
        <v>25.9241</v>
      </c>
      <c r="ER657">
        <v>999.9</v>
      </c>
      <c r="ES657">
        <v>48.9</v>
      </c>
      <c r="ET657">
        <v>31.7</v>
      </c>
      <c r="EU657">
        <v>25.2789</v>
      </c>
      <c r="EV657">
        <v>63.7639</v>
      </c>
      <c r="EW657">
        <v>22.1795</v>
      </c>
      <c r="EX657">
        <v>1</v>
      </c>
      <c r="EY657">
        <v>0.130239</v>
      </c>
      <c r="EZ657">
        <v>1.38589</v>
      </c>
      <c r="FA657">
        <v>20.243</v>
      </c>
      <c r="FB657">
        <v>5.22927</v>
      </c>
      <c r="FC657">
        <v>11.9707</v>
      </c>
      <c r="FD657">
        <v>4.97035</v>
      </c>
      <c r="FE657">
        <v>3.28945</v>
      </c>
      <c r="FF657">
        <v>9999</v>
      </c>
      <c r="FG657">
        <v>9999</v>
      </c>
      <c r="FH657">
        <v>9999</v>
      </c>
      <c r="FI657">
        <v>999.9</v>
      </c>
      <c r="FJ657">
        <v>4.97276</v>
      </c>
      <c r="FK657">
        <v>1.8769</v>
      </c>
      <c r="FL657">
        <v>1.875</v>
      </c>
      <c r="FM657">
        <v>1.87789</v>
      </c>
      <c r="FN657">
        <v>1.87454</v>
      </c>
      <c r="FO657">
        <v>1.87817</v>
      </c>
      <c r="FP657">
        <v>1.87521</v>
      </c>
      <c r="FQ657">
        <v>1.87637</v>
      </c>
      <c r="FR657">
        <v>0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4.41</v>
      </c>
      <c r="GF657">
        <v>0.3285</v>
      </c>
      <c r="GG657">
        <v>1.955544260391263</v>
      </c>
      <c r="GH657">
        <v>0.004448784868333973</v>
      </c>
      <c r="GI657">
        <v>-1.803656819089732E-06</v>
      </c>
      <c r="GJ657">
        <v>4.26395578146833E-10</v>
      </c>
      <c r="GK657">
        <v>0.3285026105281108</v>
      </c>
      <c r="GL657">
        <v>0</v>
      </c>
      <c r="GM657">
        <v>0</v>
      </c>
      <c r="GN657">
        <v>0</v>
      </c>
      <c r="GO657">
        <v>-1</v>
      </c>
      <c r="GP657">
        <v>2136</v>
      </c>
      <c r="GQ657">
        <v>1</v>
      </c>
      <c r="GR657">
        <v>23</v>
      </c>
      <c r="GS657">
        <v>230536</v>
      </c>
      <c r="GT657">
        <v>8411.700000000001</v>
      </c>
      <c r="GU657">
        <v>1.84814</v>
      </c>
      <c r="GV657">
        <v>2.54272</v>
      </c>
      <c r="GW657">
        <v>1.39893</v>
      </c>
      <c r="GX657">
        <v>2.35107</v>
      </c>
      <c r="GY657">
        <v>1.44897</v>
      </c>
      <c r="GZ657">
        <v>2.44995</v>
      </c>
      <c r="HA657">
        <v>37.6987</v>
      </c>
      <c r="HB657">
        <v>13.9919</v>
      </c>
      <c r="HC657">
        <v>18</v>
      </c>
      <c r="HD657">
        <v>494.048</v>
      </c>
      <c r="HE657">
        <v>472.138</v>
      </c>
      <c r="HF657">
        <v>23.6307</v>
      </c>
      <c r="HG657">
        <v>28.7756</v>
      </c>
      <c r="HH657">
        <v>29.9998</v>
      </c>
      <c r="HI657">
        <v>28.6226</v>
      </c>
      <c r="HJ657">
        <v>28.6936</v>
      </c>
      <c r="HK657">
        <v>37.0499</v>
      </c>
      <c r="HL657">
        <v>0</v>
      </c>
      <c r="HM657">
        <v>100</v>
      </c>
      <c r="HN657">
        <v>23.6365</v>
      </c>
      <c r="HO657">
        <v>787.578</v>
      </c>
      <c r="HP657">
        <v>25.8217</v>
      </c>
      <c r="HQ657">
        <v>100.438</v>
      </c>
      <c r="HR657">
        <v>101.776</v>
      </c>
    </row>
    <row r="658" spans="1:226">
      <c r="A658">
        <v>642</v>
      </c>
      <c r="B658">
        <v>1678300232</v>
      </c>
      <c r="C658">
        <v>8378.900000095367</v>
      </c>
      <c r="D658" t="s">
        <v>1647</v>
      </c>
      <c r="E658" t="s">
        <v>1648</v>
      </c>
      <c r="F658">
        <v>5</v>
      </c>
      <c r="G658" t="s">
        <v>353</v>
      </c>
      <c r="H658" t="s">
        <v>1554</v>
      </c>
      <c r="I658">
        <v>1678300224.5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796.5894752206964</v>
      </c>
      <c r="AK658">
        <v>770.0618606060603</v>
      </c>
      <c r="AL658">
        <v>3.409734616325366</v>
      </c>
      <c r="AM658">
        <v>64.31377679453114</v>
      </c>
      <c r="AN658">
        <f>(AP658 - AO658 + BO658*1E3/(8.314*(BQ658+273.15)) * AR658/BN658 * AQ658) * BN658/(100*BB658) * 1000/(1000 - AP658)</f>
        <v>0</v>
      </c>
      <c r="AO658">
        <v>25.18459113467996</v>
      </c>
      <c r="AP658">
        <v>25.8074393939394</v>
      </c>
      <c r="AQ658">
        <v>6.005354480310999E-06</v>
      </c>
      <c r="AR658">
        <v>96.55880041285496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2.44</v>
      </c>
      <c r="BC658">
        <v>0.5</v>
      </c>
      <c r="BD658" t="s">
        <v>355</v>
      </c>
      <c r="BE658">
        <v>2</v>
      </c>
      <c r="BF658" t="b">
        <v>1</v>
      </c>
      <c r="BG658">
        <v>1678300224.5</v>
      </c>
      <c r="BH658">
        <v>726.8994814814815</v>
      </c>
      <c r="BI658">
        <v>760.897</v>
      </c>
      <c r="BJ658">
        <v>25.80411111111112</v>
      </c>
      <c r="BK658">
        <v>25.18163333333333</v>
      </c>
      <c r="BL658">
        <v>722.5105185185186</v>
      </c>
      <c r="BM658">
        <v>25.47561111111111</v>
      </c>
      <c r="BN658">
        <v>500.0269259259259</v>
      </c>
      <c r="BO658">
        <v>90.8147</v>
      </c>
      <c r="BP658">
        <v>0.09993331851851853</v>
      </c>
      <c r="BQ658">
        <v>26.41443333333333</v>
      </c>
      <c r="BR658">
        <v>27.47851851851852</v>
      </c>
      <c r="BS658">
        <v>999.9000000000001</v>
      </c>
      <c r="BT658">
        <v>0</v>
      </c>
      <c r="BU658">
        <v>0</v>
      </c>
      <c r="BV658">
        <v>10000.99185185185</v>
      </c>
      <c r="BW658">
        <v>0</v>
      </c>
      <c r="BX658">
        <v>5.406080000000001</v>
      </c>
      <c r="BY658">
        <v>-33.99755185185185</v>
      </c>
      <c r="BZ658">
        <v>746.1532592592592</v>
      </c>
      <c r="CA658">
        <v>780.5527037037037</v>
      </c>
      <c r="CB658">
        <v>0.6224847037037038</v>
      </c>
      <c r="CC658">
        <v>760.897</v>
      </c>
      <c r="CD658">
        <v>25.18163333333333</v>
      </c>
      <c r="CE658">
        <v>2.343393333333333</v>
      </c>
      <c r="CF658">
        <v>2.286861851851852</v>
      </c>
      <c r="CG658">
        <v>19.97782222222222</v>
      </c>
      <c r="CH658">
        <v>19.58415555555555</v>
      </c>
      <c r="CI658">
        <v>2000.004074074074</v>
      </c>
      <c r="CJ658">
        <v>0.9800042222222222</v>
      </c>
      <c r="CK658">
        <v>0.0199956037037037</v>
      </c>
      <c r="CL658">
        <v>0</v>
      </c>
      <c r="CM658">
        <v>2.017911111111112</v>
      </c>
      <c r="CN658">
        <v>0</v>
      </c>
      <c r="CO658">
        <v>6183.342962962964</v>
      </c>
      <c r="CP658">
        <v>17338.28518518519</v>
      </c>
      <c r="CQ658">
        <v>38.75</v>
      </c>
      <c r="CR658">
        <v>39.75</v>
      </c>
      <c r="CS658">
        <v>38.71966666666666</v>
      </c>
      <c r="CT658">
        <v>37.94866666666667</v>
      </c>
      <c r="CU658">
        <v>38.062</v>
      </c>
      <c r="CV658">
        <v>1960.013703703704</v>
      </c>
      <c r="CW658">
        <v>39.99037037037037</v>
      </c>
      <c r="CX658">
        <v>0</v>
      </c>
      <c r="CY658">
        <v>1678300241.8</v>
      </c>
      <c r="CZ658">
        <v>0</v>
      </c>
      <c r="DA658">
        <v>0</v>
      </c>
      <c r="DB658" t="s">
        <v>356</v>
      </c>
      <c r="DC658">
        <v>1664468064.5</v>
      </c>
      <c r="DD658">
        <v>1677795524</v>
      </c>
      <c r="DE658">
        <v>0</v>
      </c>
      <c r="DF658">
        <v>-0.419</v>
      </c>
      <c r="DG658">
        <v>-0.001</v>
      </c>
      <c r="DH658">
        <v>3.097</v>
      </c>
      <c r="DI658">
        <v>0.268</v>
      </c>
      <c r="DJ658">
        <v>400</v>
      </c>
      <c r="DK658">
        <v>24</v>
      </c>
      <c r="DL658">
        <v>0.15</v>
      </c>
      <c r="DM658">
        <v>0.13</v>
      </c>
      <c r="DN658">
        <v>-33.89467</v>
      </c>
      <c r="DO658">
        <v>-1.648592870544038</v>
      </c>
      <c r="DP658">
        <v>0.169456027039465</v>
      </c>
      <c r="DQ658">
        <v>0</v>
      </c>
      <c r="DR658">
        <v>0.6214394999999999</v>
      </c>
      <c r="DS658">
        <v>0.01528872045027934</v>
      </c>
      <c r="DT658">
        <v>0.001738477077789633</v>
      </c>
      <c r="DU658">
        <v>1</v>
      </c>
      <c r="DV658">
        <v>1</v>
      </c>
      <c r="DW658">
        <v>2</v>
      </c>
      <c r="DX658" t="s">
        <v>357</v>
      </c>
      <c r="DY658">
        <v>2.97783</v>
      </c>
      <c r="DZ658">
        <v>2.72835</v>
      </c>
      <c r="EA658">
        <v>0.129815</v>
      </c>
      <c r="EB658">
        <v>0.135076</v>
      </c>
      <c r="EC658">
        <v>0.112687</v>
      </c>
      <c r="ED658">
        <v>0.111559</v>
      </c>
      <c r="EE658">
        <v>25967.1</v>
      </c>
      <c r="EF658">
        <v>25521.7</v>
      </c>
      <c r="EG658">
        <v>30378.4</v>
      </c>
      <c r="EH658">
        <v>29764.4</v>
      </c>
      <c r="EI658">
        <v>37204</v>
      </c>
      <c r="EJ658">
        <v>34814.4</v>
      </c>
      <c r="EK658">
        <v>46480.3</v>
      </c>
      <c r="EL658">
        <v>44260.2</v>
      </c>
      <c r="EM658">
        <v>1.85485</v>
      </c>
      <c r="EN658">
        <v>1.86432</v>
      </c>
      <c r="EO658">
        <v>0.0960752</v>
      </c>
      <c r="EP658">
        <v>0</v>
      </c>
      <c r="EQ658">
        <v>25.9214</v>
      </c>
      <c r="ER658">
        <v>999.9</v>
      </c>
      <c r="ES658">
        <v>48.9</v>
      </c>
      <c r="ET658">
        <v>31.7</v>
      </c>
      <c r="EU658">
        <v>25.2823</v>
      </c>
      <c r="EV658">
        <v>63.8339</v>
      </c>
      <c r="EW658">
        <v>22.1675</v>
      </c>
      <c r="EX658">
        <v>1</v>
      </c>
      <c r="EY658">
        <v>0.129825</v>
      </c>
      <c r="EZ658">
        <v>1.39286</v>
      </c>
      <c r="FA658">
        <v>20.2429</v>
      </c>
      <c r="FB658">
        <v>5.22912</v>
      </c>
      <c r="FC658">
        <v>11.9703</v>
      </c>
      <c r="FD658">
        <v>4.97065</v>
      </c>
      <c r="FE658">
        <v>3.28948</v>
      </c>
      <c r="FF658">
        <v>9999</v>
      </c>
      <c r="FG658">
        <v>9999</v>
      </c>
      <c r="FH658">
        <v>9999</v>
      </c>
      <c r="FI658">
        <v>999.9</v>
      </c>
      <c r="FJ658">
        <v>4.97276</v>
      </c>
      <c r="FK658">
        <v>1.87694</v>
      </c>
      <c r="FL658">
        <v>1.875</v>
      </c>
      <c r="FM658">
        <v>1.87789</v>
      </c>
      <c r="FN658">
        <v>1.87454</v>
      </c>
      <c r="FO658">
        <v>1.87818</v>
      </c>
      <c r="FP658">
        <v>1.8752</v>
      </c>
      <c r="FQ658">
        <v>1.87637</v>
      </c>
      <c r="FR658">
        <v>0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4.451</v>
      </c>
      <c r="GF658">
        <v>0.3285</v>
      </c>
      <c r="GG658">
        <v>1.955544260391263</v>
      </c>
      <c r="GH658">
        <v>0.004448784868333973</v>
      </c>
      <c r="GI658">
        <v>-1.803656819089732E-06</v>
      </c>
      <c r="GJ658">
        <v>4.26395578146833E-10</v>
      </c>
      <c r="GK658">
        <v>0.3285026105281108</v>
      </c>
      <c r="GL658">
        <v>0</v>
      </c>
      <c r="GM658">
        <v>0</v>
      </c>
      <c r="GN658">
        <v>0</v>
      </c>
      <c r="GO658">
        <v>-1</v>
      </c>
      <c r="GP658">
        <v>2136</v>
      </c>
      <c r="GQ658">
        <v>1</v>
      </c>
      <c r="GR658">
        <v>23</v>
      </c>
      <c r="GS658">
        <v>230536.1</v>
      </c>
      <c r="GT658">
        <v>8411.799999999999</v>
      </c>
      <c r="GU658">
        <v>1.8811</v>
      </c>
      <c r="GV658">
        <v>2.53784</v>
      </c>
      <c r="GW658">
        <v>1.39893</v>
      </c>
      <c r="GX658">
        <v>2.35229</v>
      </c>
      <c r="GY658">
        <v>1.44897</v>
      </c>
      <c r="GZ658">
        <v>2.46216</v>
      </c>
      <c r="HA658">
        <v>37.6987</v>
      </c>
      <c r="HB658">
        <v>13.9832</v>
      </c>
      <c r="HC658">
        <v>18</v>
      </c>
      <c r="HD658">
        <v>494.009</v>
      </c>
      <c r="HE658">
        <v>472.24</v>
      </c>
      <c r="HF658">
        <v>23.6472</v>
      </c>
      <c r="HG658">
        <v>28.7707</v>
      </c>
      <c r="HH658">
        <v>29.9998</v>
      </c>
      <c r="HI658">
        <v>28.6189</v>
      </c>
      <c r="HJ658">
        <v>28.69</v>
      </c>
      <c r="HK658">
        <v>37.7272</v>
      </c>
      <c r="HL658">
        <v>0</v>
      </c>
      <c r="HM658">
        <v>100</v>
      </c>
      <c r="HN658">
        <v>23.6514</v>
      </c>
      <c r="HO658">
        <v>807.6130000000001</v>
      </c>
      <c r="HP658">
        <v>25.8217</v>
      </c>
      <c r="HQ658">
        <v>100.44</v>
      </c>
      <c r="HR658">
        <v>101.776</v>
      </c>
    </row>
    <row r="659" spans="1:226">
      <c r="A659">
        <v>643</v>
      </c>
      <c r="B659">
        <v>1678300237</v>
      </c>
      <c r="C659">
        <v>8383.900000095367</v>
      </c>
      <c r="D659" t="s">
        <v>1649</v>
      </c>
      <c r="E659" t="s">
        <v>1650</v>
      </c>
      <c r="F659">
        <v>5</v>
      </c>
      <c r="G659" t="s">
        <v>353</v>
      </c>
      <c r="H659" t="s">
        <v>1554</v>
      </c>
      <c r="I659">
        <v>1678300229.214286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813.8063473502373</v>
      </c>
      <c r="AK659">
        <v>787.2275757575758</v>
      </c>
      <c r="AL659">
        <v>3.430156771144354</v>
      </c>
      <c r="AM659">
        <v>64.31377679453114</v>
      </c>
      <c r="AN659">
        <f>(AP659 - AO659 + BO659*1E3/(8.314*(BQ659+273.15)) * AR659/BN659 * AQ659) * BN659/(100*BB659) * 1000/(1000 - AP659)</f>
        <v>0</v>
      </c>
      <c r="AO659">
        <v>25.18485664947305</v>
      </c>
      <c r="AP659">
        <v>25.80794666666666</v>
      </c>
      <c r="AQ659">
        <v>3.709679230530147E-06</v>
      </c>
      <c r="AR659">
        <v>96.55880041285496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2.44</v>
      </c>
      <c r="BC659">
        <v>0.5</v>
      </c>
      <c r="BD659" t="s">
        <v>355</v>
      </c>
      <c r="BE659">
        <v>2</v>
      </c>
      <c r="BF659" t="b">
        <v>1</v>
      </c>
      <c r="BG659">
        <v>1678300229.214286</v>
      </c>
      <c r="BH659">
        <v>742.604</v>
      </c>
      <c r="BI659">
        <v>776.6886785714287</v>
      </c>
      <c r="BJ659">
        <v>25.80591071428571</v>
      </c>
      <c r="BK659">
        <v>25.18321071428571</v>
      </c>
      <c r="BL659">
        <v>738.1760714285714</v>
      </c>
      <c r="BM659">
        <v>25.47740714285715</v>
      </c>
      <c r="BN659">
        <v>500.0222857142857</v>
      </c>
      <c r="BO659">
        <v>90.81460357142859</v>
      </c>
      <c r="BP659">
        <v>0.09996634285714286</v>
      </c>
      <c r="BQ659">
        <v>26.41736785714286</v>
      </c>
      <c r="BR659">
        <v>27.48432142857143</v>
      </c>
      <c r="BS659">
        <v>999.9000000000002</v>
      </c>
      <c r="BT659">
        <v>0</v>
      </c>
      <c r="BU659">
        <v>0</v>
      </c>
      <c r="BV659">
        <v>10007.94142857143</v>
      </c>
      <c r="BW659">
        <v>0</v>
      </c>
      <c r="BX659">
        <v>5.406080000000001</v>
      </c>
      <c r="BY659">
        <v>-34.08465357142857</v>
      </c>
      <c r="BZ659">
        <v>762.2752499999999</v>
      </c>
      <c r="CA659">
        <v>796.7535714285716</v>
      </c>
      <c r="CB659">
        <v>0.6227056428571428</v>
      </c>
      <c r="CC659">
        <v>776.6886785714287</v>
      </c>
      <c r="CD659">
        <v>25.18321071428571</v>
      </c>
      <c r="CE659">
        <v>2.343553571428572</v>
      </c>
      <c r="CF659">
        <v>2.287003214285714</v>
      </c>
      <c r="CG659">
        <v>19.97893571428571</v>
      </c>
      <c r="CH659">
        <v>19.58514285714285</v>
      </c>
      <c r="CI659">
        <v>2000.006785714286</v>
      </c>
      <c r="CJ659">
        <v>0.9800042499999998</v>
      </c>
      <c r="CK659">
        <v>0.019995575</v>
      </c>
      <c r="CL659">
        <v>0</v>
      </c>
      <c r="CM659">
        <v>2.048078571428571</v>
      </c>
      <c r="CN659">
        <v>0</v>
      </c>
      <c r="CO659">
        <v>6182.089285714287</v>
      </c>
      <c r="CP659">
        <v>17338.31785714286</v>
      </c>
      <c r="CQ659">
        <v>38.75</v>
      </c>
      <c r="CR659">
        <v>39.75</v>
      </c>
      <c r="CS659">
        <v>38.70049999999999</v>
      </c>
      <c r="CT659">
        <v>37.937</v>
      </c>
      <c r="CU659">
        <v>38.062</v>
      </c>
      <c r="CV659">
        <v>1960.016428571428</v>
      </c>
      <c r="CW659">
        <v>39.99035714285714</v>
      </c>
      <c r="CX659">
        <v>0</v>
      </c>
      <c r="CY659">
        <v>1678300247.2</v>
      </c>
      <c r="CZ659">
        <v>0</v>
      </c>
      <c r="DA659">
        <v>0</v>
      </c>
      <c r="DB659" t="s">
        <v>356</v>
      </c>
      <c r="DC659">
        <v>1664468064.5</v>
      </c>
      <c r="DD659">
        <v>1677795524</v>
      </c>
      <c r="DE659">
        <v>0</v>
      </c>
      <c r="DF659">
        <v>-0.419</v>
      </c>
      <c r="DG659">
        <v>-0.001</v>
      </c>
      <c r="DH659">
        <v>3.097</v>
      </c>
      <c r="DI659">
        <v>0.268</v>
      </c>
      <c r="DJ659">
        <v>400</v>
      </c>
      <c r="DK659">
        <v>24</v>
      </c>
      <c r="DL659">
        <v>0.15</v>
      </c>
      <c r="DM659">
        <v>0.13</v>
      </c>
      <c r="DN659">
        <v>-34.0162225</v>
      </c>
      <c r="DO659">
        <v>-1.11853395872407</v>
      </c>
      <c r="DP659">
        <v>0.1204775321118002</v>
      </c>
      <c r="DQ659">
        <v>0</v>
      </c>
      <c r="DR659">
        <v>0.622439225</v>
      </c>
      <c r="DS659">
        <v>0.004634127579735547</v>
      </c>
      <c r="DT659">
        <v>0.0008217758966865586</v>
      </c>
      <c r="DU659">
        <v>1</v>
      </c>
      <c r="DV659">
        <v>1</v>
      </c>
      <c r="DW659">
        <v>2</v>
      </c>
      <c r="DX659" t="s">
        <v>357</v>
      </c>
      <c r="DY659">
        <v>2.97773</v>
      </c>
      <c r="DZ659">
        <v>2.72842</v>
      </c>
      <c r="EA659">
        <v>0.131753</v>
      </c>
      <c r="EB659">
        <v>0.136992</v>
      </c>
      <c r="EC659">
        <v>0.112688</v>
      </c>
      <c r="ED659">
        <v>0.111566</v>
      </c>
      <c r="EE659">
        <v>25909.7</v>
      </c>
      <c r="EF659">
        <v>25465.4</v>
      </c>
      <c r="EG659">
        <v>30379</v>
      </c>
      <c r="EH659">
        <v>29764.7</v>
      </c>
      <c r="EI659">
        <v>37204.4</v>
      </c>
      <c r="EJ659">
        <v>34814.6</v>
      </c>
      <c r="EK659">
        <v>46480.6</v>
      </c>
      <c r="EL659">
        <v>44260.5</v>
      </c>
      <c r="EM659">
        <v>1.85483</v>
      </c>
      <c r="EN659">
        <v>1.86453</v>
      </c>
      <c r="EO659">
        <v>0.09541959999999999</v>
      </c>
      <c r="EP659">
        <v>0</v>
      </c>
      <c r="EQ659">
        <v>25.9197</v>
      </c>
      <c r="ER659">
        <v>999.9</v>
      </c>
      <c r="ES659">
        <v>48.9</v>
      </c>
      <c r="ET659">
        <v>31.7</v>
      </c>
      <c r="EU659">
        <v>25.2774</v>
      </c>
      <c r="EV659">
        <v>63.4839</v>
      </c>
      <c r="EW659">
        <v>22.1194</v>
      </c>
      <c r="EX659">
        <v>1</v>
      </c>
      <c r="EY659">
        <v>0.129726</v>
      </c>
      <c r="EZ659">
        <v>1.41832</v>
      </c>
      <c r="FA659">
        <v>20.2427</v>
      </c>
      <c r="FB659">
        <v>5.22927</v>
      </c>
      <c r="FC659">
        <v>11.97</v>
      </c>
      <c r="FD659">
        <v>4.97085</v>
      </c>
      <c r="FE659">
        <v>3.28945</v>
      </c>
      <c r="FF659">
        <v>9999</v>
      </c>
      <c r="FG659">
        <v>9999</v>
      </c>
      <c r="FH659">
        <v>9999</v>
      </c>
      <c r="FI659">
        <v>999.9</v>
      </c>
      <c r="FJ659">
        <v>4.97274</v>
      </c>
      <c r="FK659">
        <v>1.87689</v>
      </c>
      <c r="FL659">
        <v>1.875</v>
      </c>
      <c r="FM659">
        <v>1.87786</v>
      </c>
      <c r="FN659">
        <v>1.87454</v>
      </c>
      <c r="FO659">
        <v>1.87811</v>
      </c>
      <c r="FP659">
        <v>1.87518</v>
      </c>
      <c r="FQ659">
        <v>1.87636</v>
      </c>
      <c r="FR659">
        <v>0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4.492</v>
      </c>
      <c r="GF659">
        <v>0.3285</v>
      </c>
      <c r="GG659">
        <v>1.955544260391263</v>
      </c>
      <c r="GH659">
        <v>0.004448784868333973</v>
      </c>
      <c r="GI659">
        <v>-1.803656819089732E-06</v>
      </c>
      <c r="GJ659">
        <v>4.26395578146833E-10</v>
      </c>
      <c r="GK659">
        <v>0.3285026105281108</v>
      </c>
      <c r="GL659">
        <v>0</v>
      </c>
      <c r="GM659">
        <v>0</v>
      </c>
      <c r="GN659">
        <v>0</v>
      </c>
      <c r="GO659">
        <v>-1</v>
      </c>
      <c r="GP659">
        <v>2136</v>
      </c>
      <c r="GQ659">
        <v>1</v>
      </c>
      <c r="GR659">
        <v>23</v>
      </c>
      <c r="GS659">
        <v>230536.2</v>
      </c>
      <c r="GT659">
        <v>8411.9</v>
      </c>
      <c r="GU659">
        <v>1.91162</v>
      </c>
      <c r="GV659">
        <v>2.53784</v>
      </c>
      <c r="GW659">
        <v>1.39893</v>
      </c>
      <c r="GX659">
        <v>2.35229</v>
      </c>
      <c r="GY659">
        <v>1.44897</v>
      </c>
      <c r="GZ659">
        <v>2.48291</v>
      </c>
      <c r="HA659">
        <v>37.6987</v>
      </c>
      <c r="HB659">
        <v>13.9919</v>
      </c>
      <c r="HC659">
        <v>18</v>
      </c>
      <c r="HD659">
        <v>493.972</v>
      </c>
      <c r="HE659">
        <v>472.347</v>
      </c>
      <c r="HF659">
        <v>23.6591</v>
      </c>
      <c r="HG659">
        <v>28.7657</v>
      </c>
      <c r="HH659">
        <v>29.9998</v>
      </c>
      <c r="HI659">
        <v>28.6155</v>
      </c>
      <c r="HJ659">
        <v>28.6869</v>
      </c>
      <c r="HK659">
        <v>38.3206</v>
      </c>
      <c r="HL659">
        <v>0</v>
      </c>
      <c r="HM659">
        <v>100</v>
      </c>
      <c r="HN659">
        <v>23.6576</v>
      </c>
      <c r="HO659">
        <v>820.981</v>
      </c>
      <c r="HP659">
        <v>25.8217</v>
      </c>
      <c r="HQ659">
        <v>100.441</v>
      </c>
      <c r="HR659">
        <v>101.777</v>
      </c>
    </row>
    <row r="660" spans="1:226">
      <c r="A660">
        <v>644</v>
      </c>
      <c r="B660">
        <v>1678300242</v>
      </c>
      <c r="C660">
        <v>8388.900000095367</v>
      </c>
      <c r="D660" t="s">
        <v>1651</v>
      </c>
      <c r="E660" t="s">
        <v>1652</v>
      </c>
      <c r="F660">
        <v>5</v>
      </c>
      <c r="G660" t="s">
        <v>353</v>
      </c>
      <c r="H660" t="s">
        <v>1554</v>
      </c>
      <c r="I660">
        <v>1678300234.5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830.9087032668433</v>
      </c>
      <c r="AK660">
        <v>804.3290787878786</v>
      </c>
      <c r="AL660">
        <v>3.406110051243553</v>
      </c>
      <c r="AM660">
        <v>64.31377679453114</v>
      </c>
      <c r="AN660">
        <f>(AP660 - AO660 + BO660*1E3/(8.314*(BQ660+273.15)) * AR660/BN660 * AQ660) * BN660/(100*BB660) * 1000/(1000 - AP660)</f>
        <v>0</v>
      </c>
      <c r="AO660">
        <v>25.18744865390972</v>
      </c>
      <c r="AP660">
        <v>25.80909999999999</v>
      </c>
      <c r="AQ660">
        <v>-1.093001834005754E-06</v>
      </c>
      <c r="AR660">
        <v>96.55880041285496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2.44</v>
      </c>
      <c r="BC660">
        <v>0.5</v>
      </c>
      <c r="BD660" t="s">
        <v>355</v>
      </c>
      <c r="BE660">
        <v>2</v>
      </c>
      <c r="BF660" t="b">
        <v>1</v>
      </c>
      <c r="BG660">
        <v>1678300234.5</v>
      </c>
      <c r="BH660">
        <v>760.2367037037037</v>
      </c>
      <c r="BI660">
        <v>794.3459629629629</v>
      </c>
      <c r="BJ660">
        <v>25.80782962962964</v>
      </c>
      <c r="BK660">
        <v>25.18541481481482</v>
      </c>
      <c r="BL660">
        <v>755.7653333333333</v>
      </c>
      <c r="BM660">
        <v>25.47932592592593</v>
      </c>
      <c r="BN660">
        <v>500.0373703703704</v>
      </c>
      <c r="BO660">
        <v>90.8138074074074</v>
      </c>
      <c r="BP660">
        <v>0.1000016444444445</v>
      </c>
      <c r="BQ660">
        <v>26.42034444444444</v>
      </c>
      <c r="BR660">
        <v>27.48347777777778</v>
      </c>
      <c r="BS660">
        <v>999.9000000000001</v>
      </c>
      <c r="BT660">
        <v>0</v>
      </c>
      <c r="BU660">
        <v>0</v>
      </c>
      <c r="BV660">
        <v>10005.2262962963</v>
      </c>
      <c r="BW660">
        <v>0</v>
      </c>
      <c r="BX660">
        <v>5.406080000000001</v>
      </c>
      <c r="BY660">
        <v>-34.10921111111112</v>
      </c>
      <c r="BZ660">
        <v>780.3766296296299</v>
      </c>
      <c r="CA660">
        <v>814.8688148148148</v>
      </c>
      <c r="CB660">
        <v>0.6224113703703703</v>
      </c>
      <c r="CC660">
        <v>794.3459629629629</v>
      </c>
      <c r="CD660">
        <v>25.18541481481482</v>
      </c>
      <c r="CE660">
        <v>2.343707407407407</v>
      </c>
      <c r="CF660">
        <v>2.287184074074074</v>
      </c>
      <c r="CG660">
        <v>19.9799962962963</v>
      </c>
      <c r="CH660">
        <v>19.58641111111111</v>
      </c>
      <c r="CI660">
        <v>1999.97074074074</v>
      </c>
      <c r="CJ660">
        <v>0.9800038888888888</v>
      </c>
      <c r="CK660">
        <v>0.01999594814814815</v>
      </c>
      <c r="CL660">
        <v>0</v>
      </c>
      <c r="CM660">
        <v>2.060988888888889</v>
      </c>
      <c r="CN660">
        <v>0</v>
      </c>
      <c r="CO660">
        <v>6180.665185185184</v>
      </c>
      <c r="CP660">
        <v>17338.01111111111</v>
      </c>
      <c r="CQ660">
        <v>38.75</v>
      </c>
      <c r="CR660">
        <v>39.75</v>
      </c>
      <c r="CS660">
        <v>38.687</v>
      </c>
      <c r="CT660">
        <v>37.937</v>
      </c>
      <c r="CU660">
        <v>38.062</v>
      </c>
      <c r="CV660">
        <v>1959.98037037037</v>
      </c>
      <c r="CW660">
        <v>39.99037037037037</v>
      </c>
      <c r="CX660">
        <v>0</v>
      </c>
      <c r="CY660">
        <v>1678300252</v>
      </c>
      <c r="CZ660">
        <v>0</v>
      </c>
      <c r="DA660">
        <v>0</v>
      </c>
      <c r="DB660" t="s">
        <v>356</v>
      </c>
      <c r="DC660">
        <v>1664468064.5</v>
      </c>
      <c r="DD660">
        <v>1677795524</v>
      </c>
      <c r="DE660">
        <v>0</v>
      </c>
      <c r="DF660">
        <v>-0.419</v>
      </c>
      <c r="DG660">
        <v>-0.001</v>
      </c>
      <c r="DH660">
        <v>3.097</v>
      </c>
      <c r="DI660">
        <v>0.268</v>
      </c>
      <c r="DJ660">
        <v>400</v>
      </c>
      <c r="DK660">
        <v>24</v>
      </c>
      <c r="DL660">
        <v>0.15</v>
      </c>
      <c r="DM660">
        <v>0.13</v>
      </c>
      <c r="DN660">
        <v>-34.0862025</v>
      </c>
      <c r="DO660">
        <v>-0.4864739212006518</v>
      </c>
      <c r="DP660">
        <v>0.07414567582637585</v>
      </c>
      <c r="DQ660">
        <v>0</v>
      </c>
      <c r="DR660">
        <v>0.62247265</v>
      </c>
      <c r="DS660">
        <v>-0.002391984990618777</v>
      </c>
      <c r="DT660">
        <v>0.0006691430172242661</v>
      </c>
      <c r="DU660">
        <v>1</v>
      </c>
      <c r="DV660">
        <v>1</v>
      </c>
      <c r="DW660">
        <v>2</v>
      </c>
      <c r="DX660" t="s">
        <v>357</v>
      </c>
      <c r="DY660">
        <v>2.97783</v>
      </c>
      <c r="DZ660">
        <v>2.72834</v>
      </c>
      <c r="EA660">
        <v>0.133655</v>
      </c>
      <c r="EB660">
        <v>0.138872</v>
      </c>
      <c r="EC660">
        <v>0.112689</v>
      </c>
      <c r="ED660">
        <v>0.111571</v>
      </c>
      <c r="EE660">
        <v>25853.2</v>
      </c>
      <c r="EF660">
        <v>25409.9</v>
      </c>
      <c r="EG660">
        <v>30379.3</v>
      </c>
      <c r="EH660">
        <v>29764.7</v>
      </c>
      <c r="EI660">
        <v>37205</v>
      </c>
      <c r="EJ660">
        <v>34814.3</v>
      </c>
      <c r="EK660">
        <v>46481.3</v>
      </c>
      <c r="EL660">
        <v>44260.2</v>
      </c>
      <c r="EM660">
        <v>1.8548</v>
      </c>
      <c r="EN660">
        <v>1.86478</v>
      </c>
      <c r="EO660">
        <v>0.0950247</v>
      </c>
      <c r="EP660">
        <v>0</v>
      </c>
      <c r="EQ660">
        <v>25.9189</v>
      </c>
      <c r="ER660">
        <v>999.9</v>
      </c>
      <c r="ES660">
        <v>48.9</v>
      </c>
      <c r="ET660">
        <v>31.7</v>
      </c>
      <c r="EU660">
        <v>25.2797</v>
      </c>
      <c r="EV660">
        <v>63.7339</v>
      </c>
      <c r="EW660">
        <v>21.9071</v>
      </c>
      <c r="EX660">
        <v>1</v>
      </c>
      <c r="EY660">
        <v>0.129223</v>
      </c>
      <c r="EZ660">
        <v>1.40458</v>
      </c>
      <c r="FA660">
        <v>20.2428</v>
      </c>
      <c r="FB660">
        <v>5.23002</v>
      </c>
      <c r="FC660">
        <v>11.97</v>
      </c>
      <c r="FD660">
        <v>4.9714</v>
      </c>
      <c r="FE660">
        <v>3.28965</v>
      </c>
      <c r="FF660">
        <v>9999</v>
      </c>
      <c r="FG660">
        <v>9999</v>
      </c>
      <c r="FH660">
        <v>9999</v>
      </c>
      <c r="FI660">
        <v>999.9</v>
      </c>
      <c r="FJ660">
        <v>4.97274</v>
      </c>
      <c r="FK660">
        <v>1.87694</v>
      </c>
      <c r="FL660">
        <v>1.875</v>
      </c>
      <c r="FM660">
        <v>1.87789</v>
      </c>
      <c r="FN660">
        <v>1.87454</v>
      </c>
      <c r="FO660">
        <v>1.87818</v>
      </c>
      <c r="FP660">
        <v>1.8752</v>
      </c>
      <c r="FQ660">
        <v>1.87636</v>
      </c>
      <c r="FR660">
        <v>0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4.532</v>
      </c>
      <c r="GF660">
        <v>0.3285</v>
      </c>
      <c r="GG660">
        <v>1.955544260391263</v>
      </c>
      <c r="GH660">
        <v>0.004448784868333973</v>
      </c>
      <c r="GI660">
        <v>-1.803656819089732E-06</v>
      </c>
      <c r="GJ660">
        <v>4.26395578146833E-10</v>
      </c>
      <c r="GK660">
        <v>0.3285026105281108</v>
      </c>
      <c r="GL660">
        <v>0</v>
      </c>
      <c r="GM660">
        <v>0</v>
      </c>
      <c r="GN660">
        <v>0</v>
      </c>
      <c r="GO660">
        <v>-1</v>
      </c>
      <c r="GP660">
        <v>2136</v>
      </c>
      <c r="GQ660">
        <v>1</v>
      </c>
      <c r="GR660">
        <v>23</v>
      </c>
      <c r="GS660">
        <v>230536.3</v>
      </c>
      <c r="GT660">
        <v>8412</v>
      </c>
      <c r="GU660">
        <v>1.94458</v>
      </c>
      <c r="GV660">
        <v>2.53784</v>
      </c>
      <c r="GW660">
        <v>1.39893</v>
      </c>
      <c r="GX660">
        <v>2.35107</v>
      </c>
      <c r="GY660">
        <v>1.44897</v>
      </c>
      <c r="GZ660">
        <v>2.48657</v>
      </c>
      <c r="HA660">
        <v>37.6987</v>
      </c>
      <c r="HB660">
        <v>13.9919</v>
      </c>
      <c r="HC660">
        <v>18</v>
      </c>
      <c r="HD660">
        <v>493.936</v>
      </c>
      <c r="HE660">
        <v>472.487</v>
      </c>
      <c r="HF660">
        <v>23.6647</v>
      </c>
      <c r="HG660">
        <v>28.7608</v>
      </c>
      <c r="HH660">
        <v>29.9999</v>
      </c>
      <c r="HI660">
        <v>28.6122</v>
      </c>
      <c r="HJ660">
        <v>28.6841</v>
      </c>
      <c r="HK660">
        <v>38.994</v>
      </c>
      <c r="HL660">
        <v>0</v>
      </c>
      <c r="HM660">
        <v>100</v>
      </c>
      <c r="HN660">
        <v>23.6694</v>
      </c>
      <c r="HO660">
        <v>841.032</v>
      </c>
      <c r="HP660">
        <v>25.8217</v>
      </c>
      <c r="HQ660">
        <v>100.443</v>
      </c>
      <c r="HR660">
        <v>101.777</v>
      </c>
    </row>
    <row r="661" spans="1:226">
      <c r="A661">
        <v>645</v>
      </c>
      <c r="B661">
        <v>1678300246.5</v>
      </c>
      <c r="C661">
        <v>8393.400000095367</v>
      </c>
      <c r="D661" t="s">
        <v>1653</v>
      </c>
      <c r="E661" t="s">
        <v>1654</v>
      </c>
      <c r="F661">
        <v>5</v>
      </c>
      <c r="G661" t="s">
        <v>353</v>
      </c>
      <c r="H661" t="s">
        <v>1554</v>
      </c>
      <c r="I661">
        <v>1678300238.944444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846.5148385509335</v>
      </c>
      <c r="AK661">
        <v>819.8048181818184</v>
      </c>
      <c r="AL661">
        <v>3.443036471080668</v>
      </c>
      <c r="AM661">
        <v>64.31377679453114</v>
      </c>
      <c r="AN661">
        <f>(AP661 - AO661 + BO661*1E3/(8.314*(BQ661+273.15)) * AR661/BN661 * AQ661) * BN661/(100*BB661) * 1000/(1000 - AP661)</f>
        <v>0</v>
      </c>
      <c r="AO661">
        <v>25.19033284079777</v>
      </c>
      <c r="AP661">
        <v>25.80599454545454</v>
      </c>
      <c r="AQ661">
        <v>-4.972050176442E-06</v>
      </c>
      <c r="AR661">
        <v>96.55880041285496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2.44</v>
      </c>
      <c r="BC661">
        <v>0.5</v>
      </c>
      <c r="BD661" t="s">
        <v>355</v>
      </c>
      <c r="BE661">
        <v>2</v>
      </c>
      <c r="BF661" t="b">
        <v>1</v>
      </c>
      <c r="BG661">
        <v>1678300238.944444</v>
      </c>
      <c r="BH661">
        <v>775.0722222222222</v>
      </c>
      <c r="BI661">
        <v>809.2634444444445</v>
      </c>
      <c r="BJ661">
        <v>25.80777037037037</v>
      </c>
      <c r="BK661">
        <v>25.1871925925926</v>
      </c>
      <c r="BL661">
        <v>770.5647037037037</v>
      </c>
      <c r="BM661">
        <v>25.47926666666667</v>
      </c>
      <c r="BN661">
        <v>500.0353703703705</v>
      </c>
      <c r="BO661">
        <v>90.81339629629632</v>
      </c>
      <c r="BP661">
        <v>0.09995231111111111</v>
      </c>
      <c r="BQ661">
        <v>26.42250740740741</v>
      </c>
      <c r="BR661">
        <v>27.48298888888889</v>
      </c>
      <c r="BS661">
        <v>999.9000000000001</v>
      </c>
      <c r="BT661">
        <v>0</v>
      </c>
      <c r="BU661">
        <v>0</v>
      </c>
      <c r="BV661">
        <v>10004.48555555556</v>
      </c>
      <c r="BW661">
        <v>0</v>
      </c>
      <c r="BX661">
        <v>5.406080000000001</v>
      </c>
      <c r="BY661">
        <v>-34.19113333333333</v>
      </c>
      <c r="BZ661">
        <v>795.605111111111</v>
      </c>
      <c r="CA661">
        <v>830.1732222222222</v>
      </c>
      <c r="CB661">
        <v>0.620583037037037</v>
      </c>
      <c r="CC661">
        <v>809.2634444444445</v>
      </c>
      <c r="CD661">
        <v>25.1871925925926</v>
      </c>
      <c r="CE661">
        <v>2.343691481481482</v>
      </c>
      <c r="CF661">
        <v>2.287335185185185</v>
      </c>
      <c r="CG661">
        <v>19.97988518518519</v>
      </c>
      <c r="CH661">
        <v>19.58747777777778</v>
      </c>
      <c r="CI661">
        <v>1999.976296296296</v>
      </c>
      <c r="CJ661">
        <v>0.9800036666666665</v>
      </c>
      <c r="CK661">
        <v>0.01999617777777778</v>
      </c>
      <c r="CL661">
        <v>0</v>
      </c>
      <c r="CM661">
        <v>2.086266666666667</v>
      </c>
      <c r="CN661">
        <v>0</v>
      </c>
      <c r="CO661">
        <v>6179.643333333333</v>
      </c>
      <c r="CP661">
        <v>17338.05185185185</v>
      </c>
      <c r="CQ661">
        <v>38.75</v>
      </c>
      <c r="CR661">
        <v>39.75</v>
      </c>
      <c r="CS661">
        <v>38.687</v>
      </c>
      <c r="CT661">
        <v>37.937</v>
      </c>
      <c r="CU661">
        <v>38.062</v>
      </c>
      <c r="CV661">
        <v>1959.985185185185</v>
      </c>
      <c r="CW661">
        <v>39.99111111111111</v>
      </c>
      <c r="CX661">
        <v>0</v>
      </c>
      <c r="CY661">
        <v>1678300256.8</v>
      </c>
      <c r="CZ661">
        <v>0</v>
      </c>
      <c r="DA661">
        <v>0</v>
      </c>
      <c r="DB661" t="s">
        <v>356</v>
      </c>
      <c r="DC661">
        <v>1664468064.5</v>
      </c>
      <c r="DD661">
        <v>1677795524</v>
      </c>
      <c r="DE661">
        <v>0</v>
      </c>
      <c r="DF661">
        <v>-0.419</v>
      </c>
      <c r="DG661">
        <v>-0.001</v>
      </c>
      <c r="DH661">
        <v>3.097</v>
      </c>
      <c r="DI661">
        <v>0.268</v>
      </c>
      <c r="DJ661">
        <v>400</v>
      </c>
      <c r="DK661">
        <v>24</v>
      </c>
      <c r="DL661">
        <v>0.15</v>
      </c>
      <c r="DM661">
        <v>0.13</v>
      </c>
      <c r="DN661">
        <v>-34.1406675</v>
      </c>
      <c r="DO661">
        <v>-0.7979876172607452</v>
      </c>
      <c r="DP661">
        <v>0.09849748064671539</v>
      </c>
      <c r="DQ661">
        <v>0</v>
      </c>
      <c r="DR661">
        <v>0.621535725</v>
      </c>
      <c r="DS661">
        <v>-0.01673821013133199</v>
      </c>
      <c r="DT661">
        <v>0.002185851801786889</v>
      </c>
      <c r="DU661">
        <v>1</v>
      </c>
      <c r="DV661">
        <v>1</v>
      </c>
      <c r="DW661">
        <v>2</v>
      </c>
      <c r="DX661" t="s">
        <v>357</v>
      </c>
      <c r="DY661">
        <v>2.97767</v>
      </c>
      <c r="DZ661">
        <v>2.72836</v>
      </c>
      <c r="EA661">
        <v>0.135367</v>
      </c>
      <c r="EB661">
        <v>0.140579</v>
      </c>
      <c r="EC661">
        <v>0.112684</v>
      </c>
      <c r="ED661">
        <v>0.111577</v>
      </c>
      <c r="EE661">
        <v>25801.9</v>
      </c>
      <c r="EF661">
        <v>25359.1</v>
      </c>
      <c r="EG661">
        <v>30379.1</v>
      </c>
      <c r="EH661">
        <v>29764.2</v>
      </c>
      <c r="EI661">
        <v>37204.9</v>
      </c>
      <c r="EJ661">
        <v>34813.3</v>
      </c>
      <c r="EK661">
        <v>46480.8</v>
      </c>
      <c r="EL661">
        <v>44259.2</v>
      </c>
      <c r="EM661">
        <v>1.8547</v>
      </c>
      <c r="EN661">
        <v>1.86455</v>
      </c>
      <c r="EO661">
        <v>0.0962652</v>
      </c>
      <c r="EP661">
        <v>0</v>
      </c>
      <c r="EQ661">
        <v>25.9172</v>
      </c>
      <c r="ER661">
        <v>999.9</v>
      </c>
      <c r="ES661">
        <v>48.9</v>
      </c>
      <c r="ET661">
        <v>31.7</v>
      </c>
      <c r="EU661">
        <v>25.2788</v>
      </c>
      <c r="EV661">
        <v>63.5739</v>
      </c>
      <c r="EW661">
        <v>21.9111</v>
      </c>
      <c r="EX661">
        <v>1</v>
      </c>
      <c r="EY661">
        <v>0.128989</v>
      </c>
      <c r="EZ661">
        <v>1.37447</v>
      </c>
      <c r="FA661">
        <v>20.243</v>
      </c>
      <c r="FB661">
        <v>5.22942</v>
      </c>
      <c r="FC661">
        <v>11.97</v>
      </c>
      <c r="FD661">
        <v>4.97025</v>
      </c>
      <c r="FE661">
        <v>3.28953</v>
      </c>
      <c r="FF661">
        <v>9999</v>
      </c>
      <c r="FG661">
        <v>9999</v>
      </c>
      <c r="FH661">
        <v>9999</v>
      </c>
      <c r="FI661">
        <v>999.9</v>
      </c>
      <c r="FJ661">
        <v>4.97277</v>
      </c>
      <c r="FK661">
        <v>1.87693</v>
      </c>
      <c r="FL661">
        <v>1.87501</v>
      </c>
      <c r="FM661">
        <v>1.87788</v>
      </c>
      <c r="FN661">
        <v>1.87454</v>
      </c>
      <c r="FO661">
        <v>1.87815</v>
      </c>
      <c r="FP661">
        <v>1.87521</v>
      </c>
      <c r="FQ661">
        <v>1.87637</v>
      </c>
      <c r="FR661">
        <v>0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4.568</v>
      </c>
      <c r="GF661">
        <v>0.3285</v>
      </c>
      <c r="GG661">
        <v>1.955544260391263</v>
      </c>
      <c r="GH661">
        <v>0.004448784868333973</v>
      </c>
      <c r="GI661">
        <v>-1.803656819089732E-06</v>
      </c>
      <c r="GJ661">
        <v>4.26395578146833E-10</v>
      </c>
      <c r="GK661">
        <v>0.3285026105281108</v>
      </c>
      <c r="GL661">
        <v>0</v>
      </c>
      <c r="GM661">
        <v>0</v>
      </c>
      <c r="GN661">
        <v>0</v>
      </c>
      <c r="GO661">
        <v>-1</v>
      </c>
      <c r="GP661">
        <v>2136</v>
      </c>
      <c r="GQ661">
        <v>1</v>
      </c>
      <c r="GR661">
        <v>23</v>
      </c>
      <c r="GS661">
        <v>230536.4</v>
      </c>
      <c r="GT661">
        <v>8412</v>
      </c>
      <c r="GU661">
        <v>1.97266</v>
      </c>
      <c r="GV661">
        <v>2.53784</v>
      </c>
      <c r="GW661">
        <v>1.39893</v>
      </c>
      <c r="GX661">
        <v>2.35229</v>
      </c>
      <c r="GY661">
        <v>1.44897</v>
      </c>
      <c r="GZ661">
        <v>2.49756</v>
      </c>
      <c r="HA661">
        <v>37.6987</v>
      </c>
      <c r="HB661">
        <v>13.9919</v>
      </c>
      <c r="HC661">
        <v>18</v>
      </c>
      <c r="HD661">
        <v>493.857</v>
      </c>
      <c r="HE661">
        <v>472.317</v>
      </c>
      <c r="HF661">
        <v>23.6747</v>
      </c>
      <c r="HG661">
        <v>28.7565</v>
      </c>
      <c r="HH661">
        <v>29.9997</v>
      </c>
      <c r="HI661">
        <v>28.6088</v>
      </c>
      <c r="HJ661">
        <v>28.6811</v>
      </c>
      <c r="HK661">
        <v>39.5399</v>
      </c>
      <c r="HL661">
        <v>0</v>
      </c>
      <c r="HM661">
        <v>100</v>
      </c>
      <c r="HN661">
        <v>23.6871</v>
      </c>
      <c r="HO661">
        <v>854.454</v>
      </c>
      <c r="HP661">
        <v>25.8217</v>
      </c>
      <c r="HQ661">
        <v>100.442</v>
      </c>
      <c r="HR661">
        <v>101.775</v>
      </c>
    </row>
    <row r="662" spans="1:226">
      <c r="A662">
        <v>646</v>
      </c>
      <c r="B662">
        <v>1678300251.5</v>
      </c>
      <c r="C662">
        <v>8398.400000095367</v>
      </c>
      <c r="D662" t="s">
        <v>1655</v>
      </c>
      <c r="E662" t="s">
        <v>1656</v>
      </c>
      <c r="F662">
        <v>5</v>
      </c>
      <c r="G662" t="s">
        <v>353</v>
      </c>
      <c r="H662" t="s">
        <v>1554</v>
      </c>
      <c r="I662">
        <v>1678300243.962963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863.8851872772917</v>
      </c>
      <c r="AK662">
        <v>836.9925515151509</v>
      </c>
      <c r="AL662">
        <v>3.43997557438363</v>
      </c>
      <c r="AM662">
        <v>64.31377679453114</v>
      </c>
      <c r="AN662">
        <f>(AP662 - AO662 + BO662*1E3/(8.314*(BQ662+273.15)) * AR662/BN662 * AQ662) * BN662/(100*BB662) * 1000/(1000 - AP662)</f>
        <v>0</v>
      </c>
      <c r="AO662">
        <v>25.19123435937737</v>
      </c>
      <c r="AP662">
        <v>25.80902787878786</v>
      </c>
      <c r="AQ662">
        <v>7.453613103882216E-07</v>
      </c>
      <c r="AR662">
        <v>96.55880041285496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2.44</v>
      </c>
      <c r="BC662">
        <v>0.5</v>
      </c>
      <c r="BD662" t="s">
        <v>355</v>
      </c>
      <c r="BE662">
        <v>2</v>
      </c>
      <c r="BF662" t="b">
        <v>1</v>
      </c>
      <c r="BG662">
        <v>1678300243.962963</v>
      </c>
      <c r="BH662">
        <v>791.8448518518518</v>
      </c>
      <c r="BI662">
        <v>826.1544074074075</v>
      </c>
      <c r="BJ662">
        <v>25.80816296296296</v>
      </c>
      <c r="BK662">
        <v>25.18918888888889</v>
      </c>
      <c r="BL662">
        <v>787.2968148148148</v>
      </c>
      <c r="BM662">
        <v>25.47965925925926</v>
      </c>
      <c r="BN662">
        <v>500.0391851851851</v>
      </c>
      <c r="BO662">
        <v>90.81301481481479</v>
      </c>
      <c r="BP662">
        <v>0.09994683703703704</v>
      </c>
      <c r="BQ662">
        <v>26.42446666666666</v>
      </c>
      <c r="BR662">
        <v>27.48656666666666</v>
      </c>
      <c r="BS662">
        <v>999.9000000000001</v>
      </c>
      <c r="BT662">
        <v>0</v>
      </c>
      <c r="BU662">
        <v>0</v>
      </c>
      <c r="BV662">
        <v>10003.64666666667</v>
      </c>
      <c r="BW662">
        <v>0</v>
      </c>
      <c r="BX662">
        <v>5.406080000000001</v>
      </c>
      <c r="BY662">
        <v>-34.30953333333333</v>
      </c>
      <c r="BZ662">
        <v>812.8224074074075</v>
      </c>
      <c r="CA662">
        <v>847.5023333333334</v>
      </c>
      <c r="CB662">
        <v>0.6189731481481482</v>
      </c>
      <c r="CC662">
        <v>826.1544074074075</v>
      </c>
      <c r="CD662">
        <v>25.18918888888889</v>
      </c>
      <c r="CE662">
        <v>2.343716666666667</v>
      </c>
      <c r="CF662">
        <v>2.287506666666667</v>
      </c>
      <c r="CG662">
        <v>19.98005555555555</v>
      </c>
      <c r="CH662">
        <v>19.58868518518518</v>
      </c>
      <c r="CI662">
        <v>1999.979999999999</v>
      </c>
      <c r="CJ662">
        <v>0.9800036666666666</v>
      </c>
      <c r="CK662">
        <v>0.01999617777777778</v>
      </c>
      <c r="CL662">
        <v>0</v>
      </c>
      <c r="CM662">
        <v>2.132851851851852</v>
      </c>
      <c r="CN662">
        <v>0</v>
      </c>
      <c r="CO662">
        <v>6178.435185185184</v>
      </c>
      <c r="CP662">
        <v>17338.06666666667</v>
      </c>
      <c r="CQ662">
        <v>38.75</v>
      </c>
      <c r="CR662">
        <v>39.74766666666666</v>
      </c>
      <c r="CS662">
        <v>38.687</v>
      </c>
      <c r="CT662">
        <v>37.937</v>
      </c>
      <c r="CU662">
        <v>38.05051851851852</v>
      </c>
      <c r="CV662">
        <v>1959.988888888889</v>
      </c>
      <c r="CW662">
        <v>39.99111111111111</v>
      </c>
      <c r="CX662">
        <v>0</v>
      </c>
      <c r="CY662">
        <v>1678300261.6</v>
      </c>
      <c r="CZ662">
        <v>0</v>
      </c>
      <c r="DA662">
        <v>0</v>
      </c>
      <c r="DB662" t="s">
        <v>356</v>
      </c>
      <c r="DC662">
        <v>1664468064.5</v>
      </c>
      <c r="DD662">
        <v>1677795524</v>
      </c>
      <c r="DE662">
        <v>0</v>
      </c>
      <c r="DF662">
        <v>-0.419</v>
      </c>
      <c r="DG662">
        <v>-0.001</v>
      </c>
      <c r="DH662">
        <v>3.097</v>
      </c>
      <c r="DI662">
        <v>0.268</v>
      </c>
      <c r="DJ662">
        <v>400</v>
      </c>
      <c r="DK662">
        <v>24</v>
      </c>
      <c r="DL662">
        <v>0.15</v>
      </c>
      <c r="DM662">
        <v>0.13</v>
      </c>
      <c r="DN662">
        <v>-34.2538512195122</v>
      </c>
      <c r="DO662">
        <v>-1.349617421602893</v>
      </c>
      <c r="DP662">
        <v>0.1522042451924737</v>
      </c>
      <c r="DQ662">
        <v>0</v>
      </c>
      <c r="DR662">
        <v>0.6201527317073171</v>
      </c>
      <c r="DS662">
        <v>-0.02217367944250801</v>
      </c>
      <c r="DT662">
        <v>0.002617914977698487</v>
      </c>
      <c r="DU662">
        <v>1</v>
      </c>
      <c r="DV662">
        <v>1</v>
      </c>
      <c r="DW662">
        <v>2</v>
      </c>
      <c r="DX662" t="s">
        <v>357</v>
      </c>
      <c r="DY662">
        <v>2.97774</v>
      </c>
      <c r="DZ662">
        <v>2.72819</v>
      </c>
      <c r="EA662">
        <v>0.137246</v>
      </c>
      <c r="EB662">
        <v>0.142436</v>
      </c>
      <c r="EC662">
        <v>0.112692</v>
      </c>
      <c r="ED662">
        <v>0.111585</v>
      </c>
      <c r="EE662">
        <v>25746.3</v>
      </c>
      <c r="EF662">
        <v>25305.1</v>
      </c>
      <c r="EG662">
        <v>30379.7</v>
      </c>
      <c r="EH662">
        <v>29765.1</v>
      </c>
      <c r="EI662">
        <v>37205.6</v>
      </c>
      <c r="EJ662">
        <v>34814.6</v>
      </c>
      <c r="EK662">
        <v>46481.9</v>
      </c>
      <c r="EL662">
        <v>44261</v>
      </c>
      <c r="EM662">
        <v>1.85492</v>
      </c>
      <c r="EN662">
        <v>1.86465</v>
      </c>
      <c r="EO662">
        <v>0.0964217</v>
      </c>
      <c r="EP662">
        <v>0</v>
      </c>
      <c r="EQ662">
        <v>25.9166</v>
      </c>
      <c r="ER662">
        <v>999.9</v>
      </c>
      <c r="ES662">
        <v>48.9</v>
      </c>
      <c r="ET662">
        <v>31.7</v>
      </c>
      <c r="EU662">
        <v>25.2779</v>
      </c>
      <c r="EV662">
        <v>63.5539</v>
      </c>
      <c r="EW662">
        <v>21.7829</v>
      </c>
      <c r="EX662">
        <v>1</v>
      </c>
      <c r="EY662">
        <v>0.128559</v>
      </c>
      <c r="EZ662">
        <v>1.39096</v>
      </c>
      <c r="FA662">
        <v>20.2427</v>
      </c>
      <c r="FB662">
        <v>5.23002</v>
      </c>
      <c r="FC662">
        <v>11.9703</v>
      </c>
      <c r="FD662">
        <v>4.97065</v>
      </c>
      <c r="FE662">
        <v>3.2897</v>
      </c>
      <c r="FF662">
        <v>9999</v>
      </c>
      <c r="FG662">
        <v>9999</v>
      </c>
      <c r="FH662">
        <v>9999</v>
      </c>
      <c r="FI662">
        <v>999.9</v>
      </c>
      <c r="FJ662">
        <v>4.97275</v>
      </c>
      <c r="FK662">
        <v>1.87689</v>
      </c>
      <c r="FL662">
        <v>1.875</v>
      </c>
      <c r="FM662">
        <v>1.87784</v>
      </c>
      <c r="FN662">
        <v>1.87454</v>
      </c>
      <c r="FO662">
        <v>1.87812</v>
      </c>
      <c r="FP662">
        <v>1.87517</v>
      </c>
      <c r="FQ662">
        <v>1.87637</v>
      </c>
      <c r="FR662">
        <v>0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4.608</v>
      </c>
      <c r="GF662">
        <v>0.3285</v>
      </c>
      <c r="GG662">
        <v>1.955544260391263</v>
      </c>
      <c r="GH662">
        <v>0.004448784868333973</v>
      </c>
      <c r="GI662">
        <v>-1.803656819089732E-06</v>
      </c>
      <c r="GJ662">
        <v>4.26395578146833E-10</v>
      </c>
      <c r="GK662">
        <v>0.3285026105281108</v>
      </c>
      <c r="GL662">
        <v>0</v>
      </c>
      <c r="GM662">
        <v>0</v>
      </c>
      <c r="GN662">
        <v>0</v>
      </c>
      <c r="GO662">
        <v>-1</v>
      </c>
      <c r="GP662">
        <v>2136</v>
      </c>
      <c r="GQ662">
        <v>1</v>
      </c>
      <c r="GR662">
        <v>23</v>
      </c>
      <c r="GS662">
        <v>230536.5</v>
      </c>
      <c r="GT662">
        <v>8412.1</v>
      </c>
      <c r="GU662">
        <v>2.00195</v>
      </c>
      <c r="GV662">
        <v>2.54028</v>
      </c>
      <c r="GW662">
        <v>1.39893</v>
      </c>
      <c r="GX662">
        <v>2.35229</v>
      </c>
      <c r="GY662">
        <v>1.44897</v>
      </c>
      <c r="GZ662">
        <v>2.49634</v>
      </c>
      <c r="HA662">
        <v>37.6987</v>
      </c>
      <c r="HB662">
        <v>13.9744</v>
      </c>
      <c r="HC662">
        <v>18</v>
      </c>
      <c r="HD662">
        <v>493.958</v>
      </c>
      <c r="HE662">
        <v>472.358</v>
      </c>
      <c r="HF662">
        <v>23.69</v>
      </c>
      <c r="HG662">
        <v>28.7516</v>
      </c>
      <c r="HH662">
        <v>29.9998</v>
      </c>
      <c r="HI662">
        <v>28.6051</v>
      </c>
      <c r="HJ662">
        <v>28.678</v>
      </c>
      <c r="HK662">
        <v>40.206</v>
      </c>
      <c r="HL662">
        <v>0</v>
      </c>
      <c r="HM662">
        <v>100</v>
      </c>
      <c r="HN662">
        <v>23.6903</v>
      </c>
      <c r="HO662">
        <v>874.78</v>
      </c>
      <c r="HP662">
        <v>25.8217</v>
      </c>
      <c r="HQ662">
        <v>100.444</v>
      </c>
      <c r="HR662">
        <v>101.778</v>
      </c>
    </row>
    <row r="663" spans="1:226">
      <c r="A663">
        <v>647</v>
      </c>
      <c r="B663">
        <v>1678300256.5</v>
      </c>
      <c r="C663">
        <v>8403.400000095367</v>
      </c>
      <c r="D663" t="s">
        <v>1657</v>
      </c>
      <c r="E663" t="s">
        <v>1658</v>
      </c>
      <c r="F663">
        <v>5</v>
      </c>
      <c r="G663" t="s">
        <v>353</v>
      </c>
      <c r="H663" t="s">
        <v>1554</v>
      </c>
      <c r="I663">
        <v>1678300248.981482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881.2931022219126</v>
      </c>
      <c r="AK663">
        <v>854.2293393939394</v>
      </c>
      <c r="AL663">
        <v>3.44224700809901</v>
      </c>
      <c r="AM663">
        <v>64.31377679453114</v>
      </c>
      <c r="AN663">
        <f>(AP663 - AO663 + BO663*1E3/(8.314*(BQ663+273.15)) * AR663/BN663 * AQ663) * BN663/(100*BB663) * 1000/(1000 - AP663)</f>
        <v>0</v>
      </c>
      <c r="AO663">
        <v>25.19276257600259</v>
      </c>
      <c r="AP663">
        <v>25.80934181818181</v>
      </c>
      <c r="AQ663">
        <v>3.137632039296131E-06</v>
      </c>
      <c r="AR663">
        <v>96.55880041285496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2.44</v>
      </c>
      <c r="BC663">
        <v>0.5</v>
      </c>
      <c r="BD663" t="s">
        <v>355</v>
      </c>
      <c r="BE663">
        <v>2</v>
      </c>
      <c r="BF663" t="b">
        <v>1</v>
      </c>
      <c r="BG663">
        <v>1678300248.981482</v>
      </c>
      <c r="BH663">
        <v>808.6394444444445</v>
      </c>
      <c r="BI663">
        <v>843.1260370370371</v>
      </c>
      <c r="BJ663">
        <v>25.80817037037037</v>
      </c>
      <c r="BK663">
        <v>25.1910037037037</v>
      </c>
      <c r="BL663">
        <v>804.0513333333333</v>
      </c>
      <c r="BM663">
        <v>25.47966666666667</v>
      </c>
      <c r="BN663">
        <v>500.0396296296296</v>
      </c>
      <c r="BO663">
        <v>90.81313703703702</v>
      </c>
      <c r="BP663">
        <v>0.09991943333333332</v>
      </c>
      <c r="BQ663">
        <v>26.42677777777778</v>
      </c>
      <c r="BR663">
        <v>27.49210740740741</v>
      </c>
      <c r="BS663">
        <v>999.9000000000001</v>
      </c>
      <c r="BT663">
        <v>0</v>
      </c>
      <c r="BU663">
        <v>0</v>
      </c>
      <c r="BV663">
        <v>10001.2162962963</v>
      </c>
      <c r="BW663">
        <v>0</v>
      </c>
      <c r="BX663">
        <v>5.408275925925927</v>
      </c>
      <c r="BY663">
        <v>-34.48669629629629</v>
      </c>
      <c r="BZ663">
        <v>830.0618148148147</v>
      </c>
      <c r="CA663">
        <v>864.9141481481483</v>
      </c>
      <c r="CB663">
        <v>0.617171037037037</v>
      </c>
      <c r="CC663">
        <v>843.1260370370371</v>
      </c>
      <c r="CD663">
        <v>25.1910037037037</v>
      </c>
      <c r="CE663">
        <v>2.343721111111111</v>
      </c>
      <c r="CF663">
        <v>2.287674074074074</v>
      </c>
      <c r="CG663">
        <v>19.98008518518518</v>
      </c>
      <c r="CH663">
        <v>19.58986296296296</v>
      </c>
      <c r="CI663">
        <v>2000.002592592592</v>
      </c>
      <c r="CJ663">
        <v>0.9800036666666666</v>
      </c>
      <c r="CK663">
        <v>0.01999617777777778</v>
      </c>
      <c r="CL663">
        <v>0</v>
      </c>
      <c r="CM663">
        <v>2.092040740740741</v>
      </c>
      <c r="CN663">
        <v>0</v>
      </c>
      <c r="CO663">
        <v>6177.268888888891</v>
      </c>
      <c r="CP663">
        <v>17338.25185185186</v>
      </c>
      <c r="CQ663">
        <v>38.75</v>
      </c>
      <c r="CR663">
        <v>39.73833333333333</v>
      </c>
      <c r="CS663">
        <v>38.687</v>
      </c>
      <c r="CT663">
        <v>37.937</v>
      </c>
      <c r="CU663">
        <v>38.03903703703704</v>
      </c>
      <c r="CV663">
        <v>1960.01074074074</v>
      </c>
      <c r="CW663">
        <v>39.99185185185185</v>
      </c>
      <c r="CX663">
        <v>0</v>
      </c>
      <c r="CY663">
        <v>1678300266.4</v>
      </c>
      <c r="CZ663">
        <v>0</v>
      </c>
      <c r="DA663">
        <v>0</v>
      </c>
      <c r="DB663" t="s">
        <v>356</v>
      </c>
      <c r="DC663">
        <v>1664468064.5</v>
      </c>
      <c r="DD663">
        <v>1677795524</v>
      </c>
      <c r="DE663">
        <v>0</v>
      </c>
      <c r="DF663">
        <v>-0.419</v>
      </c>
      <c r="DG663">
        <v>-0.001</v>
      </c>
      <c r="DH663">
        <v>3.097</v>
      </c>
      <c r="DI663">
        <v>0.268</v>
      </c>
      <c r="DJ663">
        <v>400</v>
      </c>
      <c r="DK663">
        <v>24</v>
      </c>
      <c r="DL663">
        <v>0.15</v>
      </c>
      <c r="DM663">
        <v>0.13</v>
      </c>
      <c r="DN663">
        <v>-34.37413658536586</v>
      </c>
      <c r="DO663">
        <v>-1.860432752613333</v>
      </c>
      <c r="DP663">
        <v>0.194038986221085</v>
      </c>
      <c r="DQ663">
        <v>0</v>
      </c>
      <c r="DR663">
        <v>0.6186108536585366</v>
      </c>
      <c r="DS663">
        <v>-0.0194601951219521</v>
      </c>
      <c r="DT663">
        <v>0.002404341373848322</v>
      </c>
      <c r="DU663">
        <v>1</v>
      </c>
      <c r="DV663">
        <v>1</v>
      </c>
      <c r="DW663">
        <v>2</v>
      </c>
      <c r="DX663" t="s">
        <v>357</v>
      </c>
      <c r="DY663">
        <v>2.97772</v>
      </c>
      <c r="DZ663">
        <v>2.72809</v>
      </c>
      <c r="EA663">
        <v>0.139108</v>
      </c>
      <c r="EB663">
        <v>0.144287</v>
      </c>
      <c r="EC663">
        <v>0.112696</v>
      </c>
      <c r="ED663">
        <v>0.111592</v>
      </c>
      <c r="EE663">
        <v>25691.2</v>
      </c>
      <c r="EF663">
        <v>25250.7</v>
      </c>
      <c r="EG663">
        <v>30380.2</v>
      </c>
      <c r="EH663">
        <v>29765.4</v>
      </c>
      <c r="EI663">
        <v>37206.5</v>
      </c>
      <c r="EJ663">
        <v>34814.7</v>
      </c>
      <c r="EK663">
        <v>46483.1</v>
      </c>
      <c r="EL663">
        <v>44261.4</v>
      </c>
      <c r="EM663">
        <v>1.85497</v>
      </c>
      <c r="EN663">
        <v>1.8647</v>
      </c>
      <c r="EO663">
        <v>0.0966899</v>
      </c>
      <c r="EP663">
        <v>0</v>
      </c>
      <c r="EQ663">
        <v>25.9161</v>
      </c>
      <c r="ER663">
        <v>999.9</v>
      </c>
      <c r="ES663">
        <v>48.9</v>
      </c>
      <c r="ET663">
        <v>31.7</v>
      </c>
      <c r="EU663">
        <v>25.2798</v>
      </c>
      <c r="EV663">
        <v>63.5639</v>
      </c>
      <c r="EW663">
        <v>21.7588</v>
      </c>
      <c r="EX663">
        <v>1</v>
      </c>
      <c r="EY663">
        <v>0.128288</v>
      </c>
      <c r="EZ663">
        <v>1.40747</v>
      </c>
      <c r="FA663">
        <v>20.2427</v>
      </c>
      <c r="FB663">
        <v>5.22927</v>
      </c>
      <c r="FC663">
        <v>11.9695</v>
      </c>
      <c r="FD663">
        <v>4.9709</v>
      </c>
      <c r="FE663">
        <v>3.28965</v>
      </c>
      <c r="FF663">
        <v>9999</v>
      </c>
      <c r="FG663">
        <v>9999</v>
      </c>
      <c r="FH663">
        <v>9999</v>
      </c>
      <c r="FI663">
        <v>999.9</v>
      </c>
      <c r="FJ663">
        <v>4.97276</v>
      </c>
      <c r="FK663">
        <v>1.87693</v>
      </c>
      <c r="FL663">
        <v>1.87502</v>
      </c>
      <c r="FM663">
        <v>1.87789</v>
      </c>
      <c r="FN663">
        <v>1.87455</v>
      </c>
      <c r="FO663">
        <v>1.87817</v>
      </c>
      <c r="FP663">
        <v>1.87521</v>
      </c>
      <c r="FQ663">
        <v>1.87638</v>
      </c>
      <c r="FR663">
        <v>0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4.648</v>
      </c>
      <c r="GF663">
        <v>0.3285</v>
      </c>
      <c r="GG663">
        <v>1.955544260391263</v>
      </c>
      <c r="GH663">
        <v>0.004448784868333973</v>
      </c>
      <c r="GI663">
        <v>-1.803656819089732E-06</v>
      </c>
      <c r="GJ663">
        <v>4.26395578146833E-10</v>
      </c>
      <c r="GK663">
        <v>0.3285026105281108</v>
      </c>
      <c r="GL663">
        <v>0</v>
      </c>
      <c r="GM663">
        <v>0</v>
      </c>
      <c r="GN663">
        <v>0</v>
      </c>
      <c r="GO663">
        <v>-1</v>
      </c>
      <c r="GP663">
        <v>2136</v>
      </c>
      <c r="GQ663">
        <v>1</v>
      </c>
      <c r="GR663">
        <v>23</v>
      </c>
      <c r="GS663">
        <v>230536.5</v>
      </c>
      <c r="GT663">
        <v>8412.200000000001</v>
      </c>
      <c r="GU663">
        <v>2.03369</v>
      </c>
      <c r="GV663">
        <v>2.5415</v>
      </c>
      <c r="GW663">
        <v>1.39893</v>
      </c>
      <c r="GX663">
        <v>2.35229</v>
      </c>
      <c r="GY663">
        <v>1.44897</v>
      </c>
      <c r="GZ663">
        <v>2.48413</v>
      </c>
      <c r="HA663">
        <v>37.6987</v>
      </c>
      <c r="HB663">
        <v>13.9832</v>
      </c>
      <c r="HC663">
        <v>18</v>
      </c>
      <c r="HD663">
        <v>493.965</v>
      </c>
      <c r="HE663">
        <v>472.366</v>
      </c>
      <c r="HF663">
        <v>23.6943</v>
      </c>
      <c r="HG663">
        <v>28.7467</v>
      </c>
      <c r="HH663">
        <v>29.9998</v>
      </c>
      <c r="HI663">
        <v>28.602</v>
      </c>
      <c r="HJ663">
        <v>28.675</v>
      </c>
      <c r="HK663">
        <v>40.7766</v>
      </c>
      <c r="HL663">
        <v>0</v>
      </c>
      <c r="HM663">
        <v>100</v>
      </c>
      <c r="HN663">
        <v>23.6929</v>
      </c>
      <c r="HO663">
        <v>888.187</v>
      </c>
      <c r="HP663">
        <v>25.8217</v>
      </c>
      <c r="HQ663">
        <v>100.446</v>
      </c>
      <c r="HR663">
        <v>101.779</v>
      </c>
    </row>
    <row r="664" spans="1:226">
      <c r="A664">
        <v>648</v>
      </c>
      <c r="B664">
        <v>1678300261.5</v>
      </c>
      <c r="C664">
        <v>8408.400000095367</v>
      </c>
      <c r="D664" t="s">
        <v>1659</v>
      </c>
      <c r="E664" t="s">
        <v>1660</v>
      </c>
      <c r="F664">
        <v>5</v>
      </c>
      <c r="G664" t="s">
        <v>353</v>
      </c>
      <c r="H664" t="s">
        <v>1554</v>
      </c>
      <c r="I664">
        <v>1678300254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898.1802010630271</v>
      </c>
      <c r="AK664">
        <v>871.3909878787878</v>
      </c>
      <c r="AL664">
        <v>3.409921902626025</v>
      </c>
      <c r="AM664">
        <v>64.31377679453114</v>
      </c>
      <c r="AN664">
        <f>(AP664 - AO664 + BO664*1E3/(8.314*(BQ664+273.15)) * AR664/BN664 * AQ664) * BN664/(100*BB664) * 1000/(1000 - AP664)</f>
        <v>0</v>
      </c>
      <c r="AO664">
        <v>25.19489114401213</v>
      </c>
      <c r="AP664">
        <v>25.80773151515152</v>
      </c>
      <c r="AQ664">
        <v>-7.919515267754189E-07</v>
      </c>
      <c r="AR664">
        <v>96.55880041285496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2.44</v>
      </c>
      <c r="BC664">
        <v>0.5</v>
      </c>
      <c r="BD664" t="s">
        <v>355</v>
      </c>
      <c r="BE664">
        <v>2</v>
      </c>
      <c r="BF664" t="b">
        <v>1</v>
      </c>
      <c r="BG664">
        <v>1678300254</v>
      </c>
      <c r="BH664">
        <v>825.4802592592592</v>
      </c>
      <c r="BI664">
        <v>859.9395555555557</v>
      </c>
      <c r="BJ664">
        <v>25.80855185185185</v>
      </c>
      <c r="BK664">
        <v>25.1926962962963</v>
      </c>
      <c r="BL664">
        <v>820.8524444444442</v>
      </c>
      <c r="BM664">
        <v>25.48004444444444</v>
      </c>
      <c r="BN664">
        <v>500.0333703703703</v>
      </c>
      <c r="BO664">
        <v>90.8135111111111</v>
      </c>
      <c r="BP664">
        <v>0.09991753703703703</v>
      </c>
      <c r="BQ664">
        <v>26.42981851851851</v>
      </c>
      <c r="BR664">
        <v>27.49781111111111</v>
      </c>
      <c r="BS664">
        <v>999.9000000000001</v>
      </c>
      <c r="BT664">
        <v>0</v>
      </c>
      <c r="BU664">
        <v>0</v>
      </c>
      <c r="BV664">
        <v>10001.07888888889</v>
      </c>
      <c r="BW664">
        <v>0</v>
      </c>
      <c r="BX664">
        <v>5.412872592592594</v>
      </c>
      <c r="BY664">
        <v>-34.45941111111111</v>
      </c>
      <c r="BZ664">
        <v>847.349074074074</v>
      </c>
      <c r="CA664">
        <v>882.1637777777777</v>
      </c>
      <c r="CB664">
        <v>0.6158527777777778</v>
      </c>
      <c r="CC664">
        <v>859.9395555555557</v>
      </c>
      <c r="CD664">
        <v>25.1926962962963</v>
      </c>
      <c r="CE664">
        <v>2.343765185185185</v>
      </c>
      <c r="CF664">
        <v>2.287837777777778</v>
      </c>
      <c r="CG664">
        <v>19.98038888888889</v>
      </c>
      <c r="CH664">
        <v>19.59100740740741</v>
      </c>
      <c r="CI664">
        <v>1999.98962962963</v>
      </c>
      <c r="CJ664">
        <v>0.9800038888888887</v>
      </c>
      <c r="CK664">
        <v>0.01999594814814815</v>
      </c>
      <c r="CL664">
        <v>0</v>
      </c>
      <c r="CM664">
        <v>2.138540740740741</v>
      </c>
      <c r="CN664">
        <v>0</v>
      </c>
      <c r="CO664">
        <v>6175.861111111111</v>
      </c>
      <c r="CP664">
        <v>17338.14074074074</v>
      </c>
      <c r="CQ664">
        <v>38.75</v>
      </c>
      <c r="CR664">
        <v>39.72666666666666</v>
      </c>
      <c r="CS664">
        <v>38.687</v>
      </c>
      <c r="CT664">
        <v>37.937</v>
      </c>
      <c r="CU664">
        <v>38.01837037037038</v>
      </c>
      <c r="CV664">
        <v>1959.998888888889</v>
      </c>
      <c r="CW664">
        <v>39.99074074074074</v>
      </c>
      <c r="CX664">
        <v>0</v>
      </c>
      <c r="CY664">
        <v>1678300271.8</v>
      </c>
      <c r="CZ664">
        <v>0</v>
      </c>
      <c r="DA664">
        <v>0</v>
      </c>
      <c r="DB664" t="s">
        <v>356</v>
      </c>
      <c r="DC664">
        <v>1664468064.5</v>
      </c>
      <c r="DD664">
        <v>1677795524</v>
      </c>
      <c r="DE664">
        <v>0</v>
      </c>
      <c r="DF664">
        <v>-0.419</v>
      </c>
      <c r="DG664">
        <v>-0.001</v>
      </c>
      <c r="DH664">
        <v>3.097</v>
      </c>
      <c r="DI664">
        <v>0.268</v>
      </c>
      <c r="DJ664">
        <v>400</v>
      </c>
      <c r="DK664">
        <v>24</v>
      </c>
      <c r="DL664">
        <v>0.15</v>
      </c>
      <c r="DM664">
        <v>0.13</v>
      </c>
      <c r="DN664">
        <v>-34.4265975</v>
      </c>
      <c r="DO664">
        <v>0.05150431519704641</v>
      </c>
      <c r="DP664">
        <v>0.1984568888795502</v>
      </c>
      <c r="DQ664">
        <v>1</v>
      </c>
      <c r="DR664">
        <v>0.616264775</v>
      </c>
      <c r="DS664">
        <v>-0.01703006003752561</v>
      </c>
      <c r="DT664">
        <v>0.002115661415343921</v>
      </c>
      <c r="DU664">
        <v>1</v>
      </c>
      <c r="DV664">
        <v>2</v>
      </c>
      <c r="DW664">
        <v>2</v>
      </c>
      <c r="DX664" t="s">
        <v>917</v>
      </c>
      <c r="DY664">
        <v>2.97775</v>
      </c>
      <c r="DZ664">
        <v>2.72842</v>
      </c>
      <c r="EA664">
        <v>0.140933</v>
      </c>
      <c r="EB664">
        <v>0.146001</v>
      </c>
      <c r="EC664">
        <v>0.112693</v>
      </c>
      <c r="ED664">
        <v>0.111597</v>
      </c>
      <c r="EE664">
        <v>25637.2</v>
      </c>
      <c r="EF664">
        <v>25200.2</v>
      </c>
      <c r="EG664">
        <v>30380.7</v>
      </c>
      <c r="EH664">
        <v>29765.5</v>
      </c>
      <c r="EI664">
        <v>37207</v>
      </c>
      <c r="EJ664">
        <v>34814.5</v>
      </c>
      <c r="EK664">
        <v>46483.4</v>
      </c>
      <c r="EL664">
        <v>44261.4</v>
      </c>
      <c r="EM664">
        <v>1.85505</v>
      </c>
      <c r="EN664">
        <v>1.865</v>
      </c>
      <c r="EO664">
        <v>0.0964776</v>
      </c>
      <c r="EP664">
        <v>0</v>
      </c>
      <c r="EQ664">
        <v>25.9145</v>
      </c>
      <c r="ER664">
        <v>999.9</v>
      </c>
      <c r="ES664">
        <v>48.9</v>
      </c>
      <c r="ET664">
        <v>31.7</v>
      </c>
      <c r="EU664">
        <v>25.2765</v>
      </c>
      <c r="EV664">
        <v>63.0939</v>
      </c>
      <c r="EW664">
        <v>21.7348</v>
      </c>
      <c r="EX664">
        <v>1</v>
      </c>
      <c r="EY664">
        <v>0.128059</v>
      </c>
      <c r="EZ664">
        <v>1.41663</v>
      </c>
      <c r="FA664">
        <v>20.2424</v>
      </c>
      <c r="FB664">
        <v>5.22837</v>
      </c>
      <c r="FC664">
        <v>11.9697</v>
      </c>
      <c r="FD664">
        <v>4.97035</v>
      </c>
      <c r="FE664">
        <v>3.2895</v>
      </c>
      <c r="FF664">
        <v>9999</v>
      </c>
      <c r="FG664">
        <v>9999</v>
      </c>
      <c r="FH664">
        <v>9999</v>
      </c>
      <c r="FI664">
        <v>999.9</v>
      </c>
      <c r="FJ664">
        <v>4.97276</v>
      </c>
      <c r="FK664">
        <v>1.87692</v>
      </c>
      <c r="FL664">
        <v>1.87503</v>
      </c>
      <c r="FM664">
        <v>1.87788</v>
      </c>
      <c r="FN664">
        <v>1.87454</v>
      </c>
      <c r="FO664">
        <v>1.87819</v>
      </c>
      <c r="FP664">
        <v>1.87522</v>
      </c>
      <c r="FQ664">
        <v>1.87637</v>
      </c>
      <c r="FR664">
        <v>0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4.686</v>
      </c>
      <c r="GF664">
        <v>0.3285</v>
      </c>
      <c r="GG664">
        <v>1.955544260391263</v>
      </c>
      <c r="GH664">
        <v>0.004448784868333973</v>
      </c>
      <c r="GI664">
        <v>-1.803656819089732E-06</v>
      </c>
      <c r="GJ664">
        <v>4.26395578146833E-10</v>
      </c>
      <c r="GK664">
        <v>0.3285026105281108</v>
      </c>
      <c r="GL664">
        <v>0</v>
      </c>
      <c r="GM664">
        <v>0</v>
      </c>
      <c r="GN664">
        <v>0</v>
      </c>
      <c r="GO664">
        <v>-1</v>
      </c>
      <c r="GP664">
        <v>2136</v>
      </c>
      <c r="GQ664">
        <v>1</v>
      </c>
      <c r="GR664">
        <v>23</v>
      </c>
      <c r="GS664">
        <v>230536.6</v>
      </c>
      <c r="GT664">
        <v>8412.299999999999</v>
      </c>
      <c r="GU664">
        <v>2.06177</v>
      </c>
      <c r="GV664">
        <v>2.54639</v>
      </c>
      <c r="GW664">
        <v>1.39893</v>
      </c>
      <c r="GX664">
        <v>2.35107</v>
      </c>
      <c r="GY664">
        <v>1.44897</v>
      </c>
      <c r="GZ664">
        <v>2.47437</v>
      </c>
      <c r="HA664">
        <v>37.6987</v>
      </c>
      <c r="HB664">
        <v>13.9832</v>
      </c>
      <c r="HC664">
        <v>18</v>
      </c>
      <c r="HD664">
        <v>493.987</v>
      </c>
      <c r="HE664">
        <v>472.538</v>
      </c>
      <c r="HF664">
        <v>23.6961</v>
      </c>
      <c r="HG664">
        <v>28.7417</v>
      </c>
      <c r="HH664">
        <v>29.9999</v>
      </c>
      <c r="HI664">
        <v>28.5989</v>
      </c>
      <c r="HJ664">
        <v>28.6719</v>
      </c>
      <c r="HK664">
        <v>41.3355</v>
      </c>
      <c r="HL664">
        <v>0</v>
      </c>
      <c r="HM664">
        <v>100</v>
      </c>
      <c r="HN664">
        <v>23.6949</v>
      </c>
      <c r="HO664">
        <v>908.239</v>
      </c>
      <c r="HP664">
        <v>25.8217</v>
      </c>
      <c r="HQ664">
        <v>100.447</v>
      </c>
      <c r="HR664">
        <v>101.779</v>
      </c>
    </row>
    <row r="665" spans="1:226">
      <c r="A665">
        <v>649</v>
      </c>
      <c r="B665">
        <v>1678300266.5</v>
      </c>
      <c r="C665">
        <v>8413.400000095367</v>
      </c>
      <c r="D665" t="s">
        <v>1661</v>
      </c>
      <c r="E665" t="s">
        <v>1662</v>
      </c>
      <c r="F665">
        <v>5</v>
      </c>
      <c r="G665" t="s">
        <v>353</v>
      </c>
      <c r="H665" t="s">
        <v>1554</v>
      </c>
      <c r="I665">
        <v>1678300258.714286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914.2927155292006</v>
      </c>
      <c r="AK665">
        <v>887.9542666666666</v>
      </c>
      <c r="AL665">
        <v>3.322400023244379</v>
      </c>
      <c r="AM665">
        <v>64.31377679453114</v>
      </c>
      <c r="AN665">
        <f>(AP665 - AO665 + BO665*1E3/(8.314*(BQ665+273.15)) * AR665/BN665 * AQ665) * BN665/(100*BB665) * 1000/(1000 - AP665)</f>
        <v>0</v>
      </c>
      <c r="AO665">
        <v>25.19555736902022</v>
      </c>
      <c r="AP665">
        <v>25.8072315151515</v>
      </c>
      <c r="AQ665">
        <v>-9.064396195537795E-06</v>
      </c>
      <c r="AR665">
        <v>96.55880041285496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2.44</v>
      </c>
      <c r="BC665">
        <v>0.5</v>
      </c>
      <c r="BD665" t="s">
        <v>355</v>
      </c>
      <c r="BE665">
        <v>2</v>
      </c>
      <c r="BF665" t="b">
        <v>1</v>
      </c>
      <c r="BG665">
        <v>1678300258.714286</v>
      </c>
      <c r="BH665">
        <v>841.15175</v>
      </c>
      <c r="BI665">
        <v>875.3744285714286</v>
      </c>
      <c r="BJ665">
        <v>25.80838214285714</v>
      </c>
      <c r="BK665">
        <v>25.19416785714285</v>
      </c>
      <c r="BL665">
        <v>836.4873928571427</v>
      </c>
      <c r="BM665">
        <v>25.47987857142857</v>
      </c>
      <c r="BN665">
        <v>500.0392499999999</v>
      </c>
      <c r="BO665">
        <v>90.81358571428571</v>
      </c>
      <c r="BP665">
        <v>0.09998358928571428</v>
      </c>
      <c r="BQ665">
        <v>26.433675</v>
      </c>
      <c r="BR665">
        <v>27.49720357142857</v>
      </c>
      <c r="BS665">
        <v>999.9000000000002</v>
      </c>
      <c r="BT665">
        <v>0</v>
      </c>
      <c r="BU665">
        <v>0</v>
      </c>
      <c r="BV665">
        <v>9994.595714285713</v>
      </c>
      <c r="BW665">
        <v>0</v>
      </c>
      <c r="BX665">
        <v>5.412974285714286</v>
      </c>
      <c r="BY665">
        <v>-34.22286785714287</v>
      </c>
      <c r="BZ665">
        <v>863.4355357142857</v>
      </c>
      <c r="CA665">
        <v>897.9989642857141</v>
      </c>
      <c r="CB665">
        <v>0.6142187857142858</v>
      </c>
      <c r="CC665">
        <v>875.3744285714286</v>
      </c>
      <c r="CD665">
        <v>25.19416785714285</v>
      </c>
      <c r="CE665">
        <v>2.343753214285714</v>
      </c>
      <c r="CF665">
        <v>2.287972142857143</v>
      </c>
      <c r="CG665">
        <v>19.98029285714285</v>
      </c>
      <c r="CH665">
        <v>19.59196428571429</v>
      </c>
      <c r="CI665">
        <v>1999.991785714286</v>
      </c>
      <c r="CJ665">
        <v>0.9800038214285713</v>
      </c>
      <c r="CK665">
        <v>0.01999601785714286</v>
      </c>
      <c r="CL665">
        <v>0</v>
      </c>
      <c r="CM665">
        <v>2.079732142857143</v>
      </c>
      <c r="CN665">
        <v>0</v>
      </c>
      <c r="CO665">
        <v>6174.526785714284</v>
      </c>
      <c r="CP665">
        <v>17338.16785714286</v>
      </c>
      <c r="CQ665">
        <v>38.75</v>
      </c>
      <c r="CR665">
        <v>39.70949999999999</v>
      </c>
      <c r="CS665">
        <v>38.687</v>
      </c>
      <c r="CT665">
        <v>37.937</v>
      </c>
      <c r="CU665">
        <v>38.00885714285715</v>
      </c>
      <c r="CV665">
        <v>1960.000714285714</v>
      </c>
      <c r="CW665">
        <v>39.99107142857143</v>
      </c>
      <c r="CX665">
        <v>0</v>
      </c>
      <c r="CY665">
        <v>1678300276.6</v>
      </c>
      <c r="CZ665">
        <v>0</v>
      </c>
      <c r="DA665">
        <v>0</v>
      </c>
      <c r="DB665" t="s">
        <v>356</v>
      </c>
      <c r="DC665">
        <v>1664468064.5</v>
      </c>
      <c r="DD665">
        <v>1677795524</v>
      </c>
      <c r="DE665">
        <v>0</v>
      </c>
      <c r="DF665">
        <v>-0.419</v>
      </c>
      <c r="DG665">
        <v>-0.001</v>
      </c>
      <c r="DH665">
        <v>3.097</v>
      </c>
      <c r="DI665">
        <v>0.268</v>
      </c>
      <c r="DJ665">
        <v>400</v>
      </c>
      <c r="DK665">
        <v>24</v>
      </c>
      <c r="DL665">
        <v>0.15</v>
      </c>
      <c r="DM665">
        <v>0.13</v>
      </c>
      <c r="DN665">
        <v>-34.31951</v>
      </c>
      <c r="DO665">
        <v>2.580087804878049</v>
      </c>
      <c r="DP665">
        <v>0.3366704693019572</v>
      </c>
      <c r="DQ665">
        <v>0</v>
      </c>
      <c r="DR665">
        <v>0.615290425</v>
      </c>
      <c r="DS665">
        <v>-0.01920606754221542</v>
      </c>
      <c r="DT665">
        <v>0.002090141596728565</v>
      </c>
      <c r="DU665">
        <v>1</v>
      </c>
      <c r="DV665">
        <v>1</v>
      </c>
      <c r="DW665">
        <v>2</v>
      </c>
      <c r="DX665" t="s">
        <v>357</v>
      </c>
      <c r="DY665">
        <v>2.97764</v>
      </c>
      <c r="DZ665">
        <v>2.72832</v>
      </c>
      <c r="EA665">
        <v>0.142686</v>
      </c>
      <c r="EB665">
        <v>0.147729</v>
      </c>
      <c r="EC665">
        <v>0.112688</v>
      </c>
      <c r="ED665">
        <v>0.111599</v>
      </c>
      <c r="EE665">
        <v>25584.6</v>
      </c>
      <c r="EF665">
        <v>25149</v>
      </c>
      <c r="EG665">
        <v>30380.4</v>
      </c>
      <c r="EH665">
        <v>29765.3</v>
      </c>
      <c r="EI665">
        <v>37207</v>
      </c>
      <c r="EJ665">
        <v>34814.6</v>
      </c>
      <c r="EK665">
        <v>46483</v>
      </c>
      <c r="EL665">
        <v>44261.4</v>
      </c>
      <c r="EM665">
        <v>1.85522</v>
      </c>
      <c r="EN665">
        <v>1.86505</v>
      </c>
      <c r="EO665">
        <v>0.09678299999999999</v>
      </c>
      <c r="EP665">
        <v>0</v>
      </c>
      <c r="EQ665">
        <v>25.9145</v>
      </c>
      <c r="ER665">
        <v>999.9</v>
      </c>
      <c r="ES665">
        <v>48.9</v>
      </c>
      <c r="ET665">
        <v>31.7</v>
      </c>
      <c r="EU665">
        <v>25.2793</v>
      </c>
      <c r="EV665">
        <v>63.4639</v>
      </c>
      <c r="EW665">
        <v>21.847</v>
      </c>
      <c r="EX665">
        <v>1</v>
      </c>
      <c r="EY665">
        <v>0.12796</v>
      </c>
      <c r="EZ665">
        <v>1.41749</v>
      </c>
      <c r="FA665">
        <v>20.2426</v>
      </c>
      <c r="FB665">
        <v>5.22882</v>
      </c>
      <c r="FC665">
        <v>11.9706</v>
      </c>
      <c r="FD665">
        <v>4.9706</v>
      </c>
      <c r="FE665">
        <v>3.28953</v>
      </c>
      <c r="FF665">
        <v>9999</v>
      </c>
      <c r="FG665">
        <v>9999</v>
      </c>
      <c r="FH665">
        <v>9999</v>
      </c>
      <c r="FI665">
        <v>999.9</v>
      </c>
      <c r="FJ665">
        <v>4.97276</v>
      </c>
      <c r="FK665">
        <v>1.87687</v>
      </c>
      <c r="FL665">
        <v>1.875</v>
      </c>
      <c r="FM665">
        <v>1.87783</v>
      </c>
      <c r="FN665">
        <v>1.87453</v>
      </c>
      <c r="FO665">
        <v>1.87811</v>
      </c>
      <c r="FP665">
        <v>1.87515</v>
      </c>
      <c r="FQ665">
        <v>1.87637</v>
      </c>
      <c r="FR665">
        <v>0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4.724</v>
      </c>
      <c r="GF665">
        <v>0.3285</v>
      </c>
      <c r="GG665">
        <v>1.955544260391263</v>
      </c>
      <c r="GH665">
        <v>0.004448784868333973</v>
      </c>
      <c r="GI665">
        <v>-1.803656819089732E-06</v>
      </c>
      <c r="GJ665">
        <v>4.26395578146833E-10</v>
      </c>
      <c r="GK665">
        <v>0.3285026105281108</v>
      </c>
      <c r="GL665">
        <v>0</v>
      </c>
      <c r="GM665">
        <v>0</v>
      </c>
      <c r="GN665">
        <v>0</v>
      </c>
      <c r="GO665">
        <v>-1</v>
      </c>
      <c r="GP665">
        <v>2136</v>
      </c>
      <c r="GQ665">
        <v>1</v>
      </c>
      <c r="GR665">
        <v>23</v>
      </c>
      <c r="GS665">
        <v>230536.7</v>
      </c>
      <c r="GT665">
        <v>8412.4</v>
      </c>
      <c r="GU665">
        <v>2.09473</v>
      </c>
      <c r="GV665">
        <v>2.54761</v>
      </c>
      <c r="GW665">
        <v>1.39893</v>
      </c>
      <c r="GX665">
        <v>2.35229</v>
      </c>
      <c r="GY665">
        <v>1.44897</v>
      </c>
      <c r="GZ665">
        <v>2.44385</v>
      </c>
      <c r="HA665">
        <v>37.6987</v>
      </c>
      <c r="HB665">
        <v>13.9657</v>
      </c>
      <c r="HC665">
        <v>18</v>
      </c>
      <c r="HD665">
        <v>494.06</v>
      </c>
      <c r="HE665">
        <v>472.546</v>
      </c>
      <c r="HF665">
        <v>23.6967</v>
      </c>
      <c r="HG665">
        <v>28.7368</v>
      </c>
      <c r="HH665">
        <v>29.9998</v>
      </c>
      <c r="HI665">
        <v>28.5953</v>
      </c>
      <c r="HJ665">
        <v>28.6689</v>
      </c>
      <c r="HK665">
        <v>41.9908</v>
      </c>
      <c r="HL665">
        <v>0</v>
      </c>
      <c r="HM665">
        <v>100</v>
      </c>
      <c r="HN665">
        <v>23.6966</v>
      </c>
      <c r="HO665">
        <v>921.6</v>
      </c>
      <c r="HP665">
        <v>25.8217</v>
      </c>
      <c r="HQ665">
        <v>100.446</v>
      </c>
      <c r="HR665">
        <v>101.779</v>
      </c>
    </row>
    <row r="666" spans="1:226">
      <c r="A666">
        <v>650</v>
      </c>
      <c r="B666">
        <v>1678300271.5</v>
      </c>
      <c r="C666">
        <v>8418.400000095367</v>
      </c>
      <c r="D666" t="s">
        <v>1663</v>
      </c>
      <c r="E666" t="s">
        <v>1664</v>
      </c>
      <c r="F666">
        <v>5</v>
      </c>
      <c r="G666" t="s">
        <v>353</v>
      </c>
      <c r="H666" t="s">
        <v>1554</v>
      </c>
      <c r="I666">
        <v>1678300264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931.3196142902988</v>
      </c>
      <c r="AK666">
        <v>904.6530969696965</v>
      </c>
      <c r="AL666">
        <v>3.351339779665701</v>
      </c>
      <c r="AM666">
        <v>64.31377679453114</v>
      </c>
      <c r="AN666">
        <f>(AP666 - AO666 + BO666*1E3/(8.314*(BQ666+273.15)) * AR666/BN666 * AQ666) * BN666/(100*BB666) * 1000/(1000 - AP666)</f>
        <v>0</v>
      </c>
      <c r="AO666">
        <v>25.19913769200042</v>
      </c>
      <c r="AP666">
        <v>25.80505515151515</v>
      </c>
      <c r="AQ666">
        <v>-2.276542622630239E-06</v>
      </c>
      <c r="AR666">
        <v>96.55880041285496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2.44</v>
      </c>
      <c r="BC666">
        <v>0.5</v>
      </c>
      <c r="BD666" t="s">
        <v>355</v>
      </c>
      <c r="BE666">
        <v>2</v>
      </c>
      <c r="BF666" t="b">
        <v>1</v>
      </c>
      <c r="BG666">
        <v>1678300264</v>
      </c>
      <c r="BH666">
        <v>858.5361111111114</v>
      </c>
      <c r="BI666">
        <v>892.5795185185185</v>
      </c>
      <c r="BJ666">
        <v>25.80714074074074</v>
      </c>
      <c r="BK666">
        <v>25.1962</v>
      </c>
      <c r="BL666">
        <v>853.8315925925926</v>
      </c>
      <c r="BM666">
        <v>25.47863703703704</v>
      </c>
      <c r="BN666">
        <v>500.0330740740741</v>
      </c>
      <c r="BO666">
        <v>90.81326296296298</v>
      </c>
      <c r="BP666">
        <v>0.09993854444444443</v>
      </c>
      <c r="BQ666">
        <v>26.43732222222222</v>
      </c>
      <c r="BR666">
        <v>27.49873703703704</v>
      </c>
      <c r="BS666">
        <v>999.9000000000001</v>
      </c>
      <c r="BT666">
        <v>0</v>
      </c>
      <c r="BU666">
        <v>0</v>
      </c>
      <c r="BV666">
        <v>9998.773333333333</v>
      </c>
      <c r="BW666">
        <v>0</v>
      </c>
      <c r="BX666">
        <v>5.411033703703704</v>
      </c>
      <c r="BY666">
        <v>-34.04348148148148</v>
      </c>
      <c r="BZ666">
        <v>881.2793333333333</v>
      </c>
      <c r="CA666">
        <v>915.6505185185184</v>
      </c>
      <c r="CB666">
        <v>0.6109392222222222</v>
      </c>
      <c r="CC666">
        <v>892.5795185185185</v>
      </c>
      <c r="CD666">
        <v>25.1962</v>
      </c>
      <c r="CE666">
        <v>2.343631851851852</v>
      </c>
      <c r="CF666">
        <v>2.288148888888889</v>
      </c>
      <c r="CG666">
        <v>19.97945555555555</v>
      </c>
      <c r="CH666">
        <v>19.59320740740741</v>
      </c>
      <c r="CI666">
        <v>1999.977407407407</v>
      </c>
      <c r="CJ666">
        <v>0.9800038888888888</v>
      </c>
      <c r="CK666">
        <v>0.01999594814814815</v>
      </c>
      <c r="CL666">
        <v>0</v>
      </c>
      <c r="CM666">
        <v>2.067740740740741</v>
      </c>
      <c r="CN666">
        <v>0</v>
      </c>
      <c r="CO666">
        <v>6172.836296296296</v>
      </c>
      <c r="CP666">
        <v>17338.05185185185</v>
      </c>
      <c r="CQ666">
        <v>38.74533333333333</v>
      </c>
      <c r="CR666">
        <v>39.69633333333333</v>
      </c>
      <c r="CS666">
        <v>38.687</v>
      </c>
      <c r="CT666">
        <v>37.92781481481481</v>
      </c>
      <c r="CU666">
        <v>38</v>
      </c>
      <c r="CV666">
        <v>1959.987037037037</v>
      </c>
      <c r="CW666">
        <v>39.99037037037037</v>
      </c>
      <c r="CX666">
        <v>0</v>
      </c>
      <c r="CY666">
        <v>1678300281.4</v>
      </c>
      <c r="CZ666">
        <v>0</v>
      </c>
      <c r="DA666">
        <v>0</v>
      </c>
      <c r="DB666" t="s">
        <v>356</v>
      </c>
      <c r="DC666">
        <v>1664468064.5</v>
      </c>
      <c r="DD666">
        <v>1677795524</v>
      </c>
      <c r="DE666">
        <v>0</v>
      </c>
      <c r="DF666">
        <v>-0.419</v>
      </c>
      <c r="DG666">
        <v>-0.001</v>
      </c>
      <c r="DH666">
        <v>3.097</v>
      </c>
      <c r="DI666">
        <v>0.268</v>
      </c>
      <c r="DJ666">
        <v>400</v>
      </c>
      <c r="DK666">
        <v>24</v>
      </c>
      <c r="DL666">
        <v>0.15</v>
      </c>
      <c r="DM666">
        <v>0.13</v>
      </c>
      <c r="DN666">
        <v>-34.20655609756098</v>
      </c>
      <c r="DO666">
        <v>2.495937282229859</v>
      </c>
      <c r="DP666">
        <v>0.3500964383157255</v>
      </c>
      <c r="DQ666">
        <v>0</v>
      </c>
      <c r="DR666">
        <v>0.6128554634146343</v>
      </c>
      <c r="DS666">
        <v>-0.03187122648083509</v>
      </c>
      <c r="DT666">
        <v>0.00335189858174738</v>
      </c>
      <c r="DU666">
        <v>1</v>
      </c>
      <c r="DV666">
        <v>1</v>
      </c>
      <c r="DW666">
        <v>2</v>
      </c>
      <c r="DX666" t="s">
        <v>357</v>
      </c>
      <c r="DY666">
        <v>2.97767</v>
      </c>
      <c r="DZ666">
        <v>2.72816</v>
      </c>
      <c r="EA666">
        <v>0.144438</v>
      </c>
      <c r="EB666">
        <v>0.149512</v>
      </c>
      <c r="EC666">
        <v>0.112682</v>
      </c>
      <c r="ED666">
        <v>0.111611</v>
      </c>
      <c r="EE666">
        <v>25532.5</v>
      </c>
      <c r="EF666">
        <v>25096.1</v>
      </c>
      <c r="EG666">
        <v>30380.6</v>
      </c>
      <c r="EH666">
        <v>29764.9</v>
      </c>
      <c r="EI666">
        <v>37207.4</v>
      </c>
      <c r="EJ666">
        <v>34813.8</v>
      </c>
      <c r="EK666">
        <v>46483</v>
      </c>
      <c r="EL666">
        <v>44260.8</v>
      </c>
      <c r="EM666">
        <v>1.85487</v>
      </c>
      <c r="EN666">
        <v>1.86528</v>
      </c>
      <c r="EO666">
        <v>0.09621680000000001</v>
      </c>
      <c r="EP666">
        <v>0</v>
      </c>
      <c r="EQ666">
        <v>25.9123</v>
      </c>
      <c r="ER666">
        <v>999.9</v>
      </c>
      <c r="ES666">
        <v>48.9</v>
      </c>
      <c r="ET666">
        <v>31.7</v>
      </c>
      <c r="EU666">
        <v>25.278</v>
      </c>
      <c r="EV666">
        <v>63.5339</v>
      </c>
      <c r="EW666">
        <v>21.9271</v>
      </c>
      <c r="EX666">
        <v>1</v>
      </c>
      <c r="EY666">
        <v>0.127835</v>
      </c>
      <c r="EZ666">
        <v>1.96725</v>
      </c>
      <c r="FA666">
        <v>20.2362</v>
      </c>
      <c r="FB666">
        <v>5.22897</v>
      </c>
      <c r="FC666">
        <v>11.9719</v>
      </c>
      <c r="FD666">
        <v>4.9701</v>
      </c>
      <c r="FE666">
        <v>3.28955</v>
      </c>
      <c r="FF666">
        <v>9999</v>
      </c>
      <c r="FG666">
        <v>9999</v>
      </c>
      <c r="FH666">
        <v>9999</v>
      </c>
      <c r="FI666">
        <v>999.9</v>
      </c>
      <c r="FJ666">
        <v>4.97276</v>
      </c>
      <c r="FK666">
        <v>1.87695</v>
      </c>
      <c r="FL666">
        <v>1.875</v>
      </c>
      <c r="FM666">
        <v>1.87786</v>
      </c>
      <c r="FN666">
        <v>1.87454</v>
      </c>
      <c r="FO666">
        <v>1.87812</v>
      </c>
      <c r="FP666">
        <v>1.87519</v>
      </c>
      <c r="FQ666">
        <v>1.87637</v>
      </c>
      <c r="FR666">
        <v>0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4.76</v>
      </c>
      <c r="GF666">
        <v>0.3285</v>
      </c>
      <c r="GG666">
        <v>1.955544260391263</v>
      </c>
      <c r="GH666">
        <v>0.004448784868333973</v>
      </c>
      <c r="GI666">
        <v>-1.803656819089732E-06</v>
      </c>
      <c r="GJ666">
        <v>4.26395578146833E-10</v>
      </c>
      <c r="GK666">
        <v>0.3285026105281108</v>
      </c>
      <c r="GL666">
        <v>0</v>
      </c>
      <c r="GM666">
        <v>0</v>
      </c>
      <c r="GN666">
        <v>0</v>
      </c>
      <c r="GO666">
        <v>-1</v>
      </c>
      <c r="GP666">
        <v>2136</v>
      </c>
      <c r="GQ666">
        <v>1</v>
      </c>
      <c r="GR666">
        <v>23</v>
      </c>
      <c r="GS666">
        <v>230536.8</v>
      </c>
      <c r="GT666">
        <v>8412.5</v>
      </c>
      <c r="GU666">
        <v>2.12402</v>
      </c>
      <c r="GV666">
        <v>2.55005</v>
      </c>
      <c r="GW666">
        <v>1.39893</v>
      </c>
      <c r="GX666">
        <v>2.35229</v>
      </c>
      <c r="GY666">
        <v>1.44897</v>
      </c>
      <c r="GZ666">
        <v>2.39746</v>
      </c>
      <c r="HA666">
        <v>37.6987</v>
      </c>
      <c r="HB666">
        <v>13.9569</v>
      </c>
      <c r="HC666">
        <v>18</v>
      </c>
      <c r="HD666">
        <v>493.839</v>
      </c>
      <c r="HE666">
        <v>472.664</v>
      </c>
      <c r="HF666">
        <v>23.6729</v>
      </c>
      <c r="HG666">
        <v>28.7319</v>
      </c>
      <c r="HH666">
        <v>30.0001</v>
      </c>
      <c r="HI666">
        <v>28.5916</v>
      </c>
      <c r="HJ666">
        <v>28.6652</v>
      </c>
      <c r="HK666">
        <v>42.5669</v>
      </c>
      <c r="HL666">
        <v>0</v>
      </c>
      <c r="HM666">
        <v>100</v>
      </c>
      <c r="HN666">
        <v>23.5124</v>
      </c>
      <c r="HO666">
        <v>941.659</v>
      </c>
      <c r="HP666">
        <v>25.8217</v>
      </c>
      <c r="HQ666">
        <v>100.447</v>
      </c>
      <c r="HR666">
        <v>101.778</v>
      </c>
    </row>
    <row r="667" spans="1:226">
      <c r="A667">
        <v>651</v>
      </c>
      <c r="B667">
        <v>1678300276.5</v>
      </c>
      <c r="C667">
        <v>8423.400000095367</v>
      </c>
      <c r="D667" t="s">
        <v>1665</v>
      </c>
      <c r="E667" t="s">
        <v>1666</v>
      </c>
      <c r="F667">
        <v>5</v>
      </c>
      <c r="G667" t="s">
        <v>353</v>
      </c>
      <c r="H667" t="s">
        <v>1554</v>
      </c>
      <c r="I667">
        <v>1678300268.714286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948.5655580195132</v>
      </c>
      <c r="AK667">
        <v>921.6957818181817</v>
      </c>
      <c r="AL667">
        <v>3.414729002076587</v>
      </c>
      <c r="AM667">
        <v>64.31377679453114</v>
      </c>
      <c r="AN667">
        <f>(AP667 - AO667 + BO667*1E3/(8.314*(BQ667+273.15)) * AR667/BN667 * AQ667) * BN667/(100*BB667) * 1000/(1000 - AP667)</f>
        <v>0</v>
      </c>
      <c r="AO667">
        <v>25.20245955387916</v>
      </c>
      <c r="AP667">
        <v>25.77662545454546</v>
      </c>
      <c r="AQ667">
        <v>-0.007580408651292491</v>
      </c>
      <c r="AR667">
        <v>96.55880041285496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2.44</v>
      </c>
      <c r="BC667">
        <v>0.5</v>
      </c>
      <c r="BD667" t="s">
        <v>355</v>
      </c>
      <c r="BE667">
        <v>2</v>
      </c>
      <c r="BF667" t="b">
        <v>1</v>
      </c>
      <c r="BG667">
        <v>1678300268.714286</v>
      </c>
      <c r="BH667">
        <v>873.9412857142855</v>
      </c>
      <c r="BI667">
        <v>908.0482142857143</v>
      </c>
      <c r="BJ667">
        <v>25.80185</v>
      </c>
      <c r="BK667">
        <v>25.19848928571429</v>
      </c>
      <c r="BL667">
        <v>869.2016428571427</v>
      </c>
      <c r="BM667">
        <v>25.47335</v>
      </c>
      <c r="BN667">
        <v>500.0305</v>
      </c>
      <c r="BO667">
        <v>90.81251785714286</v>
      </c>
      <c r="BP667">
        <v>0.09994131785714286</v>
      </c>
      <c r="BQ667">
        <v>26.44006785714286</v>
      </c>
      <c r="BR667">
        <v>27.49675714285715</v>
      </c>
      <c r="BS667">
        <v>999.9000000000002</v>
      </c>
      <c r="BT667">
        <v>0</v>
      </c>
      <c r="BU667">
        <v>0</v>
      </c>
      <c r="BV667">
        <v>9999.505357142858</v>
      </c>
      <c r="BW667">
        <v>0</v>
      </c>
      <c r="BX667">
        <v>5.406916785714286</v>
      </c>
      <c r="BY667">
        <v>-34.10690714285714</v>
      </c>
      <c r="BZ667">
        <v>897.0876785714288</v>
      </c>
      <c r="CA667">
        <v>931.5211785714285</v>
      </c>
      <c r="CB667">
        <v>0.6033573214285715</v>
      </c>
      <c r="CC667">
        <v>908.0482142857143</v>
      </c>
      <c r="CD667">
        <v>25.19848928571429</v>
      </c>
      <c r="CE667">
        <v>2.3431325</v>
      </c>
      <c r="CF667">
        <v>2.288338571428572</v>
      </c>
      <c r="CG667">
        <v>19.97601071428571</v>
      </c>
      <c r="CH667">
        <v>19.59453928571429</v>
      </c>
      <c r="CI667">
        <v>2000.003928571429</v>
      </c>
      <c r="CJ667">
        <v>0.9800040357142856</v>
      </c>
      <c r="CK667">
        <v>0.01999579642857143</v>
      </c>
      <c r="CL667">
        <v>0</v>
      </c>
      <c r="CM667">
        <v>2.012935714285714</v>
      </c>
      <c r="CN667">
        <v>0</v>
      </c>
      <c r="CO667">
        <v>6171.561071428571</v>
      </c>
      <c r="CP667">
        <v>17338.28571428571</v>
      </c>
      <c r="CQ667">
        <v>38.73425000000001</v>
      </c>
      <c r="CR667">
        <v>39.68699999999999</v>
      </c>
      <c r="CS667">
        <v>38.68257142857142</v>
      </c>
      <c r="CT667">
        <v>37.91928571428571</v>
      </c>
      <c r="CU667">
        <v>38</v>
      </c>
      <c r="CV667">
        <v>1960.013214285714</v>
      </c>
      <c r="CW667">
        <v>39.99071428571428</v>
      </c>
      <c r="CX667">
        <v>0</v>
      </c>
      <c r="CY667">
        <v>1678300286.8</v>
      </c>
      <c r="CZ667">
        <v>0</v>
      </c>
      <c r="DA667">
        <v>0</v>
      </c>
      <c r="DB667" t="s">
        <v>356</v>
      </c>
      <c r="DC667">
        <v>1664468064.5</v>
      </c>
      <c r="DD667">
        <v>1677795524</v>
      </c>
      <c r="DE667">
        <v>0</v>
      </c>
      <c r="DF667">
        <v>-0.419</v>
      </c>
      <c r="DG667">
        <v>-0.001</v>
      </c>
      <c r="DH667">
        <v>3.097</v>
      </c>
      <c r="DI667">
        <v>0.268</v>
      </c>
      <c r="DJ667">
        <v>400</v>
      </c>
      <c r="DK667">
        <v>24</v>
      </c>
      <c r="DL667">
        <v>0.15</v>
      </c>
      <c r="DM667">
        <v>0.13</v>
      </c>
      <c r="DN667">
        <v>-34.16183414634147</v>
      </c>
      <c r="DO667">
        <v>-0.2502752613241502</v>
      </c>
      <c r="DP667">
        <v>0.3057590272362639</v>
      </c>
      <c r="DQ667">
        <v>0</v>
      </c>
      <c r="DR667">
        <v>0.6073116829268294</v>
      </c>
      <c r="DS667">
        <v>-0.07778464808362388</v>
      </c>
      <c r="DT667">
        <v>0.009140955485732735</v>
      </c>
      <c r="DU667">
        <v>1</v>
      </c>
      <c r="DV667">
        <v>1</v>
      </c>
      <c r="DW667">
        <v>2</v>
      </c>
      <c r="DX667" t="s">
        <v>357</v>
      </c>
      <c r="DY667">
        <v>2.97774</v>
      </c>
      <c r="DZ667">
        <v>2.72843</v>
      </c>
      <c r="EA667">
        <v>0.146212</v>
      </c>
      <c r="EB667">
        <v>0.151285</v>
      </c>
      <c r="EC667">
        <v>0.112588</v>
      </c>
      <c r="ED667">
        <v>0.111618</v>
      </c>
      <c r="EE667">
        <v>25479.7</v>
      </c>
      <c r="EF667">
        <v>25043.7</v>
      </c>
      <c r="EG667">
        <v>30380.8</v>
      </c>
      <c r="EH667">
        <v>29764.8</v>
      </c>
      <c r="EI667">
        <v>37211.5</v>
      </c>
      <c r="EJ667">
        <v>34813.5</v>
      </c>
      <c r="EK667">
        <v>46483</v>
      </c>
      <c r="EL667">
        <v>44260.6</v>
      </c>
      <c r="EM667">
        <v>1.8551</v>
      </c>
      <c r="EN667">
        <v>1.86535</v>
      </c>
      <c r="EO667">
        <v>0.09701029999999999</v>
      </c>
      <c r="EP667">
        <v>0</v>
      </c>
      <c r="EQ667">
        <v>25.9123</v>
      </c>
      <c r="ER667">
        <v>999.9</v>
      </c>
      <c r="ES667">
        <v>48.9</v>
      </c>
      <c r="ET667">
        <v>31.7</v>
      </c>
      <c r="EU667">
        <v>25.2795</v>
      </c>
      <c r="EV667">
        <v>63.1839</v>
      </c>
      <c r="EW667">
        <v>22.0793</v>
      </c>
      <c r="EX667">
        <v>1</v>
      </c>
      <c r="EY667">
        <v>0.128819</v>
      </c>
      <c r="EZ667">
        <v>1.77431</v>
      </c>
      <c r="FA667">
        <v>20.2388</v>
      </c>
      <c r="FB667">
        <v>5.22942</v>
      </c>
      <c r="FC667">
        <v>11.971</v>
      </c>
      <c r="FD667">
        <v>4.97055</v>
      </c>
      <c r="FE667">
        <v>3.2895</v>
      </c>
      <c r="FF667">
        <v>9999</v>
      </c>
      <c r="FG667">
        <v>9999</v>
      </c>
      <c r="FH667">
        <v>9999</v>
      </c>
      <c r="FI667">
        <v>999.9</v>
      </c>
      <c r="FJ667">
        <v>4.97276</v>
      </c>
      <c r="FK667">
        <v>1.87693</v>
      </c>
      <c r="FL667">
        <v>1.875</v>
      </c>
      <c r="FM667">
        <v>1.87785</v>
      </c>
      <c r="FN667">
        <v>1.87453</v>
      </c>
      <c r="FO667">
        <v>1.87812</v>
      </c>
      <c r="FP667">
        <v>1.87517</v>
      </c>
      <c r="FQ667">
        <v>1.87637</v>
      </c>
      <c r="FR667">
        <v>0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4.798</v>
      </c>
      <c r="GF667">
        <v>0.3285</v>
      </c>
      <c r="GG667">
        <v>1.955544260391263</v>
      </c>
      <c r="GH667">
        <v>0.004448784868333973</v>
      </c>
      <c r="GI667">
        <v>-1.803656819089732E-06</v>
      </c>
      <c r="GJ667">
        <v>4.26395578146833E-10</v>
      </c>
      <c r="GK667">
        <v>0.3285026105281108</v>
      </c>
      <c r="GL667">
        <v>0</v>
      </c>
      <c r="GM667">
        <v>0</v>
      </c>
      <c r="GN667">
        <v>0</v>
      </c>
      <c r="GO667">
        <v>-1</v>
      </c>
      <c r="GP667">
        <v>2136</v>
      </c>
      <c r="GQ667">
        <v>1</v>
      </c>
      <c r="GR667">
        <v>23</v>
      </c>
      <c r="GS667">
        <v>230536.9</v>
      </c>
      <c r="GT667">
        <v>8412.5</v>
      </c>
      <c r="GU667">
        <v>2.15576</v>
      </c>
      <c r="GV667">
        <v>2.54272</v>
      </c>
      <c r="GW667">
        <v>1.39893</v>
      </c>
      <c r="GX667">
        <v>2.35229</v>
      </c>
      <c r="GY667">
        <v>1.44897</v>
      </c>
      <c r="GZ667">
        <v>2.38525</v>
      </c>
      <c r="HA667">
        <v>37.6987</v>
      </c>
      <c r="HB667">
        <v>13.9657</v>
      </c>
      <c r="HC667">
        <v>18</v>
      </c>
      <c r="HD667">
        <v>493.94</v>
      </c>
      <c r="HE667">
        <v>472.694</v>
      </c>
      <c r="HF667">
        <v>23.5242</v>
      </c>
      <c r="HG667">
        <v>28.727</v>
      </c>
      <c r="HH667">
        <v>30.0004</v>
      </c>
      <c r="HI667">
        <v>28.5879</v>
      </c>
      <c r="HJ667">
        <v>28.6628</v>
      </c>
      <c r="HK667">
        <v>43.2114</v>
      </c>
      <c r="HL667">
        <v>0</v>
      </c>
      <c r="HM667">
        <v>100</v>
      </c>
      <c r="HN667">
        <v>23.5468</v>
      </c>
      <c r="HO667">
        <v>955.049</v>
      </c>
      <c r="HP667">
        <v>25.8217</v>
      </c>
      <c r="HQ667">
        <v>100.447</v>
      </c>
      <c r="HR667">
        <v>101.778</v>
      </c>
    </row>
    <row r="668" spans="1:226">
      <c r="A668">
        <v>652</v>
      </c>
      <c r="B668">
        <v>1678300281.5</v>
      </c>
      <c r="C668">
        <v>8428.400000095367</v>
      </c>
      <c r="D668" t="s">
        <v>1667</v>
      </c>
      <c r="E668" t="s">
        <v>1668</v>
      </c>
      <c r="F668">
        <v>5</v>
      </c>
      <c r="G668" t="s">
        <v>353</v>
      </c>
      <c r="H668" t="s">
        <v>1554</v>
      </c>
      <c r="I668">
        <v>1678300274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965.7773992549855</v>
      </c>
      <c r="AK668">
        <v>938.6464303030301</v>
      </c>
      <c r="AL668">
        <v>3.398066207630589</v>
      </c>
      <c r="AM668">
        <v>64.31377679453114</v>
      </c>
      <c r="AN668">
        <f>(AP668 - AO668 + BO668*1E3/(8.314*(BQ668+273.15)) * AR668/BN668 * AQ668) * BN668/(100*BB668) * 1000/(1000 - AP668)</f>
        <v>0</v>
      </c>
      <c r="AO668">
        <v>25.2036434501092</v>
      </c>
      <c r="AP668">
        <v>25.76127939393939</v>
      </c>
      <c r="AQ668">
        <v>-0.0004850699942699858</v>
      </c>
      <c r="AR668">
        <v>96.55880041285496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2.44</v>
      </c>
      <c r="BC668">
        <v>0.5</v>
      </c>
      <c r="BD668" t="s">
        <v>355</v>
      </c>
      <c r="BE668">
        <v>2</v>
      </c>
      <c r="BF668" t="b">
        <v>1</v>
      </c>
      <c r="BG668">
        <v>1678300274</v>
      </c>
      <c r="BH668">
        <v>891.2931111111111</v>
      </c>
      <c r="BI668">
        <v>925.7073703703704</v>
      </c>
      <c r="BJ668">
        <v>25.78688148148148</v>
      </c>
      <c r="BK668">
        <v>25.20127777777778</v>
      </c>
      <c r="BL668">
        <v>886.5141851851851</v>
      </c>
      <c r="BM668">
        <v>25.45838148148148</v>
      </c>
      <c r="BN668">
        <v>500.0168518518519</v>
      </c>
      <c r="BO668">
        <v>90.81227777777778</v>
      </c>
      <c r="BP668">
        <v>0.09998855185185185</v>
      </c>
      <c r="BQ668">
        <v>26.43922222222222</v>
      </c>
      <c r="BR668">
        <v>27.4954037037037</v>
      </c>
      <c r="BS668">
        <v>999.9000000000001</v>
      </c>
      <c r="BT668">
        <v>0</v>
      </c>
      <c r="BU668">
        <v>0</v>
      </c>
      <c r="BV668">
        <v>9997.312962962962</v>
      </c>
      <c r="BW668">
        <v>0</v>
      </c>
      <c r="BX668">
        <v>5.406080000000001</v>
      </c>
      <c r="BY668">
        <v>-34.41411111111111</v>
      </c>
      <c r="BZ668">
        <v>914.8848888888889</v>
      </c>
      <c r="CA668">
        <v>949.6395185185183</v>
      </c>
      <c r="CB668">
        <v>0.5856021851851851</v>
      </c>
      <c r="CC668">
        <v>925.7073703703704</v>
      </c>
      <c r="CD668">
        <v>25.20127777777778</v>
      </c>
      <c r="CE668">
        <v>2.341765555555555</v>
      </c>
      <c r="CF668">
        <v>2.288585555555556</v>
      </c>
      <c r="CG668">
        <v>19.9666037037037</v>
      </c>
      <c r="CH668">
        <v>19.59627407407408</v>
      </c>
      <c r="CI668">
        <v>1999.991851851852</v>
      </c>
      <c r="CJ668">
        <v>0.9800038888888888</v>
      </c>
      <c r="CK668">
        <v>0.01999594814814815</v>
      </c>
      <c r="CL668">
        <v>0</v>
      </c>
      <c r="CM668">
        <v>2.037114814814815</v>
      </c>
      <c r="CN668">
        <v>0</v>
      </c>
      <c r="CO668">
        <v>6170.180000000001</v>
      </c>
      <c r="CP668">
        <v>17338.17777777778</v>
      </c>
      <c r="CQ668">
        <v>38.72433333333333</v>
      </c>
      <c r="CR668">
        <v>39.68699999999999</v>
      </c>
      <c r="CS668">
        <v>38.6824074074074</v>
      </c>
      <c r="CT668">
        <v>37.91174074074075</v>
      </c>
      <c r="CU668">
        <v>38</v>
      </c>
      <c r="CV668">
        <v>1960.001111111111</v>
      </c>
      <c r="CW668">
        <v>39.99074074074074</v>
      </c>
      <c r="CX668">
        <v>0</v>
      </c>
      <c r="CY668">
        <v>1678300291.6</v>
      </c>
      <c r="CZ668">
        <v>0</v>
      </c>
      <c r="DA668">
        <v>0</v>
      </c>
      <c r="DB668" t="s">
        <v>356</v>
      </c>
      <c r="DC668">
        <v>1664468064.5</v>
      </c>
      <c r="DD668">
        <v>1677795524</v>
      </c>
      <c r="DE668">
        <v>0</v>
      </c>
      <c r="DF668">
        <v>-0.419</v>
      </c>
      <c r="DG668">
        <v>-0.001</v>
      </c>
      <c r="DH668">
        <v>3.097</v>
      </c>
      <c r="DI668">
        <v>0.268</v>
      </c>
      <c r="DJ668">
        <v>400</v>
      </c>
      <c r="DK668">
        <v>24</v>
      </c>
      <c r="DL668">
        <v>0.15</v>
      </c>
      <c r="DM668">
        <v>0.13</v>
      </c>
      <c r="DN668">
        <v>-34.21056341463414</v>
      </c>
      <c r="DO668">
        <v>-3.328172822299644</v>
      </c>
      <c r="DP668">
        <v>0.3412490219809786</v>
      </c>
      <c r="DQ668">
        <v>0</v>
      </c>
      <c r="DR668">
        <v>0.5949582195121951</v>
      </c>
      <c r="DS668">
        <v>-0.186870585365852</v>
      </c>
      <c r="DT668">
        <v>0.01994718982409912</v>
      </c>
      <c r="DU668">
        <v>0</v>
      </c>
      <c r="DV668">
        <v>0</v>
      </c>
      <c r="DW668">
        <v>2</v>
      </c>
      <c r="DX668" t="s">
        <v>369</v>
      </c>
      <c r="DY668">
        <v>2.97767</v>
      </c>
      <c r="DZ668">
        <v>2.72869</v>
      </c>
      <c r="EA668">
        <v>0.147959</v>
      </c>
      <c r="EB668">
        <v>0.153025</v>
      </c>
      <c r="EC668">
        <v>0.112551</v>
      </c>
      <c r="ED668">
        <v>0.111628</v>
      </c>
      <c r="EE668">
        <v>25427.4</v>
      </c>
      <c r="EF668">
        <v>24992.6</v>
      </c>
      <c r="EG668">
        <v>30380.6</v>
      </c>
      <c r="EH668">
        <v>29765</v>
      </c>
      <c r="EI668">
        <v>37213.2</v>
      </c>
      <c r="EJ668">
        <v>34813.5</v>
      </c>
      <c r="EK668">
        <v>46483</v>
      </c>
      <c r="EL668">
        <v>44261.1</v>
      </c>
      <c r="EM668">
        <v>1.8548</v>
      </c>
      <c r="EN668">
        <v>1.86553</v>
      </c>
      <c r="EO668">
        <v>0.09665269999999999</v>
      </c>
      <c r="EP668">
        <v>0</v>
      </c>
      <c r="EQ668">
        <v>25.9123</v>
      </c>
      <c r="ER668">
        <v>999.9</v>
      </c>
      <c r="ES668">
        <v>48.9</v>
      </c>
      <c r="ET668">
        <v>31.8</v>
      </c>
      <c r="EU668">
        <v>25.4219</v>
      </c>
      <c r="EV668">
        <v>63.3139</v>
      </c>
      <c r="EW668">
        <v>21.7107</v>
      </c>
      <c r="EX668">
        <v>1</v>
      </c>
      <c r="EY668">
        <v>0.127698</v>
      </c>
      <c r="EZ668">
        <v>1.60413</v>
      </c>
      <c r="FA668">
        <v>20.2406</v>
      </c>
      <c r="FB668">
        <v>5.22912</v>
      </c>
      <c r="FC668">
        <v>11.9689</v>
      </c>
      <c r="FD668">
        <v>4.97025</v>
      </c>
      <c r="FE668">
        <v>3.28948</v>
      </c>
      <c r="FF668">
        <v>9999</v>
      </c>
      <c r="FG668">
        <v>9999</v>
      </c>
      <c r="FH668">
        <v>9999</v>
      </c>
      <c r="FI668">
        <v>999.9</v>
      </c>
      <c r="FJ668">
        <v>4.97276</v>
      </c>
      <c r="FK668">
        <v>1.87686</v>
      </c>
      <c r="FL668">
        <v>1.875</v>
      </c>
      <c r="FM668">
        <v>1.87779</v>
      </c>
      <c r="FN668">
        <v>1.87449</v>
      </c>
      <c r="FO668">
        <v>1.87808</v>
      </c>
      <c r="FP668">
        <v>1.87516</v>
      </c>
      <c r="FQ668">
        <v>1.87635</v>
      </c>
      <c r="FR668">
        <v>0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4.835</v>
      </c>
      <c r="GF668">
        <v>0.3285</v>
      </c>
      <c r="GG668">
        <v>1.955544260391263</v>
      </c>
      <c r="GH668">
        <v>0.004448784868333973</v>
      </c>
      <c r="GI668">
        <v>-1.803656819089732E-06</v>
      </c>
      <c r="GJ668">
        <v>4.26395578146833E-10</v>
      </c>
      <c r="GK668">
        <v>0.3285026105281108</v>
      </c>
      <c r="GL668">
        <v>0</v>
      </c>
      <c r="GM668">
        <v>0</v>
      </c>
      <c r="GN668">
        <v>0</v>
      </c>
      <c r="GO668">
        <v>-1</v>
      </c>
      <c r="GP668">
        <v>2136</v>
      </c>
      <c r="GQ668">
        <v>1</v>
      </c>
      <c r="GR668">
        <v>23</v>
      </c>
      <c r="GS668">
        <v>230537</v>
      </c>
      <c r="GT668">
        <v>8412.6</v>
      </c>
      <c r="GU668">
        <v>2.18506</v>
      </c>
      <c r="GV668">
        <v>2.53174</v>
      </c>
      <c r="GW668">
        <v>1.39893</v>
      </c>
      <c r="GX668">
        <v>2.35352</v>
      </c>
      <c r="GY668">
        <v>1.44897</v>
      </c>
      <c r="GZ668">
        <v>2.49268</v>
      </c>
      <c r="HA668">
        <v>37.7228</v>
      </c>
      <c r="HB668">
        <v>13.9832</v>
      </c>
      <c r="HC668">
        <v>18</v>
      </c>
      <c r="HD668">
        <v>493.748</v>
      </c>
      <c r="HE668">
        <v>472.782</v>
      </c>
      <c r="HF668">
        <v>23.5243</v>
      </c>
      <c r="HG668">
        <v>28.7229</v>
      </c>
      <c r="HH668">
        <v>29.9996</v>
      </c>
      <c r="HI668">
        <v>28.5844</v>
      </c>
      <c r="HJ668">
        <v>28.6594</v>
      </c>
      <c r="HK668">
        <v>43.7852</v>
      </c>
      <c r="HL668">
        <v>0</v>
      </c>
      <c r="HM668">
        <v>100</v>
      </c>
      <c r="HN668">
        <v>23.5481</v>
      </c>
      <c r="HO668">
        <v>975.086</v>
      </c>
      <c r="HP668">
        <v>25.8217</v>
      </c>
      <c r="HQ668">
        <v>100.447</v>
      </c>
      <c r="HR668">
        <v>101.778</v>
      </c>
    </row>
    <row r="669" spans="1:226">
      <c r="A669">
        <v>653</v>
      </c>
      <c r="B669">
        <v>1678300286.5</v>
      </c>
      <c r="C669">
        <v>8433.400000095367</v>
      </c>
      <c r="D669" t="s">
        <v>1669</v>
      </c>
      <c r="E669" t="s">
        <v>1670</v>
      </c>
      <c r="F669">
        <v>5</v>
      </c>
      <c r="G669" t="s">
        <v>353</v>
      </c>
      <c r="H669" t="s">
        <v>1554</v>
      </c>
      <c r="I669">
        <v>1678300278.714286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982.9259685844778</v>
      </c>
      <c r="AK669">
        <v>955.7345454545457</v>
      </c>
      <c r="AL669">
        <v>3.416543489176257</v>
      </c>
      <c r="AM669">
        <v>64.31377679453114</v>
      </c>
      <c r="AN669">
        <f>(AP669 - AO669 + BO669*1E3/(8.314*(BQ669+273.15)) * AR669/BN669 * AQ669) * BN669/(100*BB669) * 1000/(1000 - AP669)</f>
        <v>0</v>
      </c>
      <c r="AO669">
        <v>25.20498118606949</v>
      </c>
      <c r="AP669">
        <v>25.76564242424241</v>
      </c>
      <c r="AQ669">
        <v>0.0002802578134092403</v>
      </c>
      <c r="AR669">
        <v>96.55880041285496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2.44</v>
      </c>
      <c r="BC669">
        <v>0.5</v>
      </c>
      <c r="BD669" t="s">
        <v>355</v>
      </c>
      <c r="BE669">
        <v>2</v>
      </c>
      <c r="BF669" t="b">
        <v>1</v>
      </c>
      <c r="BG669">
        <v>1678300278.714286</v>
      </c>
      <c r="BH669">
        <v>906.9061785714285</v>
      </c>
      <c r="BI669">
        <v>941.5172500000001</v>
      </c>
      <c r="BJ669">
        <v>25.77392857142857</v>
      </c>
      <c r="BK669">
        <v>25.20325357142857</v>
      </c>
      <c r="BL669">
        <v>902.0923571428572</v>
      </c>
      <c r="BM669">
        <v>25.44542857142858</v>
      </c>
      <c r="BN669">
        <v>500.0300714285714</v>
      </c>
      <c r="BO669">
        <v>90.81192857142855</v>
      </c>
      <c r="BP669">
        <v>0.100077325</v>
      </c>
      <c r="BQ669">
        <v>26.43641071428571</v>
      </c>
      <c r="BR669">
        <v>27.49186071428571</v>
      </c>
      <c r="BS669">
        <v>999.9000000000002</v>
      </c>
      <c r="BT669">
        <v>0</v>
      </c>
      <c r="BU669">
        <v>0</v>
      </c>
      <c r="BV669">
        <v>9994.708928571428</v>
      </c>
      <c r="BW669">
        <v>0</v>
      </c>
      <c r="BX669">
        <v>5.408197500000001</v>
      </c>
      <c r="BY669">
        <v>-34.61091071428572</v>
      </c>
      <c r="BZ669">
        <v>930.8989642857144</v>
      </c>
      <c r="CA669">
        <v>965.8601428571427</v>
      </c>
      <c r="CB669">
        <v>0.5706708571428571</v>
      </c>
      <c r="CC669">
        <v>941.5172500000001</v>
      </c>
      <c r="CD669">
        <v>25.20325357142857</v>
      </c>
      <c r="CE669">
        <v>2.340579642857143</v>
      </c>
      <c r="CF669">
        <v>2.288756428571428</v>
      </c>
      <c r="CG669">
        <v>19.95843214285714</v>
      </c>
      <c r="CH669">
        <v>19.597475</v>
      </c>
      <c r="CI669">
        <v>1999.997857142857</v>
      </c>
      <c r="CJ669">
        <v>0.9800039285714285</v>
      </c>
      <c r="CK669">
        <v>0.01999590714285714</v>
      </c>
      <c r="CL669">
        <v>0</v>
      </c>
      <c r="CM669">
        <v>2.068489285714286</v>
      </c>
      <c r="CN669">
        <v>0</v>
      </c>
      <c r="CO669">
        <v>6169.033214285714</v>
      </c>
      <c r="CP669">
        <v>17338.23214285714</v>
      </c>
      <c r="CQ669">
        <v>38.70724999999999</v>
      </c>
      <c r="CR669">
        <v>39.68699999999999</v>
      </c>
      <c r="CS669">
        <v>38.67149999999999</v>
      </c>
      <c r="CT669">
        <v>37.89935714285714</v>
      </c>
      <c r="CU669">
        <v>38</v>
      </c>
      <c r="CV669">
        <v>1960.007142857143</v>
      </c>
      <c r="CW669">
        <v>39.99071428571428</v>
      </c>
      <c r="CX669">
        <v>0</v>
      </c>
      <c r="CY669">
        <v>1678300296.4</v>
      </c>
      <c r="CZ669">
        <v>0</v>
      </c>
      <c r="DA669">
        <v>0</v>
      </c>
      <c r="DB669" t="s">
        <v>356</v>
      </c>
      <c r="DC669">
        <v>1664468064.5</v>
      </c>
      <c r="DD669">
        <v>1677795524</v>
      </c>
      <c r="DE669">
        <v>0</v>
      </c>
      <c r="DF669">
        <v>-0.419</v>
      </c>
      <c r="DG669">
        <v>-0.001</v>
      </c>
      <c r="DH669">
        <v>3.097</v>
      </c>
      <c r="DI669">
        <v>0.268</v>
      </c>
      <c r="DJ669">
        <v>400</v>
      </c>
      <c r="DK669">
        <v>24</v>
      </c>
      <c r="DL669">
        <v>0.15</v>
      </c>
      <c r="DM669">
        <v>0.13</v>
      </c>
      <c r="DN669">
        <v>-34.43329749999999</v>
      </c>
      <c r="DO669">
        <v>-2.896085178236325</v>
      </c>
      <c r="DP669">
        <v>0.2917939911028845</v>
      </c>
      <c r="DQ669">
        <v>0</v>
      </c>
      <c r="DR669">
        <v>0.58206955</v>
      </c>
      <c r="DS669">
        <v>-0.2175071594746725</v>
      </c>
      <c r="DT669">
        <v>0.02183516243121401</v>
      </c>
      <c r="DU669">
        <v>0</v>
      </c>
      <c r="DV669">
        <v>0</v>
      </c>
      <c r="DW669">
        <v>2</v>
      </c>
      <c r="DX669" t="s">
        <v>369</v>
      </c>
      <c r="DY669">
        <v>2.97772</v>
      </c>
      <c r="DZ669">
        <v>2.72832</v>
      </c>
      <c r="EA669">
        <v>0.149694</v>
      </c>
      <c r="EB669">
        <v>0.154755</v>
      </c>
      <c r="EC669">
        <v>0.112566</v>
      </c>
      <c r="ED669">
        <v>0.11163</v>
      </c>
      <c r="EE669">
        <v>25376.2</v>
      </c>
      <c r="EF669">
        <v>24941.6</v>
      </c>
      <c r="EG669">
        <v>30381.3</v>
      </c>
      <c r="EH669">
        <v>29765.2</v>
      </c>
      <c r="EI669">
        <v>37213.4</v>
      </c>
      <c r="EJ669">
        <v>34813.6</v>
      </c>
      <c r="EK669">
        <v>46484</v>
      </c>
      <c r="EL669">
        <v>44261.2</v>
      </c>
      <c r="EM669">
        <v>1.85502</v>
      </c>
      <c r="EN669">
        <v>1.86567</v>
      </c>
      <c r="EO669">
        <v>0.0961721</v>
      </c>
      <c r="EP669">
        <v>0</v>
      </c>
      <c r="EQ669">
        <v>25.9101</v>
      </c>
      <c r="ER669">
        <v>999.9</v>
      </c>
      <c r="ES669">
        <v>48.9</v>
      </c>
      <c r="ET669">
        <v>31.8</v>
      </c>
      <c r="EU669">
        <v>25.4234</v>
      </c>
      <c r="EV669">
        <v>63.7739</v>
      </c>
      <c r="EW669">
        <v>21.7788</v>
      </c>
      <c r="EX669">
        <v>1</v>
      </c>
      <c r="EY669">
        <v>0.127017</v>
      </c>
      <c r="EZ669">
        <v>1.50901</v>
      </c>
      <c r="FA669">
        <v>20.2417</v>
      </c>
      <c r="FB669">
        <v>5.23002</v>
      </c>
      <c r="FC669">
        <v>11.9694</v>
      </c>
      <c r="FD669">
        <v>4.97055</v>
      </c>
      <c r="FE669">
        <v>3.28968</v>
      </c>
      <c r="FF669">
        <v>9999</v>
      </c>
      <c r="FG669">
        <v>9999</v>
      </c>
      <c r="FH669">
        <v>9999</v>
      </c>
      <c r="FI669">
        <v>999.9</v>
      </c>
      <c r="FJ669">
        <v>4.97276</v>
      </c>
      <c r="FK669">
        <v>1.87692</v>
      </c>
      <c r="FL669">
        <v>1.875</v>
      </c>
      <c r="FM669">
        <v>1.87785</v>
      </c>
      <c r="FN669">
        <v>1.87453</v>
      </c>
      <c r="FO669">
        <v>1.87813</v>
      </c>
      <c r="FP669">
        <v>1.87518</v>
      </c>
      <c r="FQ669">
        <v>1.87635</v>
      </c>
      <c r="FR669">
        <v>0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4.871</v>
      </c>
      <c r="GF669">
        <v>0.3285</v>
      </c>
      <c r="GG669">
        <v>1.955544260391263</v>
      </c>
      <c r="GH669">
        <v>0.004448784868333973</v>
      </c>
      <c r="GI669">
        <v>-1.803656819089732E-06</v>
      </c>
      <c r="GJ669">
        <v>4.26395578146833E-10</v>
      </c>
      <c r="GK669">
        <v>0.3285026105281108</v>
      </c>
      <c r="GL669">
        <v>0</v>
      </c>
      <c r="GM669">
        <v>0</v>
      </c>
      <c r="GN669">
        <v>0</v>
      </c>
      <c r="GO669">
        <v>-1</v>
      </c>
      <c r="GP669">
        <v>2136</v>
      </c>
      <c r="GQ669">
        <v>1</v>
      </c>
      <c r="GR669">
        <v>23</v>
      </c>
      <c r="GS669">
        <v>230537</v>
      </c>
      <c r="GT669">
        <v>8412.700000000001</v>
      </c>
      <c r="GU669">
        <v>2.2168</v>
      </c>
      <c r="GV669">
        <v>2.54395</v>
      </c>
      <c r="GW669">
        <v>1.39893</v>
      </c>
      <c r="GX669">
        <v>2.35352</v>
      </c>
      <c r="GY669">
        <v>1.44897</v>
      </c>
      <c r="GZ669">
        <v>2.47192</v>
      </c>
      <c r="HA669">
        <v>37.6987</v>
      </c>
      <c r="HB669">
        <v>13.9657</v>
      </c>
      <c r="HC669">
        <v>18</v>
      </c>
      <c r="HD669">
        <v>493.848</v>
      </c>
      <c r="HE669">
        <v>472.853</v>
      </c>
      <c r="HF669">
        <v>23.5309</v>
      </c>
      <c r="HG669">
        <v>28.7178</v>
      </c>
      <c r="HH669">
        <v>29.9995</v>
      </c>
      <c r="HI669">
        <v>28.5806</v>
      </c>
      <c r="HJ669">
        <v>28.656</v>
      </c>
      <c r="HK669">
        <v>44.4278</v>
      </c>
      <c r="HL669">
        <v>0</v>
      </c>
      <c r="HM669">
        <v>100</v>
      </c>
      <c r="HN669">
        <v>23.5538</v>
      </c>
      <c r="HO669">
        <v>988.458</v>
      </c>
      <c r="HP669">
        <v>25.8217</v>
      </c>
      <c r="HQ669">
        <v>100.449</v>
      </c>
      <c r="HR669">
        <v>101.779</v>
      </c>
    </row>
    <row r="670" spans="1:226">
      <c r="A670">
        <v>654</v>
      </c>
      <c r="B670">
        <v>1678300291.5</v>
      </c>
      <c r="C670">
        <v>8438.400000095367</v>
      </c>
      <c r="D670" t="s">
        <v>1671</v>
      </c>
      <c r="E670" t="s">
        <v>1672</v>
      </c>
      <c r="F670">
        <v>5</v>
      </c>
      <c r="G670" t="s">
        <v>353</v>
      </c>
      <c r="H670" t="s">
        <v>1554</v>
      </c>
      <c r="I670">
        <v>1678300284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1000.052875387798</v>
      </c>
      <c r="AK670">
        <v>972.7994484848483</v>
      </c>
      <c r="AL670">
        <v>3.414467016469979</v>
      </c>
      <c r="AM670">
        <v>64.31377679453114</v>
      </c>
      <c r="AN670">
        <f>(AP670 - AO670 + BO670*1E3/(8.314*(BQ670+273.15)) * AR670/BN670 * AQ670) * BN670/(100*BB670) * 1000/(1000 - AP670)</f>
        <v>0</v>
      </c>
      <c r="AO670">
        <v>25.2087766721252</v>
      </c>
      <c r="AP670">
        <v>25.77576</v>
      </c>
      <c r="AQ670">
        <v>0.0002862934051052086</v>
      </c>
      <c r="AR670">
        <v>96.55880041285496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2.44</v>
      </c>
      <c r="BC670">
        <v>0.5</v>
      </c>
      <c r="BD670" t="s">
        <v>355</v>
      </c>
      <c r="BE670">
        <v>2</v>
      </c>
      <c r="BF670" t="b">
        <v>1</v>
      </c>
      <c r="BG670">
        <v>1678300284</v>
      </c>
      <c r="BH670">
        <v>924.4521481481481</v>
      </c>
      <c r="BI670">
        <v>959.2151111111111</v>
      </c>
      <c r="BJ670">
        <v>25.76618148148148</v>
      </c>
      <c r="BK670">
        <v>25.20548148148148</v>
      </c>
      <c r="BL670">
        <v>919.5993333333333</v>
      </c>
      <c r="BM670">
        <v>25.43767777777778</v>
      </c>
      <c r="BN670">
        <v>500.0377777777778</v>
      </c>
      <c r="BO670">
        <v>90.81144814814816</v>
      </c>
      <c r="BP670">
        <v>0.1001698074074074</v>
      </c>
      <c r="BQ670">
        <v>26.43103703703704</v>
      </c>
      <c r="BR670">
        <v>27.48797037037037</v>
      </c>
      <c r="BS670">
        <v>999.9000000000001</v>
      </c>
      <c r="BT670">
        <v>0</v>
      </c>
      <c r="BU670">
        <v>0</v>
      </c>
      <c r="BV670">
        <v>9995.651851851851</v>
      </c>
      <c r="BW670">
        <v>0</v>
      </c>
      <c r="BX670">
        <v>5.409654444444445</v>
      </c>
      <c r="BY670">
        <v>-34.76282592592592</v>
      </c>
      <c r="BZ670">
        <v>948.9018518518518</v>
      </c>
      <c r="CA670">
        <v>984.017962962963</v>
      </c>
      <c r="CB670">
        <v>0.5606977407407407</v>
      </c>
      <c r="CC670">
        <v>959.2151111111111</v>
      </c>
      <c r="CD670">
        <v>25.20548148148148</v>
      </c>
      <c r="CE670">
        <v>2.339863703703704</v>
      </c>
      <c r="CF670">
        <v>2.288946666666667</v>
      </c>
      <c r="CG670">
        <v>19.9535037037037</v>
      </c>
      <c r="CH670">
        <v>19.59881481481482</v>
      </c>
      <c r="CI670">
        <v>1999.986296296296</v>
      </c>
      <c r="CJ670">
        <v>0.9800038888888888</v>
      </c>
      <c r="CK670">
        <v>0.01999594814814815</v>
      </c>
      <c r="CL670">
        <v>0</v>
      </c>
      <c r="CM670">
        <v>2.171518518518519</v>
      </c>
      <c r="CN670">
        <v>0</v>
      </c>
      <c r="CO670">
        <v>6167.621851851851</v>
      </c>
      <c r="CP670">
        <v>17338.12592592592</v>
      </c>
      <c r="CQ670">
        <v>38.69866666666667</v>
      </c>
      <c r="CR670">
        <v>39.68699999999999</v>
      </c>
      <c r="CS670">
        <v>38.65485185185185</v>
      </c>
      <c r="CT670">
        <v>37.89566666666666</v>
      </c>
      <c r="CU670">
        <v>38</v>
      </c>
      <c r="CV670">
        <v>1959.995925925926</v>
      </c>
      <c r="CW670">
        <v>39.99037037037037</v>
      </c>
      <c r="CX670">
        <v>0</v>
      </c>
      <c r="CY670">
        <v>1678300301.8</v>
      </c>
      <c r="CZ670">
        <v>0</v>
      </c>
      <c r="DA670">
        <v>0</v>
      </c>
      <c r="DB670" t="s">
        <v>356</v>
      </c>
      <c r="DC670">
        <v>1664468064.5</v>
      </c>
      <c r="DD670">
        <v>1677795524</v>
      </c>
      <c r="DE670">
        <v>0</v>
      </c>
      <c r="DF670">
        <v>-0.419</v>
      </c>
      <c r="DG670">
        <v>-0.001</v>
      </c>
      <c r="DH670">
        <v>3.097</v>
      </c>
      <c r="DI670">
        <v>0.268</v>
      </c>
      <c r="DJ670">
        <v>400</v>
      </c>
      <c r="DK670">
        <v>24</v>
      </c>
      <c r="DL670">
        <v>0.15</v>
      </c>
      <c r="DM670">
        <v>0.13</v>
      </c>
      <c r="DN670">
        <v>-34.6754075</v>
      </c>
      <c r="DO670">
        <v>-1.725529080675378</v>
      </c>
      <c r="DP670">
        <v>0.1706053038265518</v>
      </c>
      <c r="DQ670">
        <v>0</v>
      </c>
      <c r="DR670">
        <v>0.568379475</v>
      </c>
      <c r="DS670">
        <v>-0.1054687091932483</v>
      </c>
      <c r="DT670">
        <v>0.01428061975543692</v>
      </c>
      <c r="DU670">
        <v>0</v>
      </c>
      <c r="DV670">
        <v>0</v>
      </c>
      <c r="DW670">
        <v>2</v>
      </c>
      <c r="DX670" t="s">
        <v>369</v>
      </c>
      <c r="DY670">
        <v>2.97788</v>
      </c>
      <c r="DZ670">
        <v>2.7283</v>
      </c>
      <c r="EA670">
        <v>0.15142</v>
      </c>
      <c r="EB670">
        <v>0.156469</v>
      </c>
      <c r="EC670">
        <v>0.112598</v>
      </c>
      <c r="ED670">
        <v>0.111639</v>
      </c>
      <c r="EE670">
        <v>25325.1</v>
      </c>
      <c r="EF670">
        <v>24891.5</v>
      </c>
      <c r="EG670">
        <v>30381.7</v>
      </c>
      <c r="EH670">
        <v>29765.7</v>
      </c>
      <c r="EI670">
        <v>37212.6</v>
      </c>
      <c r="EJ670">
        <v>34814.2</v>
      </c>
      <c r="EK670">
        <v>46484.5</v>
      </c>
      <c r="EL670">
        <v>44262.2</v>
      </c>
      <c r="EM670">
        <v>1.85545</v>
      </c>
      <c r="EN670">
        <v>1.86545</v>
      </c>
      <c r="EO670">
        <v>0.09562080000000001</v>
      </c>
      <c r="EP670">
        <v>0</v>
      </c>
      <c r="EQ670">
        <v>25.9086</v>
      </c>
      <c r="ER670">
        <v>999.9</v>
      </c>
      <c r="ES670">
        <v>48.9</v>
      </c>
      <c r="ET670">
        <v>31.7</v>
      </c>
      <c r="EU670">
        <v>25.2791</v>
      </c>
      <c r="EV670">
        <v>63.4239</v>
      </c>
      <c r="EW670">
        <v>21.9872</v>
      </c>
      <c r="EX670">
        <v>1</v>
      </c>
      <c r="EY670">
        <v>0.126484</v>
      </c>
      <c r="EZ670">
        <v>1.4544</v>
      </c>
      <c r="FA670">
        <v>20.2424</v>
      </c>
      <c r="FB670">
        <v>5.22987</v>
      </c>
      <c r="FC670">
        <v>11.9692</v>
      </c>
      <c r="FD670">
        <v>4.97045</v>
      </c>
      <c r="FE670">
        <v>3.28965</v>
      </c>
      <c r="FF670">
        <v>9999</v>
      </c>
      <c r="FG670">
        <v>9999</v>
      </c>
      <c r="FH670">
        <v>9999</v>
      </c>
      <c r="FI670">
        <v>999.9</v>
      </c>
      <c r="FJ670">
        <v>4.97276</v>
      </c>
      <c r="FK670">
        <v>1.87696</v>
      </c>
      <c r="FL670">
        <v>1.87502</v>
      </c>
      <c r="FM670">
        <v>1.87788</v>
      </c>
      <c r="FN670">
        <v>1.87454</v>
      </c>
      <c r="FO670">
        <v>1.87819</v>
      </c>
      <c r="FP670">
        <v>1.87523</v>
      </c>
      <c r="FQ670">
        <v>1.87637</v>
      </c>
      <c r="FR670">
        <v>0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4.908</v>
      </c>
      <c r="GF670">
        <v>0.3285</v>
      </c>
      <c r="GG670">
        <v>1.955544260391263</v>
      </c>
      <c r="GH670">
        <v>0.004448784868333973</v>
      </c>
      <c r="GI670">
        <v>-1.803656819089732E-06</v>
      </c>
      <c r="GJ670">
        <v>4.26395578146833E-10</v>
      </c>
      <c r="GK670">
        <v>0.3285026105281108</v>
      </c>
      <c r="GL670">
        <v>0</v>
      </c>
      <c r="GM670">
        <v>0</v>
      </c>
      <c r="GN670">
        <v>0</v>
      </c>
      <c r="GO670">
        <v>-1</v>
      </c>
      <c r="GP670">
        <v>2136</v>
      </c>
      <c r="GQ670">
        <v>1</v>
      </c>
      <c r="GR670">
        <v>23</v>
      </c>
      <c r="GS670">
        <v>230537.1</v>
      </c>
      <c r="GT670">
        <v>8412.799999999999</v>
      </c>
      <c r="GU670">
        <v>2.24487</v>
      </c>
      <c r="GV670">
        <v>2.53418</v>
      </c>
      <c r="GW670">
        <v>1.39893</v>
      </c>
      <c r="GX670">
        <v>2.35474</v>
      </c>
      <c r="GY670">
        <v>1.44897</v>
      </c>
      <c r="GZ670">
        <v>2.43408</v>
      </c>
      <c r="HA670">
        <v>37.6987</v>
      </c>
      <c r="HB670">
        <v>13.9832</v>
      </c>
      <c r="HC670">
        <v>18</v>
      </c>
      <c r="HD670">
        <v>494.066</v>
      </c>
      <c r="HE670">
        <v>472.682</v>
      </c>
      <c r="HF670">
        <v>23.5448</v>
      </c>
      <c r="HG670">
        <v>28.7131</v>
      </c>
      <c r="HH670">
        <v>29.9996</v>
      </c>
      <c r="HI670">
        <v>28.5777</v>
      </c>
      <c r="HJ670">
        <v>28.6531</v>
      </c>
      <c r="HK670">
        <v>44.9937</v>
      </c>
      <c r="HL670">
        <v>0</v>
      </c>
      <c r="HM670">
        <v>100</v>
      </c>
      <c r="HN670">
        <v>23.5651</v>
      </c>
      <c r="HO670">
        <v>1008.49</v>
      </c>
      <c r="HP670">
        <v>25.8217</v>
      </c>
      <c r="HQ670">
        <v>100.45</v>
      </c>
      <c r="HR670">
        <v>101.781</v>
      </c>
    </row>
    <row r="671" spans="1:226">
      <c r="A671">
        <v>655</v>
      </c>
      <c r="B671">
        <v>1678300296.5</v>
      </c>
      <c r="C671">
        <v>8443.400000095367</v>
      </c>
      <c r="D671" t="s">
        <v>1673</v>
      </c>
      <c r="E671" t="s">
        <v>1674</v>
      </c>
      <c r="F671">
        <v>5</v>
      </c>
      <c r="G671" t="s">
        <v>353</v>
      </c>
      <c r="H671" t="s">
        <v>1554</v>
      </c>
      <c r="I671">
        <v>1678300288.714286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1017.334322739472</v>
      </c>
      <c r="AK671">
        <v>990.0135454545452</v>
      </c>
      <c r="AL671">
        <v>3.430527314664866</v>
      </c>
      <c r="AM671">
        <v>64.31377679453114</v>
      </c>
      <c r="AN671">
        <f>(AP671 - AO671 + BO671*1E3/(8.314*(BQ671+273.15)) * AR671/BN671 * AQ671) * BN671/(100*BB671) * 1000/(1000 - AP671)</f>
        <v>0</v>
      </c>
      <c r="AO671">
        <v>25.21133055712343</v>
      </c>
      <c r="AP671">
        <v>25.78791878787879</v>
      </c>
      <c r="AQ671">
        <v>0.0002204158064372894</v>
      </c>
      <c r="AR671">
        <v>96.55880041285496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2.44</v>
      </c>
      <c r="BC671">
        <v>0.5</v>
      </c>
      <c r="BD671" t="s">
        <v>355</v>
      </c>
      <c r="BE671">
        <v>2</v>
      </c>
      <c r="BF671" t="b">
        <v>1</v>
      </c>
      <c r="BG671">
        <v>1678300288.714286</v>
      </c>
      <c r="BH671">
        <v>940.16</v>
      </c>
      <c r="BI671">
        <v>975.0103928571428</v>
      </c>
      <c r="BJ671">
        <v>25.77227142857143</v>
      </c>
      <c r="BK671">
        <v>25.20780714285715</v>
      </c>
      <c r="BL671">
        <v>935.2725714285713</v>
      </c>
      <c r="BM671">
        <v>25.44376785714286</v>
      </c>
      <c r="BN671">
        <v>500.0337857142857</v>
      </c>
      <c r="BO671">
        <v>90.81077857142859</v>
      </c>
      <c r="BP671">
        <v>0.1000400321428571</v>
      </c>
      <c r="BQ671">
        <v>26.42789285714286</v>
      </c>
      <c r="BR671">
        <v>27.48362857142857</v>
      </c>
      <c r="BS671">
        <v>999.9000000000002</v>
      </c>
      <c r="BT671">
        <v>0</v>
      </c>
      <c r="BU671">
        <v>0</v>
      </c>
      <c r="BV671">
        <v>9998.083928571428</v>
      </c>
      <c r="BW671">
        <v>0</v>
      </c>
      <c r="BX671">
        <v>5.413417142857144</v>
      </c>
      <c r="BY671">
        <v>-34.85031071428572</v>
      </c>
      <c r="BZ671">
        <v>965.03125</v>
      </c>
      <c r="CA671">
        <v>1000.224571428571</v>
      </c>
      <c r="CB671">
        <v>0.5644654642857143</v>
      </c>
      <c r="CC671">
        <v>975.0103928571428</v>
      </c>
      <c r="CD671">
        <v>25.20780714285715</v>
      </c>
      <c r="CE671">
        <v>2.340400714285714</v>
      </c>
      <c r="CF671">
        <v>2.289142142857142</v>
      </c>
      <c r="CG671">
        <v>19.95720714285715</v>
      </c>
      <c r="CH671">
        <v>19.60018214285714</v>
      </c>
      <c r="CI671">
        <v>2000.021428571428</v>
      </c>
      <c r="CJ671">
        <v>0.9800041428571428</v>
      </c>
      <c r="CK671">
        <v>0.01999568571428571</v>
      </c>
      <c r="CL671">
        <v>0</v>
      </c>
      <c r="CM671">
        <v>2.149196428571428</v>
      </c>
      <c r="CN671">
        <v>0</v>
      </c>
      <c r="CO671">
        <v>6166.214285714285</v>
      </c>
      <c r="CP671">
        <v>17338.43928571428</v>
      </c>
      <c r="CQ671">
        <v>38.687</v>
      </c>
      <c r="CR671">
        <v>39.68699999999999</v>
      </c>
      <c r="CS671">
        <v>38.6405</v>
      </c>
      <c r="CT671">
        <v>37.88385714285715</v>
      </c>
      <c r="CU671">
        <v>38</v>
      </c>
      <c r="CV671">
        <v>1960.030714285714</v>
      </c>
      <c r="CW671">
        <v>39.99071428571428</v>
      </c>
      <c r="CX671">
        <v>0</v>
      </c>
      <c r="CY671">
        <v>1678300306.6</v>
      </c>
      <c r="CZ671">
        <v>0</v>
      </c>
      <c r="DA671">
        <v>0</v>
      </c>
      <c r="DB671" t="s">
        <v>356</v>
      </c>
      <c r="DC671">
        <v>1664468064.5</v>
      </c>
      <c r="DD671">
        <v>1677795524</v>
      </c>
      <c r="DE671">
        <v>0</v>
      </c>
      <c r="DF671">
        <v>-0.419</v>
      </c>
      <c r="DG671">
        <v>-0.001</v>
      </c>
      <c r="DH671">
        <v>3.097</v>
      </c>
      <c r="DI671">
        <v>0.268</v>
      </c>
      <c r="DJ671">
        <v>400</v>
      </c>
      <c r="DK671">
        <v>24</v>
      </c>
      <c r="DL671">
        <v>0.15</v>
      </c>
      <c r="DM671">
        <v>0.13</v>
      </c>
      <c r="DN671">
        <v>-34.79963</v>
      </c>
      <c r="DO671">
        <v>-1.20317223264537</v>
      </c>
      <c r="DP671">
        <v>0.1226638194415943</v>
      </c>
      <c r="DQ671">
        <v>0</v>
      </c>
      <c r="DR671">
        <v>0.56370125</v>
      </c>
      <c r="DS671">
        <v>0.04228968855534636</v>
      </c>
      <c r="DT671">
        <v>0.006003143771183559</v>
      </c>
      <c r="DU671">
        <v>1</v>
      </c>
      <c r="DV671">
        <v>1</v>
      </c>
      <c r="DW671">
        <v>2</v>
      </c>
      <c r="DX671" t="s">
        <v>357</v>
      </c>
      <c r="DY671">
        <v>2.97781</v>
      </c>
      <c r="DZ671">
        <v>2.72828</v>
      </c>
      <c r="EA671">
        <v>0.153134</v>
      </c>
      <c r="EB671">
        <v>0.158163</v>
      </c>
      <c r="EC671">
        <v>0.112635</v>
      </c>
      <c r="ED671">
        <v>0.111651</v>
      </c>
      <c r="EE671">
        <v>25274.1</v>
      </c>
      <c r="EF671">
        <v>24841.6</v>
      </c>
      <c r="EG671">
        <v>30381.9</v>
      </c>
      <c r="EH671">
        <v>29765.8</v>
      </c>
      <c r="EI671">
        <v>37211.6</v>
      </c>
      <c r="EJ671">
        <v>34814</v>
      </c>
      <c r="EK671">
        <v>46485.1</v>
      </c>
      <c r="EL671">
        <v>44262.4</v>
      </c>
      <c r="EM671">
        <v>1.8553</v>
      </c>
      <c r="EN671">
        <v>1.86572</v>
      </c>
      <c r="EO671">
        <v>0.0961386</v>
      </c>
      <c r="EP671">
        <v>0</v>
      </c>
      <c r="EQ671">
        <v>25.9074</v>
      </c>
      <c r="ER671">
        <v>999.9</v>
      </c>
      <c r="ES671">
        <v>48.9</v>
      </c>
      <c r="ET671">
        <v>31.7</v>
      </c>
      <c r="EU671">
        <v>25.2779</v>
      </c>
      <c r="EV671">
        <v>63.4339</v>
      </c>
      <c r="EW671">
        <v>21.6947</v>
      </c>
      <c r="EX671">
        <v>1</v>
      </c>
      <c r="EY671">
        <v>0.126029</v>
      </c>
      <c r="EZ671">
        <v>1.41912</v>
      </c>
      <c r="FA671">
        <v>20.2427</v>
      </c>
      <c r="FB671">
        <v>5.22957</v>
      </c>
      <c r="FC671">
        <v>11.97</v>
      </c>
      <c r="FD671">
        <v>4.9702</v>
      </c>
      <c r="FE671">
        <v>3.28965</v>
      </c>
      <c r="FF671">
        <v>9999</v>
      </c>
      <c r="FG671">
        <v>9999</v>
      </c>
      <c r="FH671">
        <v>9999</v>
      </c>
      <c r="FI671">
        <v>999.9</v>
      </c>
      <c r="FJ671">
        <v>4.97276</v>
      </c>
      <c r="FK671">
        <v>1.87698</v>
      </c>
      <c r="FL671">
        <v>1.875</v>
      </c>
      <c r="FM671">
        <v>1.87789</v>
      </c>
      <c r="FN671">
        <v>1.87454</v>
      </c>
      <c r="FO671">
        <v>1.87816</v>
      </c>
      <c r="FP671">
        <v>1.87522</v>
      </c>
      <c r="FQ671">
        <v>1.87637</v>
      </c>
      <c r="FR671">
        <v>0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4.944</v>
      </c>
      <c r="GF671">
        <v>0.3285</v>
      </c>
      <c r="GG671">
        <v>1.955544260391263</v>
      </c>
      <c r="GH671">
        <v>0.004448784868333973</v>
      </c>
      <c r="GI671">
        <v>-1.803656819089732E-06</v>
      </c>
      <c r="GJ671">
        <v>4.26395578146833E-10</v>
      </c>
      <c r="GK671">
        <v>0.3285026105281108</v>
      </c>
      <c r="GL671">
        <v>0</v>
      </c>
      <c r="GM671">
        <v>0</v>
      </c>
      <c r="GN671">
        <v>0</v>
      </c>
      <c r="GO671">
        <v>-1</v>
      </c>
      <c r="GP671">
        <v>2136</v>
      </c>
      <c r="GQ671">
        <v>1</v>
      </c>
      <c r="GR671">
        <v>23</v>
      </c>
      <c r="GS671">
        <v>230537.2</v>
      </c>
      <c r="GT671">
        <v>8412.9</v>
      </c>
      <c r="GU671">
        <v>2.27661</v>
      </c>
      <c r="GV671">
        <v>2.53906</v>
      </c>
      <c r="GW671">
        <v>1.39893</v>
      </c>
      <c r="GX671">
        <v>2.35474</v>
      </c>
      <c r="GY671">
        <v>1.44897</v>
      </c>
      <c r="GZ671">
        <v>2.48169</v>
      </c>
      <c r="HA671">
        <v>37.6987</v>
      </c>
      <c r="HB671">
        <v>13.9657</v>
      </c>
      <c r="HC671">
        <v>18</v>
      </c>
      <c r="HD671">
        <v>493.961</v>
      </c>
      <c r="HE671">
        <v>472.837</v>
      </c>
      <c r="HF671">
        <v>23.5639</v>
      </c>
      <c r="HG671">
        <v>28.7086</v>
      </c>
      <c r="HH671">
        <v>29.9997</v>
      </c>
      <c r="HI671">
        <v>28.5744</v>
      </c>
      <c r="HJ671">
        <v>28.6499</v>
      </c>
      <c r="HK671">
        <v>45.6383</v>
      </c>
      <c r="HL671">
        <v>0</v>
      </c>
      <c r="HM671">
        <v>100</v>
      </c>
      <c r="HN671">
        <v>23.5802</v>
      </c>
      <c r="HO671">
        <v>1021.86</v>
      </c>
      <c r="HP671">
        <v>25.8217</v>
      </c>
      <c r="HQ671">
        <v>100.451</v>
      </c>
      <c r="HR671">
        <v>101.781</v>
      </c>
    </row>
    <row r="672" spans="1:226">
      <c r="A672">
        <v>656</v>
      </c>
      <c r="B672">
        <v>1678300301.5</v>
      </c>
      <c r="C672">
        <v>8448.400000095367</v>
      </c>
      <c r="D672" t="s">
        <v>1675</v>
      </c>
      <c r="E672" t="s">
        <v>1676</v>
      </c>
      <c r="F672">
        <v>5</v>
      </c>
      <c r="G672" t="s">
        <v>353</v>
      </c>
      <c r="H672" t="s">
        <v>1554</v>
      </c>
      <c r="I672">
        <v>1678300294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1034.439869886598</v>
      </c>
      <c r="AK672">
        <v>1007.125945454545</v>
      </c>
      <c r="AL672">
        <v>3.423111349352218</v>
      </c>
      <c r="AM672">
        <v>64.31377679453114</v>
      </c>
      <c r="AN672">
        <f>(AP672 - AO672 + BO672*1E3/(8.314*(BQ672+273.15)) * AR672/BN672 * AQ672) * BN672/(100*BB672) * 1000/(1000 - AP672)</f>
        <v>0</v>
      </c>
      <c r="AO672">
        <v>25.21340793244618</v>
      </c>
      <c r="AP672">
        <v>25.7935115151515</v>
      </c>
      <c r="AQ672">
        <v>0.0001057957106206779</v>
      </c>
      <c r="AR672">
        <v>96.55880041285496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2.44</v>
      </c>
      <c r="BC672">
        <v>0.5</v>
      </c>
      <c r="BD672" t="s">
        <v>355</v>
      </c>
      <c r="BE672">
        <v>2</v>
      </c>
      <c r="BF672" t="b">
        <v>1</v>
      </c>
      <c r="BG672">
        <v>1678300294</v>
      </c>
      <c r="BH672">
        <v>957.7851851851852</v>
      </c>
      <c r="BI672">
        <v>992.7079629629631</v>
      </c>
      <c r="BJ672">
        <v>25.78199259259259</v>
      </c>
      <c r="BK672">
        <v>25.21078518518518</v>
      </c>
      <c r="BL672">
        <v>952.8592592592593</v>
      </c>
      <c r="BM672">
        <v>25.45348888888889</v>
      </c>
      <c r="BN672">
        <v>500.0187777777778</v>
      </c>
      <c r="BO672">
        <v>90.81077407407408</v>
      </c>
      <c r="BP672">
        <v>0.09998556666666668</v>
      </c>
      <c r="BQ672">
        <v>26.42638148148149</v>
      </c>
      <c r="BR672">
        <v>27.48096666666666</v>
      </c>
      <c r="BS672">
        <v>999.9000000000001</v>
      </c>
      <c r="BT672">
        <v>0</v>
      </c>
      <c r="BU672">
        <v>0</v>
      </c>
      <c r="BV672">
        <v>9996.946296296295</v>
      </c>
      <c r="BW672">
        <v>0</v>
      </c>
      <c r="BX672">
        <v>5.412667407407406</v>
      </c>
      <c r="BY672">
        <v>-34.9232925925926</v>
      </c>
      <c r="BZ672">
        <v>983.1324814814815</v>
      </c>
      <c r="CA672">
        <v>1018.383740740741</v>
      </c>
      <c r="CB672">
        <v>0.5712053703703703</v>
      </c>
      <c r="CC672">
        <v>992.7079629629631</v>
      </c>
      <c r="CD672">
        <v>25.21078518518518</v>
      </c>
      <c r="CE672">
        <v>2.341283333333333</v>
      </c>
      <c r="CF672">
        <v>2.289412222222222</v>
      </c>
      <c r="CG672">
        <v>19.96329259259259</v>
      </c>
      <c r="CH672">
        <v>19.60208888888889</v>
      </c>
      <c r="CI672">
        <v>2000.031851851852</v>
      </c>
      <c r="CJ672">
        <v>0.9800042222222222</v>
      </c>
      <c r="CK672">
        <v>0.0199956037037037</v>
      </c>
      <c r="CL672">
        <v>0</v>
      </c>
      <c r="CM672">
        <v>2.140618518518519</v>
      </c>
      <c r="CN672">
        <v>0</v>
      </c>
      <c r="CO672">
        <v>6164.746666666667</v>
      </c>
      <c r="CP672">
        <v>17338.52592592592</v>
      </c>
      <c r="CQ672">
        <v>38.687</v>
      </c>
      <c r="CR672">
        <v>39.68699999999999</v>
      </c>
      <c r="CS672">
        <v>38.62959259259259</v>
      </c>
      <c r="CT672">
        <v>37.88188888888889</v>
      </c>
      <c r="CU672">
        <v>38</v>
      </c>
      <c r="CV672">
        <v>1960.041111111111</v>
      </c>
      <c r="CW672">
        <v>39.99074074074074</v>
      </c>
      <c r="CX672">
        <v>0</v>
      </c>
      <c r="CY672">
        <v>1678300311.4</v>
      </c>
      <c r="CZ672">
        <v>0</v>
      </c>
      <c r="DA672">
        <v>0</v>
      </c>
      <c r="DB672" t="s">
        <v>356</v>
      </c>
      <c r="DC672">
        <v>1664468064.5</v>
      </c>
      <c r="DD672">
        <v>1677795524</v>
      </c>
      <c r="DE672">
        <v>0</v>
      </c>
      <c r="DF672">
        <v>-0.419</v>
      </c>
      <c r="DG672">
        <v>-0.001</v>
      </c>
      <c r="DH672">
        <v>3.097</v>
      </c>
      <c r="DI672">
        <v>0.268</v>
      </c>
      <c r="DJ672">
        <v>400</v>
      </c>
      <c r="DK672">
        <v>24</v>
      </c>
      <c r="DL672">
        <v>0.15</v>
      </c>
      <c r="DM672">
        <v>0.13</v>
      </c>
      <c r="DN672">
        <v>-34.86668048780488</v>
      </c>
      <c r="DO672">
        <v>-0.8810048780487356</v>
      </c>
      <c r="DP672">
        <v>0.09778980000556284</v>
      </c>
      <c r="DQ672">
        <v>0</v>
      </c>
      <c r="DR672">
        <v>0.5668246829268292</v>
      </c>
      <c r="DS672">
        <v>0.07842204878048818</v>
      </c>
      <c r="DT672">
        <v>0.007842732604414267</v>
      </c>
      <c r="DU672">
        <v>1</v>
      </c>
      <c r="DV672">
        <v>1</v>
      </c>
      <c r="DW672">
        <v>2</v>
      </c>
      <c r="DX672" t="s">
        <v>357</v>
      </c>
      <c r="DY672">
        <v>2.97769</v>
      </c>
      <c r="DZ672">
        <v>2.72839</v>
      </c>
      <c r="EA672">
        <v>0.154829</v>
      </c>
      <c r="EB672">
        <v>0.159854</v>
      </c>
      <c r="EC672">
        <v>0.112655</v>
      </c>
      <c r="ED672">
        <v>0.111658</v>
      </c>
      <c r="EE672">
        <v>25224.1</v>
      </c>
      <c r="EF672">
        <v>24792</v>
      </c>
      <c r="EG672">
        <v>30382.6</v>
      </c>
      <c r="EH672">
        <v>29766.3</v>
      </c>
      <c r="EI672">
        <v>37211.5</v>
      </c>
      <c r="EJ672">
        <v>34814.3</v>
      </c>
      <c r="EK672">
        <v>46485.9</v>
      </c>
      <c r="EL672">
        <v>44263</v>
      </c>
      <c r="EM672">
        <v>1.8554</v>
      </c>
      <c r="EN672">
        <v>1.8659</v>
      </c>
      <c r="EO672">
        <v>0.0959262</v>
      </c>
      <c r="EP672">
        <v>0</v>
      </c>
      <c r="EQ672">
        <v>25.9057</v>
      </c>
      <c r="ER672">
        <v>999.9</v>
      </c>
      <c r="ES672">
        <v>48.9</v>
      </c>
      <c r="ET672">
        <v>31.8</v>
      </c>
      <c r="EU672">
        <v>25.4205</v>
      </c>
      <c r="EV672">
        <v>63.3239</v>
      </c>
      <c r="EW672">
        <v>22.0673</v>
      </c>
      <c r="EX672">
        <v>1</v>
      </c>
      <c r="EY672">
        <v>0.125643</v>
      </c>
      <c r="EZ672">
        <v>1.40996</v>
      </c>
      <c r="FA672">
        <v>20.2426</v>
      </c>
      <c r="FB672">
        <v>5.22927</v>
      </c>
      <c r="FC672">
        <v>11.9704</v>
      </c>
      <c r="FD672">
        <v>4.9702</v>
      </c>
      <c r="FE672">
        <v>3.2895</v>
      </c>
      <c r="FF672">
        <v>9999</v>
      </c>
      <c r="FG672">
        <v>9999</v>
      </c>
      <c r="FH672">
        <v>9999</v>
      </c>
      <c r="FI672">
        <v>999.9</v>
      </c>
      <c r="FJ672">
        <v>4.97276</v>
      </c>
      <c r="FK672">
        <v>1.87696</v>
      </c>
      <c r="FL672">
        <v>1.87502</v>
      </c>
      <c r="FM672">
        <v>1.87788</v>
      </c>
      <c r="FN672">
        <v>1.87454</v>
      </c>
      <c r="FO672">
        <v>1.87815</v>
      </c>
      <c r="FP672">
        <v>1.87521</v>
      </c>
      <c r="FQ672">
        <v>1.87637</v>
      </c>
      <c r="FR672">
        <v>0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4.979</v>
      </c>
      <c r="GF672">
        <v>0.3285</v>
      </c>
      <c r="GG672">
        <v>1.955544260391263</v>
      </c>
      <c r="GH672">
        <v>0.004448784868333973</v>
      </c>
      <c r="GI672">
        <v>-1.803656819089732E-06</v>
      </c>
      <c r="GJ672">
        <v>4.26395578146833E-10</v>
      </c>
      <c r="GK672">
        <v>0.3285026105281108</v>
      </c>
      <c r="GL672">
        <v>0</v>
      </c>
      <c r="GM672">
        <v>0</v>
      </c>
      <c r="GN672">
        <v>0</v>
      </c>
      <c r="GO672">
        <v>-1</v>
      </c>
      <c r="GP672">
        <v>2136</v>
      </c>
      <c r="GQ672">
        <v>1</v>
      </c>
      <c r="GR672">
        <v>23</v>
      </c>
      <c r="GS672">
        <v>230537.3</v>
      </c>
      <c r="GT672">
        <v>8413</v>
      </c>
      <c r="GU672">
        <v>2.30591</v>
      </c>
      <c r="GV672">
        <v>2.53784</v>
      </c>
      <c r="GW672">
        <v>1.39893</v>
      </c>
      <c r="GX672">
        <v>2.35474</v>
      </c>
      <c r="GY672">
        <v>1.44897</v>
      </c>
      <c r="GZ672">
        <v>2.43652</v>
      </c>
      <c r="HA672">
        <v>37.6987</v>
      </c>
      <c r="HB672">
        <v>13.9832</v>
      </c>
      <c r="HC672">
        <v>18</v>
      </c>
      <c r="HD672">
        <v>493.993</v>
      </c>
      <c r="HE672">
        <v>472.922</v>
      </c>
      <c r="HF672">
        <v>23.5823</v>
      </c>
      <c r="HG672">
        <v>28.7038</v>
      </c>
      <c r="HH672">
        <v>29.9997</v>
      </c>
      <c r="HI672">
        <v>28.5708</v>
      </c>
      <c r="HJ672">
        <v>28.6463</v>
      </c>
      <c r="HK672">
        <v>46.2022</v>
      </c>
      <c r="HL672">
        <v>0</v>
      </c>
      <c r="HM672">
        <v>100</v>
      </c>
      <c r="HN672">
        <v>23.5929</v>
      </c>
      <c r="HO672">
        <v>1042</v>
      </c>
      <c r="HP672">
        <v>25.8217</v>
      </c>
      <c r="HQ672">
        <v>100.453</v>
      </c>
      <c r="HR672">
        <v>101.783</v>
      </c>
    </row>
    <row r="673" spans="1:226">
      <c r="A673">
        <v>657</v>
      </c>
      <c r="B673">
        <v>1678300306.5</v>
      </c>
      <c r="C673">
        <v>8453.400000095367</v>
      </c>
      <c r="D673" t="s">
        <v>1677</v>
      </c>
      <c r="E673" t="s">
        <v>1678</v>
      </c>
      <c r="F673">
        <v>5</v>
      </c>
      <c r="G673" t="s">
        <v>353</v>
      </c>
      <c r="H673" t="s">
        <v>1554</v>
      </c>
      <c r="I673">
        <v>1678300298.714286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1051.697345564462</v>
      </c>
      <c r="AK673">
        <v>1024.297090909091</v>
      </c>
      <c r="AL673">
        <v>3.45153295215778</v>
      </c>
      <c r="AM673">
        <v>64.31377679453114</v>
      </c>
      <c r="AN673">
        <f>(AP673 - AO673 + BO673*1E3/(8.314*(BQ673+273.15)) * AR673/BN673 * AQ673) * BN673/(100*BB673) * 1000/(1000 - AP673)</f>
        <v>0</v>
      </c>
      <c r="AO673">
        <v>25.21577834009915</v>
      </c>
      <c r="AP673">
        <v>25.80051393939393</v>
      </c>
      <c r="AQ673">
        <v>9.968359425204823E-05</v>
      </c>
      <c r="AR673">
        <v>96.55880041285496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2.44</v>
      </c>
      <c r="BC673">
        <v>0.5</v>
      </c>
      <c r="BD673" t="s">
        <v>355</v>
      </c>
      <c r="BE673">
        <v>2</v>
      </c>
      <c r="BF673" t="b">
        <v>1</v>
      </c>
      <c r="BG673">
        <v>1678300298.714286</v>
      </c>
      <c r="BH673">
        <v>973.5210357142856</v>
      </c>
      <c r="BI673">
        <v>1008.521928571428</v>
      </c>
      <c r="BJ673">
        <v>25.79012857142857</v>
      </c>
      <c r="BK673">
        <v>25.21299642857143</v>
      </c>
      <c r="BL673">
        <v>968.5612142857143</v>
      </c>
      <c r="BM673">
        <v>25.46162857142858</v>
      </c>
      <c r="BN673">
        <v>500.0214285714285</v>
      </c>
      <c r="BO673">
        <v>90.81105357142857</v>
      </c>
      <c r="BP673">
        <v>0.09995625714285715</v>
      </c>
      <c r="BQ673">
        <v>26.42674285714285</v>
      </c>
      <c r="BR673">
        <v>27.48061071428571</v>
      </c>
      <c r="BS673">
        <v>999.9000000000002</v>
      </c>
      <c r="BT673">
        <v>0</v>
      </c>
      <c r="BU673">
        <v>0</v>
      </c>
      <c r="BV673">
        <v>9990.041071428572</v>
      </c>
      <c r="BW673">
        <v>0</v>
      </c>
      <c r="BX673">
        <v>5.413417142857144</v>
      </c>
      <c r="BY673">
        <v>-35.00164642857143</v>
      </c>
      <c r="BZ673">
        <v>999.2925357142859</v>
      </c>
      <c r="CA673">
        <v>1034.609285714286</v>
      </c>
      <c r="CB673">
        <v>0.5771247500000001</v>
      </c>
      <c r="CC673">
        <v>1008.521928571428</v>
      </c>
      <c r="CD673">
        <v>25.21299642857143</v>
      </c>
      <c r="CE673">
        <v>2.342028928571429</v>
      </c>
      <c r="CF673">
        <v>2.289619642857143</v>
      </c>
      <c r="CG673">
        <v>19.96842857142857</v>
      </c>
      <c r="CH673">
        <v>19.60355357142857</v>
      </c>
      <c r="CI673">
        <v>2000.023571428571</v>
      </c>
      <c r="CJ673">
        <v>0.9800041428571428</v>
      </c>
      <c r="CK673">
        <v>0.01999568571428571</v>
      </c>
      <c r="CL673">
        <v>0</v>
      </c>
      <c r="CM673">
        <v>2.076125</v>
      </c>
      <c r="CN673">
        <v>0</v>
      </c>
      <c r="CO673">
        <v>6163.191785714284</v>
      </c>
      <c r="CP673">
        <v>17338.45714285714</v>
      </c>
      <c r="CQ673">
        <v>38.687</v>
      </c>
      <c r="CR673">
        <v>39.68699999999999</v>
      </c>
      <c r="CS673">
        <v>38.62942857142857</v>
      </c>
      <c r="CT673">
        <v>37.875</v>
      </c>
      <c r="CU673">
        <v>38</v>
      </c>
      <c r="CV673">
        <v>1960.032857142857</v>
      </c>
      <c r="CW673">
        <v>39.99071428571428</v>
      </c>
      <c r="CX673">
        <v>0</v>
      </c>
      <c r="CY673">
        <v>1678300316.8</v>
      </c>
      <c r="CZ673">
        <v>0</v>
      </c>
      <c r="DA673">
        <v>0</v>
      </c>
      <c r="DB673" t="s">
        <v>356</v>
      </c>
      <c r="DC673">
        <v>1664468064.5</v>
      </c>
      <c r="DD673">
        <v>1677795524</v>
      </c>
      <c r="DE673">
        <v>0</v>
      </c>
      <c r="DF673">
        <v>-0.419</v>
      </c>
      <c r="DG673">
        <v>-0.001</v>
      </c>
      <c r="DH673">
        <v>3.097</v>
      </c>
      <c r="DI673">
        <v>0.268</v>
      </c>
      <c r="DJ673">
        <v>400</v>
      </c>
      <c r="DK673">
        <v>24</v>
      </c>
      <c r="DL673">
        <v>0.15</v>
      </c>
      <c r="DM673">
        <v>0.13</v>
      </c>
      <c r="DN673">
        <v>-34.95950487804878</v>
      </c>
      <c r="DO673">
        <v>-0.8753038327527267</v>
      </c>
      <c r="DP673">
        <v>0.0986790237705169</v>
      </c>
      <c r="DQ673">
        <v>0</v>
      </c>
      <c r="DR673">
        <v>0.5727238536585365</v>
      </c>
      <c r="DS673">
        <v>0.07689656445993097</v>
      </c>
      <c r="DT673">
        <v>0.007701628451688154</v>
      </c>
      <c r="DU673">
        <v>1</v>
      </c>
      <c r="DV673">
        <v>1</v>
      </c>
      <c r="DW673">
        <v>2</v>
      </c>
      <c r="DX673" t="s">
        <v>357</v>
      </c>
      <c r="DY673">
        <v>2.97788</v>
      </c>
      <c r="DZ673">
        <v>2.72814</v>
      </c>
      <c r="EA673">
        <v>0.156515</v>
      </c>
      <c r="EB673">
        <v>0.161521</v>
      </c>
      <c r="EC673">
        <v>0.112674</v>
      </c>
      <c r="ED673">
        <v>0.111666</v>
      </c>
      <c r="EE673">
        <v>25174.1</v>
      </c>
      <c r="EF673">
        <v>24742.7</v>
      </c>
      <c r="EG673">
        <v>30383.1</v>
      </c>
      <c r="EH673">
        <v>29766.1</v>
      </c>
      <c r="EI673">
        <v>37211.6</v>
      </c>
      <c r="EJ673">
        <v>34813.8</v>
      </c>
      <c r="EK673">
        <v>46486.9</v>
      </c>
      <c r="EL673">
        <v>44262.7</v>
      </c>
      <c r="EM673">
        <v>1.85567</v>
      </c>
      <c r="EN673">
        <v>1.86588</v>
      </c>
      <c r="EO673">
        <v>0.09679790000000001</v>
      </c>
      <c r="EP673">
        <v>0</v>
      </c>
      <c r="EQ673">
        <v>25.9036</v>
      </c>
      <c r="ER673">
        <v>999.9</v>
      </c>
      <c r="ES673">
        <v>48.9</v>
      </c>
      <c r="ET673">
        <v>31.8</v>
      </c>
      <c r="EU673">
        <v>25.4224</v>
      </c>
      <c r="EV673">
        <v>63.3639</v>
      </c>
      <c r="EW673">
        <v>21.7708</v>
      </c>
      <c r="EX673">
        <v>1</v>
      </c>
      <c r="EY673">
        <v>0.12547</v>
      </c>
      <c r="EZ673">
        <v>1.39664</v>
      </c>
      <c r="FA673">
        <v>20.2428</v>
      </c>
      <c r="FB673">
        <v>5.22942</v>
      </c>
      <c r="FC673">
        <v>11.9715</v>
      </c>
      <c r="FD673">
        <v>4.97025</v>
      </c>
      <c r="FE673">
        <v>3.2896</v>
      </c>
      <c r="FF673">
        <v>9999</v>
      </c>
      <c r="FG673">
        <v>9999</v>
      </c>
      <c r="FH673">
        <v>9999</v>
      </c>
      <c r="FI673">
        <v>999.9</v>
      </c>
      <c r="FJ673">
        <v>4.97276</v>
      </c>
      <c r="FK673">
        <v>1.87697</v>
      </c>
      <c r="FL673">
        <v>1.87503</v>
      </c>
      <c r="FM673">
        <v>1.8779</v>
      </c>
      <c r="FN673">
        <v>1.87454</v>
      </c>
      <c r="FO673">
        <v>1.87818</v>
      </c>
      <c r="FP673">
        <v>1.87524</v>
      </c>
      <c r="FQ673">
        <v>1.87637</v>
      </c>
      <c r="FR673">
        <v>0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5.016</v>
      </c>
      <c r="GF673">
        <v>0.3285</v>
      </c>
      <c r="GG673">
        <v>1.955544260391263</v>
      </c>
      <c r="GH673">
        <v>0.004448784868333973</v>
      </c>
      <c r="GI673">
        <v>-1.803656819089732E-06</v>
      </c>
      <c r="GJ673">
        <v>4.26395578146833E-10</v>
      </c>
      <c r="GK673">
        <v>0.3285026105281108</v>
      </c>
      <c r="GL673">
        <v>0</v>
      </c>
      <c r="GM673">
        <v>0</v>
      </c>
      <c r="GN673">
        <v>0</v>
      </c>
      <c r="GO673">
        <v>-1</v>
      </c>
      <c r="GP673">
        <v>2136</v>
      </c>
      <c r="GQ673">
        <v>1</v>
      </c>
      <c r="GR673">
        <v>23</v>
      </c>
      <c r="GS673">
        <v>230537.4</v>
      </c>
      <c r="GT673">
        <v>8413</v>
      </c>
      <c r="GU673">
        <v>2.33765</v>
      </c>
      <c r="GV673">
        <v>2.53662</v>
      </c>
      <c r="GW673">
        <v>1.39893</v>
      </c>
      <c r="GX673">
        <v>2.35352</v>
      </c>
      <c r="GY673">
        <v>1.44897</v>
      </c>
      <c r="GZ673">
        <v>2.50732</v>
      </c>
      <c r="HA673">
        <v>37.7228</v>
      </c>
      <c r="HB673">
        <v>13.9832</v>
      </c>
      <c r="HC673">
        <v>18</v>
      </c>
      <c r="HD673">
        <v>494.121</v>
      </c>
      <c r="HE673">
        <v>472.881</v>
      </c>
      <c r="HF673">
        <v>23.5983</v>
      </c>
      <c r="HG673">
        <v>28.6994</v>
      </c>
      <c r="HH673">
        <v>29.9998</v>
      </c>
      <c r="HI673">
        <v>28.5671</v>
      </c>
      <c r="HJ673">
        <v>28.6432</v>
      </c>
      <c r="HK673">
        <v>46.8397</v>
      </c>
      <c r="HL673">
        <v>0</v>
      </c>
      <c r="HM673">
        <v>100</v>
      </c>
      <c r="HN673">
        <v>23.6084</v>
      </c>
      <c r="HO673">
        <v>1055.41</v>
      </c>
      <c r="HP673">
        <v>25.8217</v>
      </c>
      <c r="HQ673">
        <v>100.455</v>
      </c>
      <c r="HR673">
        <v>101.782</v>
      </c>
    </row>
    <row r="674" spans="1:226">
      <c r="A674">
        <v>658</v>
      </c>
      <c r="B674">
        <v>1678300311.5</v>
      </c>
      <c r="C674">
        <v>8458.400000095367</v>
      </c>
      <c r="D674" t="s">
        <v>1679</v>
      </c>
      <c r="E674" t="s">
        <v>1680</v>
      </c>
      <c r="F674">
        <v>5</v>
      </c>
      <c r="G674" t="s">
        <v>353</v>
      </c>
      <c r="H674" t="s">
        <v>1554</v>
      </c>
      <c r="I674">
        <v>1678300304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1069.141457626908</v>
      </c>
      <c r="AK674">
        <v>1041.533575757576</v>
      </c>
      <c r="AL674">
        <v>3.442099303887718</v>
      </c>
      <c r="AM674">
        <v>64.31377679453114</v>
      </c>
      <c r="AN674">
        <f>(AP674 - AO674 + BO674*1E3/(8.314*(BQ674+273.15)) * AR674/BN674 * AQ674) * BN674/(100*BB674) * 1000/(1000 - AP674)</f>
        <v>0</v>
      </c>
      <c r="AO674">
        <v>25.21925267665079</v>
      </c>
      <c r="AP674">
        <v>25.80231757575757</v>
      </c>
      <c r="AQ674">
        <v>4.791504238710243E-06</v>
      </c>
      <c r="AR674">
        <v>96.55880041285496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2.44</v>
      </c>
      <c r="BC674">
        <v>0.5</v>
      </c>
      <c r="BD674" t="s">
        <v>355</v>
      </c>
      <c r="BE674">
        <v>2</v>
      </c>
      <c r="BF674" t="b">
        <v>1</v>
      </c>
      <c r="BG674">
        <v>1678300304</v>
      </c>
      <c r="BH674">
        <v>991.1882962962962</v>
      </c>
      <c r="BI674">
        <v>1026.309259259259</v>
      </c>
      <c r="BJ674">
        <v>25.79685925925926</v>
      </c>
      <c r="BK674">
        <v>25.21587407407407</v>
      </c>
      <c r="BL674">
        <v>986.1903333333333</v>
      </c>
      <c r="BM674">
        <v>25.46835925925926</v>
      </c>
      <c r="BN674">
        <v>500.0251111111111</v>
      </c>
      <c r="BO674">
        <v>90.81088148148147</v>
      </c>
      <c r="BP674">
        <v>0.09994513333333332</v>
      </c>
      <c r="BQ674">
        <v>26.42706296296296</v>
      </c>
      <c r="BR674">
        <v>27.48323703703704</v>
      </c>
      <c r="BS674">
        <v>999.9000000000001</v>
      </c>
      <c r="BT674">
        <v>0</v>
      </c>
      <c r="BU674">
        <v>0</v>
      </c>
      <c r="BV674">
        <v>9991.846296296295</v>
      </c>
      <c r="BW674">
        <v>0</v>
      </c>
      <c r="BX674">
        <v>5.409654444444445</v>
      </c>
      <c r="BY674">
        <v>-35.12132592592593</v>
      </c>
      <c r="BZ674">
        <v>1017.434703703704</v>
      </c>
      <c r="CA674">
        <v>1052.858148148148</v>
      </c>
      <c r="CB674">
        <v>0.5809753333333333</v>
      </c>
      <c r="CC674">
        <v>1026.309259259259</v>
      </c>
      <c r="CD674">
        <v>25.21587407407407</v>
      </c>
      <c r="CE674">
        <v>2.342635185185185</v>
      </c>
      <c r="CF674">
        <v>2.289875555555556</v>
      </c>
      <c r="CG674">
        <v>19.9726037037037</v>
      </c>
      <c r="CH674">
        <v>19.60536666666667</v>
      </c>
      <c r="CI674">
        <v>2000.026666666666</v>
      </c>
      <c r="CJ674">
        <v>0.9800043333333333</v>
      </c>
      <c r="CK674">
        <v>0.01999548888888889</v>
      </c>
      <c r="CL674">
        <v>0</v>
      </c>
      <c r="CM674">
        <v>2.089788888888889</v>
      </c>
      <c r="CN674">
        <v>0</v>
      </c>
      <c r="CO674">
        <v>6161.603333333333</v>
      </c>
      <c r="CP674">
        <v>17338.48888888889</v>
      </c>
      <c r="CQ674">
        <v>38.687</v>
      </c>
      <c r="CR674">
        <v>39.68699999999999</v>
      </c>
      <c r="CS674">
        <v>38.625</v>
      </c>
      <c r="CT674">
        <v>37.875</v>
      </c>
      <c r="CU674">
        <v>38</v>
      </c>
      <c r="CV674">
        <v>1960.036666666667</v>
      </c>
      <c r="CW674">
        <v>39.99</v>
      </c>
      <c r="CX674">
        <v>0</v>
      </c>
      <c r="CY674">
        <v>1678300321.6</v>
      </c>
      <c r="CZ674">
        <v>0</v>
      </c>
      <c r="DA674">
        <v>0</v>
      </c>
      <c r="DB674" t="s">
        <v>356</v>
      </c>
      <c r="DC674">
        <v>1664468064.5</v>
      </c>
      <c r="DD674">
        <v>1677795524</v>
      </c>
      <c r="DE674">
        <v>0</v>
      </c>
      <c r="DF674">
        <v>-0.419</v>
      </c>
      <c r="DG674">
        <v>-0.001</v>
      </c>
      <c r="DH674">
        <v>3.097</v>
      </c>
      <c r="DI674">
        <v>0.268</v>
      </c>
      <c r="DJ674">
        <v>400</v>
      </c>
      <c r="DK674">
        <v>24</v>
      </c>
      <c r="DL674">
        <v>0.15</v>
      </c>
      <c r="DM674">
        <v>0.13</v>
      </c>
      <c r="DN674">
        <v>-35.069475</v>
      </c>
      <c r="DO674">
        <v>-1.354444277673506</v>
      </c>
      <c r="DP674">
        <v>0.1441906823445951</v>
      </c>
      <c r="DQ674">
        <v>0</v>
      </c>
      <c r="DR674">
        <v>0.578682175</v>
      </c>
      <c r="DS674">
        <v>0.0451040037523449</v>
      </c>
      <c r="DT674">
        <v>0.004601231519319038</v>
      </c>
      <c r="DU674">
        <v>1</v>
      </c>
      <c r="DV674">
        <v>1</v>
      </c>
      <c r="DW674">
        <v>2</v>
      </c>
      <c r="DX674" t="s">
        <v>357</v>
      </c>
      <c r="DY674">
        <v>2.97786</v>
      </c>
      <c r="DZ674">
        <v>2.72813</v>
      </c>
      <c r="EA674">
        <v>0.158187</v>
      </c>
      <c r="EB674">
        <v>0.1632</v>
      </c>
      <c r="EC674">
        <v>0.11268</v>
      </c>
      <c r="ED674">
        <v>0.111674</v>
      </c>
      <c r="EE674">
        <v>25123.6</v>
      </c>
      <c r="EF674">
        <v>24693.8</v>
      </c>
      <c r="EG674">
        <v>30382.4</v>
      </c>
      <c r="EH674">
        <v>29766.9</v>
      </c>
      <c r="EI674">
        <v>37210.5</v>
      </c>
      <c r="EJ674">
        <v>34814.4</v>
      </c>
      <c r="EK674">
        <v>46485.7</v>
      </c>
      <c r="EL674">
        <v>44263.7</v>
      </c>
      <c r="EM674">
        <v>1.8554</v>
      </c>
      <c r="EN674">
        <v>1.8659</v>
      </c>
      <c r="EO674">
        <v>0.0974163</v>
      </c>
      <c r="EP674">
        <v>0</v>
      </c>
      <c r="EQ674">
        <v>25.9014</v>
      </c>
      <c r="ER674">
        <v>999.9</v>
      </c>
      <c r="ES674">
        <v>48.9</v>
      </c>
      <c r="ET674">
        <v>31.7</v>
      </c>
      <c r="EU674">
        <v>25.2822</v>
      </c>
      <c r="EV674">
        <v>63.4939</v>
      </c>
      <c r="EW674">
        <v>21.7548</v>
      </c>
      <c r="EX674">
        <v>1</v>
      </c>
      <c r="EY674">
        <v>0.124909</v>
      </c>
      <c r="EZ674">
        <v>1.40297</v>
      </c>
      <c r="FA674">
        <v>20.2428</v>
      </c>
      <c r="FB674">
        <v>5.22957</v>
      </c>
      <c r="FC674">
        <v>11.9704</v>
      </c>
      <c r="FD674">
        <v>4.97015</v>
      </c>
      <c r="FE674">
        <v>3.28965</v>
      </c>
      <c r="FF674">
        <v>9999</v>
      </c>
      <c r="FG674">
        <v>9999</v>
      </c>
      <c r="FH674">
        <v>9999</v>
      </c>
      <c r="FI674">
        <v>999.9</v>
      </c>
      <c r="FJ674">
        <v>4.97276</v>
      </c>
      <c r="FK674">
        <v>1.87697</v>
      </c>
      <c r="FL674">
        <v>1.87502</v>
      </c>
      <c r="FM674">
        <v>1.87789</v>
      </c>
      <c r="FN674">
        <v>1.87454</v>
      </c>
      <c r="FO674">
        <v>1.87819</v>
      </c>
      <c r="FP674">
        <v>1.87519</v>
      </c>
      <c r="FQ674">
        <v>1.87638</v>
      </c>
      <c r="FR674">
        <v>0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5.05</v>
      </c>
      <c r="GF674">
        <v>0.3285</v>
      </c>
      <c r="GG674">
        <v>1.955544260391263</v>
      </c>
      <c r="GH674">
        <v>0.004448784868333973</v>
      </c>
      <c r="GI674">
        <v>-1.803656819089732E-06</v>
      </c>
      <c r="GJ674">
        <v>4.26395578146833E-10</v>
      </c>
      <c r="GK674">
        <v>0.3285026105281108</v>
      </c>
      <c r="GL674">
        <v>0</v>
      </c>
      <c r="GM674">
        <v>0</v>
      </c>
      <c r="GN674">
        <v>0</v>
      </c>
      <c r="GO674">
        <v>-1</v>
      </c>
      <c r="GP674">
        <v>2136</v>
      </c>
      <c r="GQ674">
        <v>1</v>
      </c>
      <c r="GR674">
        <v>23</v>
      </c>
      <c r="GS674">
        <v>230537.5</v>
      </c>
      <c r="GT674">
        <v>8413.1</v>
      </c>
      <c r="GU674">
        <v>2.36694</v>
      </c>
      <c r="GV674">
        <v>2.53662</v>
      </c>
      <c r="GW674">
        <v>1.39893</v>
      </c>
      <c r="GX674">
        <v>2.35474</v>
      </c>
      <c r="GY674">
        <v>1.44897</v>
      </c>
      <c r="GZ674">
        <v>2.43286</v>
      </c>
      <c r="HA674">
        <v>37.6987</v>
      </c>
      <c r="HB674">
        <v>13.9832</v>
      </c>
      <c r="HC674">
        <v>18</v>
      </c>
      <c r="HD674">
        <v>493.947</v>
      </c>
      <c r="HE674">
        <v>472.873</v>
      </c>
      <c r="HF674">
        <v>23.6132</v>
      </c>
      <c r="HG674">
        <v>28.6958</v>
      </c>
      <c r="HH674">
        <v>29.9998</v>
      </c>
      <c r="HI674">
        <v>28.5641</v>
      </c>
      <c r="HJ674">
        <v>28.6402</v>
      </c>
      <c r="HK674">
        <v>47.3934</v>
      </c>
      <c r="HL674">
        <v>0</v>
      </c>
      <c r="HM674">
        <v>100</v>
      </c>
      <c r="HN674">
        <v>23.6176</v>
      </c>
      <c r="HO674">
        <v>1075.5</v>
      </c>
      <c r="HP674">
        <v>25.8217</v>
      </c>
      <c r="HQ674">
        <v>100.452</v>
      </c>
      <c r="HR674">
        <v>101.785</v>
      </c>
    </row>
    <row r="675" spans="1:226">
      <c r="A675">
        <v>659</v>
      </c>
      <c r="B675">
        <v>1678300316.5</v>
      </c>
      <c r="C675">
        <v>8463.400000095367</v>
      </c>
      <c r="D675" t="s">
        <v>1681</v>
      </c>
      <c r="E675" t="s">
        <v>1682</v>
      </c>
      <c r="F675">
        <v>5</v>
      </c>
      <c r="G675" t="s">
        <v>353</v>
      </c>
      <c r="H675" t="s">
        <v>1554</v>
      </c>
      <c r="I675">
        <v>1678300308.714286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1086.278998606258</v>
      </c>
      <c r="AK675">
        <v>1058.74703030303</v>
      </c>
      <c r="AL675">
        <v>3.433637311292103</v>
      </c>
      <c r="AM675">
        <v>64.31377679453114</v>
      </c>
      <c r="AN675">
        <f>(AP675 - AO675 + BO675*1E3/(8.314*(BQ675+273.15)) * AR675/BN675 * AQ675) * BN675/(100*BB675) * 1000/(1000 - AP675)</f>
        <v>0</v>
      </c>
      <c r="AO675">
        <v>25.22121847717722</v>
      </c>
      <c r="AP675">
        <v>25.80564424242423</v>
      </c>
      <c r="AQ675">
        <v>1.429486653177305E-05</v>
      </c>
      <c r="AR675">
        <v>96.55880041285496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2.44</v>
      </c>
      <c r="BC675">
        <v>0.5</v>
      </c>
      <c r="BD675" t="s">
        <v>355</v>
      </c>
      <c r="BE675">
        <v>2</v>
      </c>
      <c r="BF675" t="b">
        <v>1</v>
      </c>
      <c r="BG675">
        <v>1678300308.714286</v>
      </c>
      <c r="BH675">
        <v>1006.9895</v>
      </c>
      <c r="BI675">
        <v>1042.182142857143</v>
      </c>
      <c r="BJ675">
        <v>25.80122142857143</v>
      </c>
      <c r="BK675">
        <v>25.21822857142857</v>
      </c>
      <c r="BL675">
        <v>1001.957964285714</v>
      </c>
      <c r="BM675">
        <v>25.47271785714286</v>
      </c>
      <c r="BN675">
        <v>500.0191428571429</v>
      </c>
      <c r="BO675">
        <v>90.81047142857143</v>
      </c>
      <c r="BP675">
        <v>0.09996715714285716</v>
      </c>
      <c r="BQ675">
        <v>26.42701785714285</v>
      </c>
      <c r="BR675">
        <v>27.49110357142857</v>
      </c>
      <c r="BS675">
        <v>999.9000000000002</v>
      </c>
      <c r="BT675">
        <v>0</v>
      </c>
      <c r="BU675">
        <v>0</v>
      </c>
      <c r="BV675">
        <v>9995.178571428571</v>
      </c>
      <c r="BW675">
        <v>0</v>
      </c>
      <c r="BX675">
        <v>5.408886785714286</v>
      </c>
      <c r="BY675">
        <v>-35.19266071428572</v>
      </c>
      <c r="BZ675">
        <v>1033.658928571429</v>
      </c>
      <c r="CA675">
        <v>1069.143214285714</v>
      </c>
      <c r="CB675">
        <v>0.5829936785714286</v>
      </c>
      <c r="CC675">
        <v>1042.182142857143</v>
      </c>
      <c r="CD675">
        <v>25.21822857142857</v>
      </c>
      <c r="CE675">
        <v>2.343021785714286</v>
      </c>
      <c r="CF675">
        <v>2.290078571428571</v>
      </c>
      <c r="CG675">
        <v>19.97526428571429</v>
      </c>
      <c r="CH675">
        <v>19.60678571428571</v>
      </c>
      <c r="CI675">
        <v>2000.030714285714</v>
      </c>
      <c r="CJ675">
        <v>0.9800043571428569</v>
      </c>
      <c r="CK675">
        <v>0.01999546428571428</v>
      </c>
      <c r="CL675">
        <v>0</v>
      </c>
      <c r="CM675">
        <v>2.090796428571429</v>
      </c>
      <c r="CN675">
        <v>0</v>
      </c>
      <c r="CO675">
        <v>6160.025714285714</v>
      </c>
      <c r="CP675">
        <v>17338.53214285714</v>
      </c>
      <c r="CQ675">
        <v>38.687</v>
      </c>
      <c r="CR675">
        <v>39.68257142857142</v>
      </c>
      <c r="CS675">
        <v>38.625</v>
      </c>
      <c r="CT675">
        <v>37.875</v>
      </c>
      <c r="CU675">
        <v>38</v>
      </c>
      <c r="CV675">
        <v>1960.040714285714</v>
      </c>
      <c r="CW675">
        <v>39.99</v>
      </c>
      <c r="CX675">
        <v>0</v>
      </c>
      <c r="CY675">
        <v>1678300326.4</v>
      </c>
      <c r="CZ675">
        <v>0</v>
      </c>
      <c r="DA675">
        <v>0</v>
      </c>
      <c r="DB675" t="s">
        <v>356</v>
      </c>
      <c r="DC675">
        <v>1664468064.5</v>
      </c>
      <c r="DD675">
        <v>1677795524</v>
      </c>
      <c r="DE675">
        <v>0</v>
      </c>
      <c r="DF675">
        <v>-0.419</v>
      </c>
      <c r="DG675">
        <v>-0.001</v>
      </c>
      <c r="DH675">
        <v>3.097</v>
      </c>
      <c r="DI675">
        <v>0.268</v>
      </c>
      <c r="DJ675">
        <v>400</v>
      </c>
      <c r="DK675">
        <v>24</v>
      </c>
      <c r="DL675">
        <v>0.15</v>
      </c>
      <c r="DM675">
        <v>0.13</v>
      </c>
      <c r="DN675">
        <v>-35.1394625</v>
      </c>
      <c r="DO675">
        <v>-1.040693808630323</v>
      </c>
      <c r="DP675">
        <v>0.1342660897015697</v>
      </c>
      <c r="DQ675">
        <v>0</v>
      </c>
      <c r="DR675">
        <v>0.58160765</v>
      </c>
      <c r="DS675">
        <v>0.02498042026266421</v>
      </c>
      <c r="DT675">
        <v>0.002705792134939419</v>
      </c>
      <c r="DU675">
        <v>1</v>
      </c>
      <c r="DV675">
        <v>1</v>
      </c>
      <c r="DW675">
        <v>2</v>
      </c>
      <c r="DX675" t="s">
        <v>357</v>
      </c>
      <c r="DY675">
        <v>2.97793</v>
      </c>
      <c r="DZ675">
        <v>2.72848</v>
      </c>
      <c r="EA675">
        <v>0.159846</v>
      </c>
      <c r="EB675">
        <v>0.164827</v>
      </c>
      <c r="EC675">
        <v>0.112689</v>
      </c>
      <c r="ED675">
        <v>0.11168</v>
      </c>
      <c r="EE675">
        <v>25074.1</v>
      </c>
      <c r="EF675">
        <v>24646</v>
      </c>
      <c r="EG675">
        <v>30382.4</v>
      </c>
      <c r="EH675">
        <v>29767.1</v>
      </c>
      <c r="EI675">
        <v>37210.2</v>
      </c>
      <c r="EJ675">
        <v>34814.5</v>
      </c>
      <c r="EK675">
        <v>46485.7</v>
      </c>
      <c r="EL675">
        <v>44264</v>
      </c>
      <c r="EM675">
        <v>1.8555</v>
      </c>
      <c r="EN675">
        <v>1.8658</v>
      </c>
      <c r="EO675">
        <v>0.09852279999999999</v>
      </c>
      <c r="EP675">
        <v>0</v>
      </c>
      <c r="EQ675">
        <v>25.8987</v>
      </c>
      <c r="ER675">
        <v>999.9</v>
      </c>
      <c r="ES675">
        <v>48.9</v>
      </c>
      <c r="ET675">
        <v>31.8</v>
      </c>
      <c r="EU675">
        <v>25.4237</v>
      </c>
      <c r="EV675">
        <v>63.4439</v>
      </c>
      <c r="EW675">
        <v>21.7588</v>
      </c>
      <c r="EX675">
        <v>1</v>
      </c>
      <c r="EY675">
        <v>0.124939</v>
      </c>
      <c r="EZ675">
        <v>1.42028</v>
      </c>
      <c r="FA675">
        <v>20.2426</v>
      </c>
      <c r="FB675">
        <v>5.22912</v>
      </c>
      <c r="FC675">
        <v>11.9697</v>
      </c>
      <c r="FD675">
        <v>4.97025</v>
      </c>
      <c r="FE675">
        <v>3.28948</v>
      </c>
      <c r="FF675">
        <v>9999</v>
      </c>
      <c r="FG675">
        <v>9999</v>
      </c>
      <c r="FH675">
        <v>9999</v>
      </c>
      <c r="FI675">
        <v>999.9</v>
      </c>
      <c r="FJ675">
        <v>4.97278</v>
      </c>
      <c r="FK675">
        <v>1.87698</v>
      </c>
      <c r="FL675">
        <v>1.87503</v>
      </c>
      <c r="FM675">
        <v>1.87789</v>
      </c>
      <c r="FN675">
        <v>1.87454</v>
      </c>
      <c r="FO675">
        <v>1.8782</v>
      </c>
      <c r="FP675">
        <v>1.87523</v>
      </c>
      <c r="FQ675">
        <v>1.87637</v>
      </c>
      <c r="FR675">
        <v>0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5.09</v>
      </c>
      <c r="GF675">
        <v>0.3285</v>
      </c>
      <c r="GG675">
        <v>1.955544260391263</v>
      </c>
      <c r="GH675">
        <v>0.004448784868333973</v>
      </c>
      <c r="GI675">
        <v>-1.803656819089732E-06</v>
      </c>
      <c r="GJ675">
        <v>4.26395578146833E-10</v>
      </c>
      <c r="GK675">
        <v>0.3285026105281108</v>
      </c>
      <c r="GL675">
        <v>0</v>
      </c>
      <c r="GM675">
        <v>0</v>
      </c>
      <c r="GN675">
        <v>0</v>
      </c>
      <c r="GO675">
        <v>-1</v>
      </c>
      <c r="GP675">
        <v>2136</v>
      </c>
      <c r="GQ675">
        <v>1</v>
      </c>
      <c r="GR675">
        <v>23</v>
      </c>
      <c r="GS675">
        <v>230537.5</v>
      </c>
      <c r="GT675">
        <v>8413.200000000001</v>
      </c>
      <c r="GU675">
        <v>2.39746</v>
      </c>
      <c r="GV675">
        <v>2.53296</v>
      </c>
      <c r="GW675">
        <v>1.39893</v>
      </c>
      <c r="GX675">
        <v>2.35352</v>
      </c>
      <c r="GY675">
        <v>1.44897</v>
      </c>
      <c r="GZ675">
        <v>2.48047</v>
      </c>
      <c r="HA675">
        <v>37.7228</v>
      </c>
      <c r="HB675">
        <v>13.9744</v>
      </c>
      <c r="HC675">
        <v>18</v>
      </c>
      <c r="HD675">
        <v>493.978</v>
      </c>
      <c r="HE675">
        <v>472.783</v>
      </c>
      <c r="HF675">
        <v>23.6214</v>
      </c>
      <c r="HG675">
        <v>28.6914</v>
      </c>
      <c r="HH675">
        <v>29.9999</v>
      </c>
      <c r="HI675">
        <v>28.5604</v>
      </c>
      <c r="HJ675">
        <v>28.6371</v>
      </c>
      <c r="HK675">
        <v>48.032</v>
      </c>
      <c r="HL675">
        <v>0</v>
      </c>
      <c r="HM675">
        <v>100</v>
      </c>
      <c r="HN675">
        <v>23.6201</v>
      </c>
      <c r="HO675">
        <v>1089.02</v>
      </c>
      <c r="HP675">
        <v>25.8217</v>
      </c>
      <c r="HQ675">
        <v>100.453</v>
      </c>
      <c r="HR675">
        <v>101.785</v>
      </c>
    </row>
    <row r="676" spans="1:226">
      <c r="A676">
        <v>660</v>
      </c>
      <c r="B676">
        <v>1678300321.5</v>
      </c>
      <c r="C676">
        <v>8468.400000095367</v>
      </c>
      <c r="D676" t="s">
        <v>1683</v>
      </c>
      <c r="E676" t="s">
        <v>1684</v>
      </c>
      <c r="F676">
        <v>5</v>
      </c>
      <c r="G676" t="s">
        <v>353</v>
      </c>
      <c r="H676" t="s">
        <v>1554</v>
      </c>
      <c r="I676">
        <v>1678300314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1103.568545404796</v>
      </c>
      <c r="AK676">
        <v>1075.924</v>
      </c>
      <c r="AL676">
        <v>3.442816128022732</v>
      </c>
      <c r="AM676">
        <v>64.31377679453114</v>
      </c>
      <c r="AN676">
        <f>(AP676 - AO676 + BO676*1E3/(8.314*(BQ676+273.15)) * AR676/BN676 * AQ676) * BN676/(100*BB676) * 1000/(1000 - AP676)</f>
        <v>0</v>
      </c>
      <c r="AO676">
        <v>25.22354018777583</v>
      </c>
      <c r="AP676">
        <v>25.80467151515152</v>
      </c>
      <c r="AQ676">
        <v>-5.941727747203657E-06</v>
      </c>
      <c r="AR676">
        <v>96.55880041285496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2.44</v>
      </c>
      <c r="BC676">
        <v>0.5</v>
      </c>
      <c r="BD676" t="s">
        <v>355</v>
      </c>
      <c r="BE676">
        <v>2</v>
      </c>
      <c r="BF676" t="b">
        <v>1</v>
      </c>
      <c r="BG676">
        <v>1678300314</v>
      </c>
      <c r="BH676">
        <v>1024.713703703704</v>
      </c>
      <c r="BI676">
        <v>1059.993703703704</v>
      </c>
      <c r="BJ676">
        <v>25.80394444444444</v>
      </c>
      <c r="BK676">
        <v>25.22097407407407</v>
      </c>
      <c r="BL676">
        <v>1019.645222222222</v>
      </c>
      <c r="BM676">
        <v>25.47544074074074</v>
      </c>
      <c r="BN676">
        <v>500.0277037037038</v>
      </c>
      <c r="BO676">
        <v>90.80980370370369</v>
      </c>
      <c r="BP676">
        <v>0.0999169</v>
      </c>
      <c r="BQ676">
        <v>26.42728518518518</v>
      </c>
      <c r="BR676">
        <v>27.49596296296297</v>
      </c>
      <c r="BS676">
        <v>999.9000000000001</v>
      </c>
      <c r="BT676">
        <v>0</v>
      </c>
      <c r="BU676">
        <v>0</v>
      </c>
      <c r="BV676">
        <v>10004.20740740741</v>
      </c>
      <c r="BW676">
        <v>0</v>
      </c>
      <c r="BX676">
        <v>5.406080000000001</v>
      </c>
      <c r="BY676">
        <v>-35.2793</v>
      </c>
      <c r="BZ676">
        <v>1051.857037037037</v>
      </c>
      <c r="CA676">
        <v>1087.418148148148</v>
      </c>
      <c r="CB676">
        <v>0.5829810370370371</v>
      </c>
      <c r="CC676">
        <v>1059.993703703704</v>
      </c>
      <c r="CD676">
        <v>25.22097407407407</v>
      </c>
      <c r="CE676">
        <v>2.343251851851852</v>
      </c>
      <c r="CF676">
        <v>2.290310740740741</v>
      </c>
      <c r="CG676">
        <v>19.97685555555556</v>
      </c>
      <c r="CH676">
        <v>19.60841111111111</v>
      </c>
      <c r="CI676">
        <v>2000.017777777778</v>
      </c>
      <c r="CJ676">
        <v>0.980004</v>
      </c>
      <c r="CK676">
        <v>0.01999583333333333</v>
      </c>
      <c r="CL676">
        <v>0</v>
      </c>
      <c r="CM676">
        <v>2.095744444444444</v>
      </c>
      <c r="CN676">
        <v>0</v>
      </c>
      <c r="CO676">
        <v>6158.632962962963</v>
      </c>
      <c r="CP676">
        <v>17338.41851851852</v>
      </c>
      <c r="CQ676">
        <v>38.687</v>
      </c>
      <c r="CR676">
        <v>39.67092592592592</v>
      </c>
      <c r="CS676">
        <v>38.625</v>
      </c>
      <c r="CT676">
        <v>37.875</v>
      </c>
      <c r="CU676">
        <v>37.99533333333333</v>
      </c>
      <c r="CV676">
        <v>1960.027037037037</v>
      </c>
      <c r="CW676">
        <v>39.99074074074074</v>
      </c>
      <c r="CX676">
        <v>0</v>
      </c>
      <c r="CY676">
        <v>1678300331.8</v>
      </c>
      <c r="CZ676">
        <v>0</v>
      </c>
      <c r="DA676">
        <v>0</v>
      </c>
      <c r="DB676" t="s">
        <v>356</v>
      </c>
      <c r="DC676">
        <v>1664468064.5</v>
      </c>
      <c r="DD676">
        <v>1677795524</v>
      </c>
      <c r="DE676">
        <v>0</v>
      </c>
      <c r="DF676">
        <v>-0.419</v>
      </c>
      <c r="DG676">
        <v>-0.001</v>
      </c>
      <c r="DH676">
        <v>3.097</v>
      </c>
      <c r="DI676">
        <v>0.268</v>
      </c>
      <c r="DJ676">
        <v>400</v>
      </c>
      <c r="DK676">
        <v>24</v>
      </c>
      <c r="DL676">
        <v>0.15</v>
      </c>
      <c r="DM676">
        <v>0.13</v>
      </c>
      <c r="DN676">
        <v>-35.21938536585366</v>
      </c>
      <c r="DO676">
        <v>-0.7850299651568902</v>
      </c>
      <c r="DP676">
        <v>0.1129906656213204</v>
      </c>
      <c r="DQ676">
        <v>0</v>
      </c>
      <c r="DR676">
        <v>0.5826796829268294</v>
      </c>
      <c r="DS676">
        <v>0.005270550522649612</v>
      </c>
      <c r="DT676">
        <v>0.001364882974328175</v>
      </c>
      <c r="DU676">
        <v>1</v>
      </c>
      <c r="DV676">
        <v>1</v>
      </c>
      <c r="DW676">
        <v>2</v>
      </c>
      <c r="DX676" t="s">
        <v>357</v>
      </c>
      <c r="DY676">
        <v>2.97754</v>
      </c>
      <c r="DZ676">
        <v>2.72838</v>
      </c>
      <c r="EA676">
        <v>0.161486</v>
      </c>
      <c r="EB676">
        <v>0.166467</v>
      </c>
      <c r="EC676">
        <v>0.112688</v>
      </c>
      <c r="ED676">
        <v>0.111693</v>
      </c>
      <c r="EE676">
        <v>25026</v>
      </c>
      <c r="EF676">
        <v>24597.6</v>
      </c>
      <c r="EG676">
        <v>30383.5</v>
      </c>
      <c r="EH676">
        <v>29767.1</v>
      </c>
      <c r="EI676">
        <v>37211.6</v>
      </c>
      <c r="EJ676">
        <v>34814.2</v>
      </c>
      <c r="EK676">
        <v>46487.2</v>
      </c>
      <c r="EL676">
        <v>44264.2</v>
      </c>
      <c r="EM676">
        <v>1.85535</v>
      </c>
      <c r="EN676">
        <v>1.86613</v>
      </c>
      <c r="EO676">
        <v>0.0973605</v>
      </c>
      <c r="EP676">
        <v>0</v>
      </c>
      <c r="EQ676">
        <v>25.8965</v>
      </c>
      <c r="ER676">
        <v>999.9</v>
      </c>
      <c r="ES676">
        <v>48.9</v>
      </c>
      <c r="ET676">
        <v>31.7</v>
      </c>
      <c r="EU676">
        <v>25.2801</v>
      </c>
      <c r="EV676">
        <v>63.5139</v>
      </c>
      <c r="EW676">
        <v>22.0873</v>
      </c>
      <c r="EX676">
        <v>1</v>
      </c>
      <c r="EY676">
        <v>0.124662</v>
      </c>
      <c r="EZ676">
        <v>1.55011</v>
      </c>
      <c r="FA676">
        <v>20.2414</v>
      </c>
      <c r="FB676">
        <v>5.22957</v>
      </c>
      <c r="FC676">
        <v>11.97</v>
      </c>
      <c r="FD676">
        <v>4.9705</v>
      </c>
      <c r="FE676">
        <v>3.28958</v>
      </c>
      <c r="FF676">
        <v>9999</v>
      </c>
      <c r="FG676">
        <v>9999</v>
      </c>
      <c r="FH676">
        <v>9999</v>
      </c>
      <c r="FI676">
        <v>999.9</v>
      </c>
      <c r="FJ676">
        <v>4.97278</v>
      </c>
      <c r="FK676">
        <v>1.87698</v>
      </c>
      <c r="FL676">
        <v>1.87508</v>
      </c>
      <c r="FM676">
        <v>1.8779</v>
      </c>
      <c r="FN676">
        <v>1.87454</v>
      </c>
      <c r="FO676">
        <v>1.8782</v>
      </c>
      <c r="FP676">
        <v>1.87527</v>
      </c>
      <c r="FQ676">
        <v>1.87643</v>
      </c>
      <c r="FR676">
        <v>0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5.12</v>
      </c>
      <c r="GF676">
        <v>0.3285</v>
      </c>
      <c r="GG676">
        <v>1.955544260391263</v>
      </c>
      <c r="GH676">
        <v>0.004448784868333973</v>
      </c>
      <c r="GI676">
        <v>-1.803656819089732E-06</v>
      </c>
      <c r="GJ676">
        <v>4.26395578146833E-10</v>
      </c>
      <c r="GK676">
        <v>0.3285026105281108</v>
      </c>
      <c r="GL676">
        <v>0</v>
      </c>
      <c r="GM676">
        <v>0</v>
      </c>
      <c r="GN676">
        <v>0</v>
      </c>
      <c r="GO676">
        <v>-1</v>
      </c>
      <c r="GP676">
        <v>2136</v>
      </c>
      <c r="GQ676">
        <v>1</v>
      </c>
      <c r="GR676">
        <v>23</v>
      </c>
      <c r="GS676">
        <v>230537.6</v>
      </c>
      <c r="GT676">
        <v>8413.299999999999</v>
      </c>
      <c r="GU676">
        <v>2.42432</v>
      </c>
      <c r="GV676">
        <v>2.54272</v>
      </c>
      <c r="GW676">
        <v>1.39893</v>
      </c>
      <c r="GX676">
        <v>2.35474</v>
      </c>
      <c r="GY676">
        <v>1.44897</v>
      </c>
      <c r="GZ676">
        <v>2.39136</v>
      </c>
      <c r="HA676">
        <v>37.6987</v>
      </c>
      <c r="HB676">
        <v>13.9744</v>
      </c>
      <c r="HC676">
        <v>18</v>
      </c>
      <c r="HD676">
        <v>493.873</v>
      </c>
      <c r="HE676">
        <v>472.971</v>
      </c>
      <c r="HF676">
        <v>23.6198</v>
      </c>
      <c r="HG676">
        <v>28.6866</v>
      </c>
      <c r="HH676">
        <v>29.9998</v>
      </c>
      <c r="HI676">
        <v>28.5573</v>
      </c>
      <c r="HJ676">
        <v>28.6341</v>
      </c>
      <c r="HK676">
        <v>48.5887</v>
      </c>
      <c r="HL676">
        <v>0</v>
      </c>
      <c r="HM676">
        <v>100</v>
      </c>
      <c r="HN676">
        <v>23.5851</v>
      </c>
      <c r="HO676">
        <v>1102.43</v>
      </c>
      <c r="HP676">
        <v>25.8217</v>
      </c>
      <c r="HQ676">
        <v>100.456</v>
      </c>
      <c r="HR676">
        <v>101.786</v>
      </c>
    </row>
    <row r="677" spans="1:226">
      <c r="A677">
        <v>661</v>
      </c>
      <c r="B677">
        <v>1678300326.5</v>
      </c>
      <c r="C677">
        <v>8473.400000095367</v>
      </c>
      <c r="D677" t="s">
        <v>1685</v>
      </c>
      <c r="E677" t="s">
        <v>1686</v>
      </c>
      <c r="F677">
        <v>5</v>
      </c>
      <c r="G677" t="s">
        <v>353</v>
      </c>
      <c r="H677" t="s">
        <v>1554</v>
      </c>
      <c r="I677">
        <v>1678300318.714286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1120.844185482876</v>
      </c>
      <c r="AK677">
        <v>1093.110060606061</v>
      </c>
      <c r="AL677">
        <v>3.449619658567497</v>
      </c>
      <c r="AM677">
        <v>64.31377679453114</v>
      </c>
      <c r="AN677">
        <f>(AP677 - AO677 + BO677*1E3/(8.314*(BQ677+273.15)) * AR677/BN677 * AQ677) * BN677/(100*BB677) * 1000/(1000 - AP677)</f>
        <v>0</v>
      </c>
      <c r="AO677">
        <v>25.22749766666222</v>
      </c>
      <c r="AP677">
        <v>25.7966218181818</v>
      </c>
      <c r="AQ677">
        <v>-7.831712237018689E-05</v>
      </c>
      <c r="AR677">
        <v>96.55880041285496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2.44</v>
      </c>
      <c r="BC677">
        <v>0.5</v>
      </c>
      <c r="BD677" t="s">
        <v>355</v>
      </c>
      <c r="BE677">
        <v>2</v>
      </c>
      <c r="BF677" t="b">
        <v>1</v>
      </c>
      <c r="BG677">
        <v>1678300318.714286</v>
      </c>
      <c r="BH677">
        <v>1040.501428571429</v>
      </c>
      <c r="BI677">
        <v>1075.821785714286</v>
      </c>
      <c r="BJ677">
        <v>25.803375</v>
      </c>
      <c r="BK677">
        <v>25.22356785714286</v>
      </c>
      <c r="BL677">
        <v>1035.401071428571</v>
      </c>
      <c r="BM677">
        <v>25.47487142857143</v>
      </c>
      <c r="BN677">
        <v>500.0255357142858</v>
      </c>
      <c r="BO677">
        <v>90.80968214285714</v>
      </c>
      <c r="BP677">
        <v>0.0999887357142857</v>
      </c>
      <c r="BQ677">
        <v>26.42822142857143</v>
      </c>
      <c r="BR677">
        <v>27.49863928571429</v>
      </c>
      <c r="BS677">
        <v>999.9000000000002</v>
      </c>
      <c r="BT677">
        <v>0</v>
      </c>
      <c r="BU677">
        <v>0</v>
      </c>
      <c r="BV677">
        <v>10002.63035714286</v>
      </c>
      <c r="BW677">
        <v>0</v>
      </c>
      <c r="BX677">
        <v>5.406080000000001</v>
      </c>
      <c r="BY677">
        <v>-35.31960357142857</v>
      </c>
      <c r="BZ677">
        <v>1068.0625</v>
      </c>
      <c r="CA677">
        <v>1103.660357142857</v>
      </c>
      <c r="CB677">
        <v>0.5798137142857144</v>
      </c>
      <c r="CC677">
        <v>1075.821785714286</v>
      </c>
      <c r="CD677">
        <v>25.22356785714286</v>
      </c>
      <c r="CE677">
        <v>2.343197142857143</v>
      </c>
      <c r="CF677">
        <v>2.290544285714286</v>
      </c>
      <c r="CG677">
        <v>19.976475</v>
      </c>
      <c r="CH677">
        <v>19.61004642857143</v>
      </c>
      <c r="CI677">
        <v>2000.011071428571</v>
      </c>
      <c r="CJ677">
        <v>0.9800037142857142</v>
      </c>
      <c r="CK677">
        <v>0.01999612857142857</v>
      </c>
      <c r="CL677">
        <v>0</v>
      </c>
      <c r="CM677">
        <v>2.073496428571429</v>
      </c>
      <c r="CN677">
        <v>0</v>
      </c>
      <c r="CO677">
        <v>6157.3225</v>
      </c>
      <c r="CP677">
        <v>17338.35714285714</v>
      </c>
      <c r="CQ677">
        <v>38.687</v>
      </c>
      <c r="CR677">
        <v>39.65599999999999</v>
      </c>
      <c r="CS677">
        <v>38.625</v>
      </c>
      <c r="CT677">
        <v>37.875</v>
      </c>
      <c r="CU677">
        <v>37.9955</v>
      </c>
      <c r="CV677">
        <v>1960.019642857143</v>
      </c>
      <c r="CW677">
        <v>39.99142857142857</v>
      </c>
      <c r="CX677">
        <v>0</v>
      </c>
      <c r="CY677">
        <v>1678300336.6</v>
      </c>
      <c r="CZ677">
        <v>0</v>
      </c>
      <c r="DA677">
        <v>0</v>
      </c>
      <c r="DB677" t="s">
        <v>356</v>
      </c>
      <c r="DC677">
        <v>1664468064.5</v>
      </c>
      <c r="DD677">
        <v>1677795524</v>
      </c>
      <c r="DE677">
        <v>0</v>
      </c>
      <c r="DF677">
        <v>-0.419</v>
      </c>
      <c r="DG677">
        <v>-0.001</v>
      </c>
      <c r="DH677">
        <v>3.097</v>
      </c>
      <c r="DI677">
        <v>0.268</v>
      </c>
      <c r="DJ677">
        <v>400</v>
      </c>
      <c r="DK677">
        <v>24</v>
      </c>
      <c r="DL677">
        <v>0.15</v>
      </c>
      <c r="DM677">
        <v>0.13</v>
      </c>
      <c r="DN677">
        <v>-35.3094</v>
      </c>
      <c r="DO677">
        <v>-0.5955894934332474</v>
      </c>
      <c r="DP677">
        <v>0.10328103407693</v>
      </c>
      <c r="DQ677">
        <v>0</v>
      </c>
      <c r="DR677">
        <v>0.580718675</v>
      </c>
      <c r="DS677">
        <v>-0.0357963714821779</v>
      </c>
      <c r="DT677">
        <v>0.004362086143048415</v>
      </c>
      <c r="DU677">
        <v>1</v>
      </c>
      <c r="DV677">
        <v>1</v>
      </c>
      <c r="DW677">
        <v>2</v>
      </c>
      <c r="DX677" t="s">
        <v>357</v>
      </c>
      <c r="DY677">
        <v>2.97783</v>
      </c>
      <c r="DZ677">
        <v>2.72823</v>
      </c>
      <c r="EA677">
        <v>0.16312</v>
      </c>
      <c r="EB677">
        <v>0.168068</v>
      </c>
      <c r="EC677">
        <v>0.112661</v>
      </c>
      <c r="ED677">
        <v>0.111699</v>
      </c>
      <c r="EE677">
        <v>24977.3</v>
      </c>
      <c r="EF677">
        <v>24550.3</v>
      </c>
      <c r="EG677">
        <v>30383.5</v>
      </c>
      <c r="EH677">
        <v>29767.1</v>
      </c>
      <c r="EI677">
        <v>37212.5</v>
      </c>
      <c r="EJ677">
        <v>34813.8</v>
      </c>
      <c r="EK677">
        <v>46486.8</v>
      </c>
      <c r="EL677">
        <v>44263.8</v>
      </c>
      <c r="EM677">
        <v>1.85555</v>
      </c>
      <c r="EN677">
        <v>1.8663</v>
      </c>
      <c r="EO677">
        <v>0.09815020000000001</v>
      </c>
      <c r="EP677">
        <v>0</v>
      </c>
      <c r="EQ677">
        <v>25.8943</v>
      </c>
      <c r="ER677">
        <v>999.9</v>
      </c>
      <c r="ES677">
        <v>48.9</v>
      </c>
      <c r="ET677">
        <v>31.8</v>
      </c>
      <c r="EU677">
        <v>25.4232</v>
      </c>
      <c r="EV677">
        <v>63.2239</v>
      </c>
      <c r="EW677">
        <v>21.8149</v>
      </c>
      <c r="EX677">
        <v>1</v>
      </c>
      <c r="EY677">
        <v>0.124492</v>
      </c>
      <c r="EZ677">
        <v>1.5169</v>
      </c>
      <c r="FA677">
        <v>20.2417</v>
      </c>
      <c r="FB677">
        <v>5.22882</v>
      </c>
      <c r="FC677">
        <v>11.9704</v>
      </c>
      <c r="FD677">
        <v>4.97025</v>
      </c>
      <c r="FE677">
        <v>3.28948</v>
      </c>
      <c r="FF677">
        <v>9999</v>
      </c>
      <c r="FG677">
        <v>9999</v>
      </c>
      <c r="FH677">
        <v>9999</v>
      </c>
      <c r="FI677">
        <v>999.9</v>
      </c>
      <c r="FJ677">
        <v>4.97276</v>
      </c>
      <c r="FK677">
        <v>1.87696</v>
      </c>
      <c r="FL677">
        <v>1.87501</v>
      </c>
      <c r="FM677">
        <v>1.8779</v>
      </c>
      <c r="FN677">
        <v>1.87454</v>
      </c>
      <c r="FO677">
        <v>1.8782</v>
      </c>
      <c r="FP677">
        <v>1.87524</v>
      </c>
      <c r="FQ677">
        <v>1.87638</v>
      </c>
      <c r="FR677">
        <v>0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5.16</v>
      </c>
      <c r="GF677">
        <v>0.3285</v>
      </c>
      <c r="GG677">
        <v>1.955544260391263</v>
      </c>
      <c r="GH677">
        <v>0.004448784868333973</v>
      </c>
      <c r="GI677">
        <v>-1.803656819089732E-06</v>
      </c>
      <c r="GJ677">
        <v>4.26395578146833E-10</v>
      </c>
      <c r="GK677">
        <v>0.3285026105281108</v>
      </c>
      <c r="GL677">
        <v>0</v>
      </c>
      <c r="GM677">
        <v>0</v>
      </c>
      <c r="GN677">
        <v>0</v>
      </c>
      <c r="GO677">
        <v>-1</v>
      </c>
      <c r="GP677">
        <v>2136</v>
      </c>
      <c r="GQ677">
        <v>1</v>
      </c>
      <c r="GR677">
        <v>23</v>
      </c>
      <c r="GS677">
        <v>230537.7</v>
      </c>
      <c r="GT677">
        <v>8413.4</v>
      </c>
      <c r="GU677">
        <v>2.45728</v>
      </c>
      <c r="GV677">
        <v>2.53662</v>
      </c>
      <c r="GW677">
        <v>1.39893</v>
      </c>
      <c r="GX677">
        <v>2.35474</v>
      </c>
      <c r="GY677">
        <v>1.44897</v>
      </c>
      <c r="GZ677">
        <v>2.48047</v>
      </c>
      <c r="HA677">
        <v>37.6987</v>
      </c>
      <c r="HB677">
        <v>13.9744</v>
      </c>
      <c r="HC677">
        <v>18</v>
      </c>
      <c r="HD677">
        <v>493.96</v>
      </c>
      <c r="HE677">
        <v>473.057</v>
      </c>
      <c r="HF677">
        <v>23.5901</v>
      </c>
      <c r="HG677">
        <v>28.6823</v>
      </c>
      <c r="HH677">
        <v>30</v>
      </c>
      <c r="HI677">
        <v>28.5537</v>
      </c>
      <c r="HJ677">
        <v>28.6304</v>
      </c>
      <c r="HK677">
        <v>49.2236</v>
      </c>
      <c r="HL677">
        <v>0</v>
      </c>
      <c r="HM677">
        <v>100</v>
      </c>
      <c r="HN677">
        <v>23.5936</v>
      </c>
      <c r="HO677">
        <v>1122.58</v>
      </c>
      <c r="HP677">
        <v>25.8217</v>
      </c>
      <c r="HQ677">
        <v>100.455</v>
      </c>
      <c r="HR677">
        <v>101.785</v>
      </c>
    </row>
    <row r="678" spans="1:226">
      <c r="A678">
        <v>662</v>
      </c>
      <c r="B678">
        <v>1678300331.5</v>
      </c>
      <c r="C678">
        <v>8478.400000095367</v>
      </c>
      <c r="D678" t="s">
        <v>1687</v>
      </c>
      <c r="E678" t="s">
        <v>1688</v>
      </c>
      <c r="F678">
        <v>5</v>
      </c>
      <c r="G678" t="s">
        <v>353</v>
      </c>
      <c r="H678" t="s">
        <v>1554</v>
      </c>
      <c r="I678">
        <v>1678300324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1138.030098579646</v>
      </c>
      <c r="AK678">
        <v>1110.177575757576</v>
      </c>
      <c r="AL678">
        <v>3.41851316111322</v>
      </c>
      <c r="AM678">
        <v>64.31377679453114</v>
      </c>
      <c r="AN678">
        <f>(AP678 - AO678 + BO678*1E3/(8.314*(BQ678+273.15)) * AR678/BN678 * AQ678) * BN678/(100*BB678) * 1000/(1000 - AP678)</f>
        <v>0</v>
      </c>
      <c r="AO678">
        <v>25.22823196373765</v>
      </c>
      <c r="AP678">
        <v>25.7900509090909</v>
      </c>
      <c r="AQ678">
        <v>-1.948604529314956E-05</v>
      </c>
      <c r="AR678">
        <v>96.55880041285496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2.44</v>
      </c>
      <c r="BC678">
        <v>0.5</v>
      </c>
      <c r="BD678" t="s">
        <v>355</v>
      </c>
      <c r="BE678">
        <v>2</v>
      </c>
      <c r="BF678" t="b">
        <v>1</v>
      </c>
      <c r="BG678">
        <v>1678300324</v>
      </c>
      <c r="BH678">
        <v>1058.165185185185</v>
      </c>
      <c r="BI678">
        <v>1093.588888888889</v>
      </c>
      <c r="BJ678">
        <v>25.79887407407407</v>
      </c>
      <c r="BK678">
        <v>25.22602592592593</v>
      </c>
      <c r="BL678">
        <v>1053.028888888889</v>
      </c>
      <c r="BM678">
        <v>25.47037037037037</v>
      </c>
      <c r="BN678">
        <v>500.0442222222222</v>
      </c>
      <c r="BO678">
        <v>90.80924444444445</v>
      </c>
      <c r="BP678">
        <v>0.09997317037037036</v>
      </c>
      <c r="BQ678">
        <v>26.42849259259259</v>
      </c>
      <c r="BR678">
        <v>27.49348518518518</v>
      </c>
      <c r="BS678">
        <v>999.9000000000001</v>
      </c>
      <c r="BT678">
        <v>0</v>
      </c>
      <c r="BU678">
        <v>0</v>
      </c>
      <c r="BV678">
        <v>10001.59074074074</v>
      </c>
      <c r="BW678">
        <v>0</v>
      </c>
      <c r="BX678">
        <v>5.406080000000001</v>
      </c>
      <c r="BY678">
        <v>-35.42312962962963</v>
      </c>
      <c r="BZ678">
        <v>1086.18962962963</v>
      </c>
      <c r="CA678">
        <v>1121.890740740741</v>
      </c>
      <c r="CB678">
        <v>0.5728465925925926</v>
      </c>
      <c r="CC678">
        <v>1093.588888888889</v>
      </c>
      <c r="CD678">
        <v>25.22602592592593</v>
      </c>
      <c r="CE678">
        <v>2.342776296296296</v>
      </c>
      <c r="CF678">
        <v>2.290756666666666</v>
      </c>
      <c r="CG678">
        <v>19.97357407407407</v>
      </c>
      <c r="CH678">
        <v>19.61154444444444</v>
      </c>
      <c r="CI678">
        <v>2000.02037037037</v>
      </c>
      <c r="CJ678">
        <v>0.9800037777777777</v>
      </c>
      <c r="CK678">
        <v>0.01999606296296296</v>
      </c>
      <c r="CL678">
        <v>0</v>
      </c>
      <c r="CM678">
        <v>2.082540740740741</v>
      </c>
      <c r="CN678">
        <v>0</v>
      </c>
      <c r="CO678">
        <v>6155.894444444445</v>
      </c>
      <c r="CP678">
        <v>17338.44444444444</v>
      </c>
      <c r="CQ678">
        <v>38.687</v>
      </c>
      <c r="CR678">
        <v>39.63877777777778</v>
      </c>
      <c r="CS678">
        <v>38.625</v>
      </c>
      <c r="CT678">
        <v>37.875</v>
      </c>
      <c r="CU678">
        <v>37.99533333333333</v>
      </c>
      <c r="CV678">
        <v>1960.028888888889</v>
      </c>
      <c r="CW678">
        <v>39.99148148148148</v>
      </c>
      <c r="CX678">
        <v>0</v>
      </c>
      <c r="CY678">
        <v>1678300341.4</v>
      </c>
      <c r="CZ678">
        <v>0</v>
      </c>
      <c r="DA678">
        <v>0</v>
      </c>
      <c r="DB678" t="s">
        <v>356</v>
      </c>
      <c r="DC678">
        <v>1664468064.5</v>
      </c>
      <c r="DD678">
        <v>1677795524</v>
      </c>
      <c r="DE678">
        <v>0</v>
      </c>
      <c r="DF678">
        <v>-0.419</v>
      </c>
      <c r="DG678">
        <v>-0.001</v>
      </c>
      <c r="DH678">
        <v>3.097</v>
      </c>
      <c r="DI678">
        <v>0.268</v>
      </c>
      <c r="DJ678">
        <v>400</v>
      </c>
      <c r="DK678">
        <v>24</v>
      </c>
      <c r="DL678">
        <v>0.15</v>
      </c>
      <c r="DM678">
        <v>0.13</v>
      </c>
      <c r="DN678">
        <v>-35.3556512195122</v>
      </c>
      <c r="DO678">
        <v>-0.8302348432056305</v>
      </c>
      <c r="DP678">
        <v>0.1222781517727172</v>
      </c>
      <c r="DQ678">
        <v>0</v>
      </c>
      <c r="DR678">
        <v>0.5765816097560975</v>
      </c>
      <c r="DS678">
        <v>-0.07409147038327553</v>
      </c>
      <c r="DT678">
        <v>0.007870597113363159</v>
      </c>
      <c r="DU678">
        <v>1</v>
      </c>
      <c r="DV678">
        <v>1</v>
      </c>
      <c r="DW678">
        <v>2</v>
      </c>
      <c r="DX678" t="s">
        <v>357</v>
      </c>
      <c r="DY678">
        <v>2.97758</v>
      </c>
      <c r="DZ678">
        <v>2.72856</v>
      </c>
      <c r="EA678">
        <v>0.164722</v>
      </c>
      <c r="EB678">
        <v>0.169682</v>
      </c>
      <c r="EC678">
        <v>0.112645</v>
      </c>
      <c r="ED678">
        <v>0.111703</v>
      </c>
      <c r="EE678">
        <v>24929.5</v>
      </c>
      <c r="EF678">
        <v>24502.6</v>
      </c>
      <c r="EG678">
        <v>30383.5</v>
      </c>
      <c r="EH678">
        <v>29767</v>
      </c>
      <c r="EI678">
        <v>37213.6</v>
      </c>
      <c r="EJ678">
        <v>34813.6</v>
      </c>
      <c r="EK678">
        <v>46487.2</v>
      </c>
      <c r="EL678">
        <v>44263.7</v>
      </c>
      <c r="EM678">
        <v>1.85543</v>
      </c>
      <c r="EN678">
        <v>1.86635</v>
      </c>
      <c r="EO678">
        <v>0.0973791</v>
      </c>
      <c r="EP678">
        <v>0</v>
      </c>
      <c r="EQ678">
        <v>25.8921</v>
      </c>
      <c r="ER678">
        <v>999.9</v>
      </c>
      <c r="ES678">
        <v>48.9</v>
      </c>
      <c r="ET678">
        <v>31.8</v>
      </c>
      <c r="EU678">
        <v>25.4254</v>
      </c>
      <c r="EV678">
        <v>63.3539</v>
      </c>
      <c r="EW678">
        <v>21.8189</v>
      </c>
      <c r="EX678">
        <v>1</v>
      </c>
      <c r="EY678">
        <v>0.124411</v>
      </c>
      <c r="EZ678">
        <v>1.48298</v>
      </c>
      <c r="FA678">
        <v>20.242</v>
      </c>
      <c r="FB678">
        <v>5.22957</v>
      </c>
      <c r="FC678">
        <v>11.97</v>
      </c>
      <c r="FD678">
        <v>4.9701</v>
      </c>
      <c r="FE678">
        <v>3.28958</v>
      </c>
      <c r="FF678">
        <v>9999</v>
      </c>
      <c r="FG678">
        <v>9999</v>
      </c>
      <c r="FH678">
        <v>9999</v>
      </c>
      <c r="FI678">
        <v>999.9</v>
      </c>
      <c r="FJ678">
        <v>4.97278</v>
      </c>
      <c r="FK678">
        <v>1.87697</v>
      </c>
      <c r="FL678">
        <v>1.87503</v>
      </c>
      <c r="FM678">
        <v>1.87789</v>
      </c>
      <c r="FN678">
        <v>1.87453</v>
      </c>
      <c r="FO678">
        <v>1.87819</v>
      </c>
      <c r="FP678">
        <v>1.87524</v>
      </c>
      <c r="FQ678">
        <v>1.87637</v>
      </c>
      <c r="FR678">
        <v>0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5.19</v>
      </c>
      <c r="GF678">
        <v>0.3285</v>
      </c>
      <c r="GG678">
        <v>1.955544260391263</v>
      </c>
      <c r="GH678">
        <v>0.004448784868333973</v>
      </c>
      <c r="GI678">
        <v>-1.803656819089732E-06</v>
      </c>
      <c r="GJ678">
        <v>4.26395578146833E-10</v>
      </c>
      <c r="GK678">
        <v>0.3285026105281108</v>
      </c>
      <c r="GL678">
        <v>0</v>
      </c>
      <c r="GM678">
        <v>0</v>
      </c>
      <c r="GN678">
        <v>0</v>
      </c>
      <c r="GO678">
        <v>-1</v>
      </c>
      <c r="GP678">
        <v>2136</v>
      </c>
      <c r="GQ678">
        <v>1</v>
      </c>
      <c r="GR678">
        <v>23</v>
      </c>
      <c r="GS678">
        <v>230537.8</v>
      </c>
      <c r="GT678">
        <v>8413.5</v>
      </c>
      <c r="GU678">
        <v>2.48535</v>
      </c>
      <c r="GV678">
        <v>2.54028</v>
      </c>
      <c r="GW678">
        <v>1.39893</v>
      </c>
      <c r="GX678">
        <v>2.35229</v>
      </c>
      <c r="GY678">
        <v>1.44897</v>
      </c>
      <c r="GZ678">
        <v>2.44995</v>
      </c>
      <c r="HA678">
        <v>37.6987</v>
      </c>
      <c r="HB678">
        <v>13.9657</v>
      </c>
      <c r="HC678">
        <v>18</v>
      </c>
      <c r="HD678">
        <v>493.87</v>
      </c>
      <c r="HE678">
        <v>473.066</v>
      </c>
      <c r="HF678">
        <v>23.5903</v>
      </c>
      <c r="HG678">
        <v>28.6785</v>
      </c>
      <c r="HH678">
        <v>29.9999</v>
      </c>
      <c r="HI678">
        <v>28.5506</v>
      </c>
      <c r="HJ678">
        <v>28.6274</v>
      </c>
      <c r="HK678">
        <v>49.7771</v>
      </c>
      <c r="HL678">
        <v>0</v>
      </c>
      <c r="HM678">
        <v>100</v>
      </c>
      <c r="HN678">
        <v>23.5947</v>
      </c>
      <c r="HO678">
        <v>1135.99</v>
      </c>
      <c r="HP678">
        <v>25.8217</v>
      </c>
      <c r="HQ678">
        <v>100.456</v>
      </c>
      <c r="HR678">
        <v>101.785</v>
      </c>
    </row>
    <row r="679" spans="1:226">
      <c r="A679">
        <v>663</v>
      </c>
      <c r="B679">
        <v>1678300336.5</v>
      </c>
      <c r="C679">
        <v>8483.400000095367</v>
      </c>
      <c r="D679" t="s">
        <v>1689</v>
      </c>
      <c r="E679" t="s">
        <v>1690</v>
      </c>
      <c r="F679">
        <v>5</v>
      </c>
      <c r="G679" t="s">
        <v>353</v>
      </c>
      <c r="H679" t="s">
        <v>1554</v>
      </c>
      <c r="I679">
        <v>1678300328.714286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1155.236551899548</v>
      </c>
      <c r="AK679">
        <v>1127.474606060605</v>
      </c>
      <c r="AL679">
        <v>3.441644621080292</v>
      </c>
      <c r="AM679">
        <v>64.31377679453114</v>
      </c>
      <c r="AN679">
        <f>(AP679 - AO679 + BO679*1E3/(8.314*(BQ679+273.15)) * AR679/BN679 * AQ679) * BN679/(100*BB679) * 1000/(1000 - AP679)</f>
        <v>0</v>
      </c>
      <c r="AO679">
        <v>25.23239521667199</v>
      </c>
      <c r="AP679">
        <v>25.79049696969695</v>
      </c>
      <c r="AQ679">
        <v>-1.558635489425452E-05</v>
      </c>
      <c r="AR679">
        <v>96.55880041285496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2.44</v>
      </c>
      <c r="BC679">
        <v>0.5</v>
      </c>
      <c r="BD679" t="s">
        <v>355</v>
      </c>
      <c r="BE679">
        <v>2</v>
      </c>
      <c r="BF679" t="b">
        <v>1</v>
      </c>
      <c r="BG679">
        <v>1678300328.714286</v>
      </c>
      <c r="BH679">
        <v>1073.961785714286</v>
      </c>
      <c r="BI679">
        <v>1109.382857142857</v>
      </c>
      <c r="BJ679">
        <v>25.79469642857143</v>
      </c>
      <c r="BK679">
        <v>25.22873214285714</v>
      </c>
      <c r="BL679">
        <v>1068.792142857143</v>
      </c>
      <c r="BM679">
        <v>25.46619285714286</v>
      </c>
      <c r="BN679">
        <v>500.0353214285714</v>
      </c>
      <c r="BO679">
        <v>90.80871785714284</v>
      </c>
      <c r="BP679">
        <v>0.1000157928571429</v>
      </c>
      <c r="BQ679">
        <v>26.42807142857143</v>
      </c>
      <c r="BR679">
        <v>27.491075</v>
      </c>
      <c r="BS679">
        <v>999.9000000000002</v>
      </c>
      <c r="BT679">
        <v>0</v>
      </c>
      <c r="BU679">
        <v>0</v>
      </c>
      <c r="BV679">
        <v>9999.971428571429</v>
      </c>
      <c r="BW679">
        <v>0</v>
      </c>
      <c r="BX679">
        <v>5.406080000000001</v>
      </c>
      <c r="BY679">
        <v>-35.42016785714286</v>
      </c>
      <c r="BZ679">
        <v>1102.399642857143</v>
      </c>
      <c r="CA679">
        <v>1138.096071428571</v>
      </c>
      <c r="CB679">
        <v>0.5659616071428571</v>
      </c>
      <c r="CC679">
        <v>1109.382857142857</v>
      </c>
      <c r="CD679">
        <v>25.22873214285714</v>
      </c>
      <c r="CE679">
        <v>2.342383214285715</v>
      </c>
      <c r="CF679">
        <v>2.290988214285715</v>
      </c>
      <c r="CG679">
        <v>19.97086428571429</v>
      </c>
      <c r="CH679">
        <v>19.61318571428571</v>
      </c>
      <c r="CI679">
        <v>2000.033571428571</v>
      </c>
      <c r="CJ679">
        <v>0.9800040357142856</v>
      </c>
      <c r="CK679">
        <v>0.01999579642857143</v>
      </c>
      <c r="CL679">
        <v>0</v>
      </c>
      <c r="CM679">
        <v>2.134225</v>
      </c>
      <c r="CN679">
        <v>0</v>
      </c>
      <c r="CO679">
        <v>6154.549285714287</v>
      </c>
      <c r="CP679">
        <v>17338.55714285714</v>
      </c>
      <c r="CQ679">
        <v>38.67371428571429</v>
      </c>
      <c r="CR679">
        <v>39.63164285714286</v>
      </c>
      <c r="CS679">
        <v>38.625</v>
      </c>
      <c r="CT679">
        <v>37.875</v>
      </c>
      <c r="CU679">
        <v>37.98199999999999</v>
      </c>
      <c r="CV679">
        <v>1960.0425</v>
      </c>
      <c r="CW679">
        <v>39.99107142857143</v>
      </c>
      <c r="CX679">
        <v>0</v>
      </c>
      <c r="CY679">
        <v>1678300346.8</v>
      </c>
      <c r="CZ679">
        <v>0</v>
      </c>
      <c r="DA679">
        <v>0</v>
      </c>
      <c r="DB679" t="s">
        <v>356</v>
      </c>
      <c r="DC679">
        <v>1664468064.5</v>
      </c>
      <c r="DD679">
        <v>1677795524</v>
      </c>
      <c r="DE679">
        <v>0</v>
      </c>
      <c r="DF679">
        <v>-0.419</v>
      </c>
      <c r="DG679">
        <v>-0.001</v>
      </c>
      <c r="DH679">
        <v>3.097</v>
      </c>
      <c r="DI679">
        <v>0.268</v>
      </c>
      <c r="DJ679">
        <v>400</v>
      </c>
      <c r="DK679">
        <v>24</v>
      </c>
      <c r="DL679">
        <v>0.15</v>
      </c>
      <c r="DM679">
        <v>0.13</v>
      </c>
      <c r="DN679">
        <v>-35.3979731707317</v>
      </c>
      <c r="DO679">
        <v>-0.4837400696864438</v>
      </c>
      <c r="DP679">
        <v>0.122550967046746</v>
      </c>
      <c r="DQ679">
        <v>0</v>
      </c>
      <c r="DR679">
        <v>0.5709411707317072</v>
      </c>
      <c r="DS679">
        <v>-0.09078336585366013</v>
      </c>
      <c r="DT679">
        <v>0.009090948368522585</v>
      </c>
      <c r="DU679">
        <v>1</v>
      </c>
      <c r="DV679">
        <v>1</v>
      </c>
      <c r="DW679">
        <v>2</v>
      </c>
      <c r="DX679" t="s">
        <v>357</v>
      </c>
      <c r="DY679">
        <v>2.97771</v>
      </c>
      <c r="DZ679">
        <v>2.72816</v>
      </c>
      <c r="EA679">
        <v>0.166328</v>
      </c>
      <c r="EB679">
        <v>0.171212</v>
      </c>
      <c r="EC679">
        <v>0.112647</v>
      </c>
      <c r="ED679">
        <v>0.111719</v>
      </c>
      <c r="EE679">
        <v>24881.8</v>
      </c>
      <c r="EF679">
        <v>24457.9</v>
      </c>
      <c r="EG679">
        <v>30383.8</v>
      </c>
      <c r="EH679">
        <v>29767.5</v>
      </c>
      <c r="EI679">
        <v>37214.1</v>
      </c>
      <c r="EJ679">
        <v>34813.9</v>
      </c>
      <c r="EK679">
        <v>46487.7</v>
      </c>
      <c r="EL679">
        <v>44264.7</v>
      </c>
      <c r="EM679">
        <v>1.8555</v>
      </c>
      <c r="EN679">
        <v>1.86642</v>
      </c>
      <c r="EO679">
        <v>0.0972822</v>
      </c>
      <c r="EP679">
        <v>0</v>
      </c>
      <c r="EQ679">
        <v>25.8904</v>
      </c>
      <c r="ER679">
        <v>999.9</v>
      </c>
      <c r="ES679">
        <v>48.9</v>
      </c>
      <c r="ET679">
        <v>31.8</v>
      </c>
      <c r="EU679">
        <v>25.4206</v>
      </c>
      <c r="EV679">
        <v>63.6939</v>
      </c>
      <c r="EW679">
        <v>22.1274</v>
      </c>
      <c r="EX679">
        <v>1</v>
      </c>
      <c r="EY679">
        <v>0.124019</v>
      </c>
      <c r="EZ679">
        <v>1.44114</v>
      </c>
      <c r="FA679">
        <v>20.2422</v>
      </c>
      <c r="FB679">
        <v>5.22942</v>
      </c>
      <c r="FC679">
        <v>11.9683</v>
      </c>
      <c r="FD679">
        <v>4.9704</v>
      </c>
      <c r="FE679">
        <v>3.28943</v>
      </c>
      <c r="FF679">
        <v>9999</v>
      </c>
      <c r="FG679">
        <v>9999</v>
      </c>
      <c r="FH679">
        <v>9999</v>
      </c>
      <c r="FI679">
        <v>999.9</v>
      </c>
      <c r="FJ679">
        <v>4.97276</v>
      </c>
      <c r="FK679">
        <v>1.87695</v>
      </c>
      <c r="FL679">
        <v>1.87502</v>
      </c>
      <c r="FM679">
        <v>1.87789</v>
      </c>
      <c r="FN679">
        <v>1.87452</v>
      </c>
      <c r="FO679">
        <v>1.87819</v>
      </c>
      <c r="FP679">
        <v>1.87519</v>
      </c>
      <c r="FQ679">
        <v>1.87637</v>
      </c>
      <c r="FR679">
        <v>0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5.23</v>
      </c>
      <c r="GF679">
        <v>0.3285</v>
      </c>
      <c r="GG679">
        <v>1.955544260391263</v>
      </c>
      <c r="GH679">
        <v>0.004448784868333973</v>
      </c>
      <c r="GI679">
        <v>-1.803656819089732E-06</v>
      </c>
      <c r="GJ679">
        <v>4.26395578146833E-10</v>
      </c>
      <c r="GK679">
        <v>0.3285026105281108</v>
      </c>
      <c r="GL679">
        <v>0</v>
      </c>
      <c r="GM679">
        <v>0</v>
      </c>
      <c r="GN679">
        <v>0</v>
      </c>
      <c r="GO679">
        <v>-1</v>
      </c>
      <c r="GP679">
        <v>2136</v>
      </c>
      <c r="GQ679">
        <v>1</v>
      </c>
      <c r="GR679">
        <v>23</v>
      </c>
      <c r="GS679">
        <v>230537.9</v>
      </c>
      <c r="GT679">
        <v>8413.5</v>
      </c>
      <c r="GU679">
        <v>2.51099</v>
      </c>
      <c r="GV679">
        <v>2.5354</v>
      </c>
      <c r="GW679">
        <v>1.39893</v>
      </c>
      <c r="GX679">
        <v>2.35352</v>
      </c>
      <c r="GY679">
        <v>1.44897</v>
      </c>
      <c r="GZ679">
        <v>2.43652</v>
      </c>
      <c r="HA679">
        <v>37.6987</v>
      </c>
      <c r="HB679">
        <v>13.9744</v>
      </c>
      <c r="HC679">
        <v>18</v>
      </c>
      <c r="HD679">
        <v>493.887</v>
      </c>
      <c r="HE679">
        <v>473.09</v>
      </c>
      <c r="HF679">
        <v>23.593</v>
      </c>
      <c r="HG679">
        <v>28.6743</v>
      </c>
      <c r="HH679">
        <v>29.9997</v>
      </c>
      <c r="HI679">
        <v>28.547</v>
      </c>
      <c r="HJ679">
        <v>28.6242</v>
      </c>
      <c r="HK679">
        <v>50.3734</v>
      </c>
      <c r="HL679">
        <v>0</v>
      </c>
      <c r="HM679">
        <v>100</v>
      </c>
      <c r="HN679">
        <v>23.6047</v>
      </c>
      <c r="HO679">
        <v>1156.75</v>
      </c>
      <c r="HP679">
        <v>25.8217</v>
      </c>
      <c r="HQ679">
        <v>100.457</v>
      </c>
      <c r="HR679">
        <v>101.787</v>
      </c>
    </row>
    <row r="680" spans="1:226">
      <c r="A680">
        <v>664</v>
      </c>
      <c r="B680">
        <v>1678300341.5</v>
      </c>
      <c r="C680">
        <v>8488.400000095367</v>
      </c>
      <c r="D680" t="s">
        <v>1691</v>
      </c>
      <c r="E680" t="s">
        <v>1692</v>
      </c>
      <c r="F680">
        <v>5</v>
      </c>
      <c r="G680" t="s">
        <v>353</v>
      </c>
      <c r="H680" t="s">
        <v>1554</v>
      </c>
      <c r="I680">
        <v>1678300334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1171.617266719878</v>
      </c>
      <c r="AK680">
        <v>1144.249878787879</v>
      </c>
      <c r="AL680">
        <v>3.342174423868995</v>
      </c>
      <c r="AM680">
        <v>64.31377679453114</v>
      </c>
      <c r="AN680">
        <f>(AP680 - AO680 + BO680*1E3/(8.314*(BQ680+273.15)) * AR680/BN680 * AQ680) * BN680/(100*BB680) * 1000/(1000 - AP680)</f>
        <v>0</v>
      </c>
      <c r="AO680">
        <v>25.23517726957812</v>
      </c>
      <c r="AP680">
        <v>25.79298848484848</v>
      </c>
      <c r="AQ680">
        <v>2.312586480449702E-05</v>
      </c>
      <c r="AR680">
        <v>96.55880041285496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2.44</v>
      </c>
      <c r="BC680">
        <v>0.5</v>
      </c>
      <c r="BD680" t="s">
        <v>355</v>
      </c>
      <c r="BE680">
        <v>2</v>
      </c>
      <c r="BF680" t="b">
        <v>1</v>
      </c>
      <c r="BG680">
        <v>1678300334</v>
      </c>
      <c r="BH680">
        <v>1091.602592592593</v>
      </c>
      <c r="BI680">
        <v>1126.857777777778</v>
      </c>
      <c r="BJ680">
        <v>25.79136666666666</v>
      </c>
      <c r="BK680">
        <v>25.23147777777777</v>
      </c>
      <c r="BL680">
        <v>1086.396296296296</v>
      </c>
      <c r="BM680">
        <v>25.46286296296296</v>
      </c>
      <c r="BN680">
        <v>500.0348888888889</v>
      </c>
      <c r="BO680">
        <v>90.80847407407407</v>
      </c>
      <c r="BP680">
        <v>0.1000098777777778</v>
      </c>
      <c r="BQ680">
        <v>26.42736666666667</v>
      </c>
      <c r="BR680">
        <v>27.48515555555555</v>
      </c>
      <c r="BS680">
        <v>999.9000000000001</v>
      </c>
      <c r="BT680">
        <v>0</v>
      </c>
      <c r="BU680">
        <v>0</v>
      </c>
      <c r="BV680">
        <v>10001.73333333333</v>
      </c>
      <c r="BW680">
        <v>0</v>
      </c>
      <c r="BX680">
        <v>5.406080000000001</v>
      </c>
      <c r="BY680">
        <v>-35.25428518518519</v>
      </c>
      <c r="BZ680">
        <v>1120.502962962963</v>
      </c>
      <c r="CA680">
        <v>1156.024814814815</v>
      </c>
      <c r="CB680">
        <v>0.5598977777777778</v>
      </c>
      <c r="CC680">
        <v>1126.857777777778</v>
      </c>
      <c r="CD680">
        <v>25.23147777777777</v>
      </c>
      <c r="CE680">
        <v>2.342075185185185</v>
      </c>
      <c r="CF680">
        <v>2.291231111111111</v>
      </c>
      <c r="CG680">
        <v>19.96874074074074</v>
      </c>
      <c r="CH680">
        <v>19.6148925925926</v>
      </c>
      <c r="CI680">
        <v>2000.042592592592</v>
      </c>
      <c r="CJ680">
        <v>0.9800041111111111</v>
      </c>
      <c r="CK680">
        <v>0.01999571851851852</v>
      </c>
      <c r="CL680">
        <v>0</v>
      </c>
      <c r="CM680">
        <v>2.13567037037037</v>
      </c>
      <c r="CN680">
        <v>0</v>
      </c>
      <c r="CO680">
        <v>6153.308888888888</v>
      </c>
      <c r="CP680">
        <v>17338.62592592592</v>
      </c>
      <c r="CQ680">
        <v>38.66633333333333</v>
      </c>
      <c r="CR680">
        <v>39.625</v>
      </c>
      <c r="CS680">
        <v>38.625</v>
      </c>
      <c r="CT680">
        <v>37.875</v>
      </c>
      <c r="CU680">
        <v>37.96033333333333</v>
      </c>
      <c r="CV680">
        <v>1960.051481481482</v>
      </c>
      <c r="CW680">
        <v>39.99111111111111</v>
      </c>
      <c r="CX680">
        <v>0</v>
      </c>
      <c r="CY680">
        <v>1678300351.6</v>
      </c>
      <c r="CZ680">
        <v>0</v>
      </c>
      <c r="DA680">
        <v>0</v>
      </c>
      <c r="DB680" t="s">
        <v>356</v>
      </c>
      <c r="DC680">
        <v>1664468064.5</v>
      </c>
      <c r="DD680">
        <v>1677795524</v>
      </c>
      <c r="DE680">
        <v>0</v>
      </c>
      <c r="DF680">
        <v>-0.419</v>
      </c>
      <c r="DG680">
        <v>-0.001</v>
      </c>
      <c r="DH680">
        <v>3.097</v>
      </c>
      <c r="DI680">
        <v>0.268</v>
      </c>
      <c r="DJ680">
        <v>400</v>
      </c>
      <c r="DK680">
        <v>24</v>
      </c>
      <c r="DL680">
        <v>0.15</v>
      </c>
      <c r="DM680">
        <v>0.13</v>
      </c>
      <c r="DN680">
        <v>-35.30355365853659</v>
      </c>
      <c r="DO680">
        <v>1.698365853658473</v>
      </c>
      <c r="DP680">
        <v>0.250652586405927</v>
      </c>
      <c r="DQ680">
        <v>0</v>
      </c>
      <c r="DR680">
        <v>0.564510756097561</v>
      </c>
      <c r="DS680">
        <v>-0.07222613937282153</v>
      </c>
      <c r="DT680">
        <v>0.007454616928472431</v>
      </c>
      <c r="DU680">
        <v>1</v>
      </c>
      <c r="DV680">
        <v>1</v>
      </c>
      <c r="DW680">
        <v>2</v>
      </c>
      <c r="DX680" t="s">
        <v>357</v>
      </c>
      <c r="DY680">
        <v>2.97797</v>
      </c>
      <c r="DZ680">
        <v>2.72834</v>
      </c>
      <c r="EA680">
        <v>0.167879</v>
      </c>
      <c r="EB680">
        <v>0.172764</v>
      </c>
      <c r="EC680">
        <v>0.112653</v>
      </c>
      <c r="ED680">
        <v>0.111726</v>
      </c>
      <c r="EE680">
        <v>24836</v>
      </c>
      <c r="EF680">
        <v>24412.2</v>
      </c>
      <c r="EG680">
        <v>30384.4</v>
      </c>
      <c r="EH680">
        <v>29767.6</v>
      </c>
      <c r="EI680">
        <v>37214.6</v>
      </c>
      <c r="EJ680">
        <v>34813.8</v>
      </c>
      <c r="EK680">
        <v>46488.6</v>
      </c>
      <c r="EL680">
        <v>44264.8</v>
      </c>
      <c r="EM680">
        <v>1.85562</v>
      </c>
      <c r="EN680">
        <v>1.86648</v>
      </c>
      <c r="EO680">
        <v>0.0974163</v>
      </c>
      <c r="EP680">
        <v>0</v>
      </c>
      <c r="EQ680">
        <v>25.8894</v>
      </c>
      <c r="ER680">
        <v>999.9</v>
      </c>
      <c r="ES680">
        <v>48.9</v>
      </c>
      <c r="ET680">
        <v>31.8</v>
      </c>
      <c r="EU680">
        <v>25.4236</v>
      </c>
      <c r="EV680">
        <v>63.7039</v>
      </c>
      <c r="EW680">
        <v>21.6667</v>
      </c>
      <c r="EX680">
        <v>1</v>
      </c>
      <c r="EY680">
        <v>0.123704</v>
      </c>
      <c r="EZ680">
        <v>1.40408</v>
      </c>
      <c r="FA680">
        <v>20.2428</v>
      </c>
      <c r="FB680">
        <v>5.22957</v>
      </c>
      <c r="FC680">
        <v>11.9697</v>
      </c>
      <c r="FD680">
        <v>4.97065</v>
      </c>
      <c r="FE680">
        <v>3.28965</v>
      </c>
      <c r="FF680">
        <v>9999</v>
      </c>
      <c r="FG680">
        <v>9999</v>
      </c>
      <c r="FH680">
        <v>9999</v>
      </c>
      <c r="FI680">
        <v>999.9</v>
      </c>
      <c r="FJ680">
        <v>4.97276</v>
      </c>
      <c r="FK680">
        <v>1.87698</v>
      </c>
      <c r="FL680">
        <v>1.87512</v>
      </c>
      <c r="FM680">
        <v>1.8779</v>
      </c>
      <c r="FN680">
        <v>1.87455</v>
      </c>
      <c r="FO680">
        <v>1.8782</v>
      </c>
      <c r="FP680">
        <v>1.87529</v>
      </c>
      <c r="FQ680">
        <v>1.87639</v>
      </c>
      <c r="FR680">
        <v>0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5.26</v>
      </c>
      <c r="GF680">
        <v>0.3285</v>
      </c>
      <c r="GG680">
        <v>1.955544260391263</v>
      </c>
      <c r="GH680">
        <v>0.004448784868333973</v>
      </c>
      <c r="GI680">
        <v>-1.803656819089732E-06</v>
      </c>
      <c r="GJ680">
        <v>4.26395578146833E-10</v>
      </c>
      <c r="GK680">
        <v>0.3285026105281108</v>
      </c>
      <c r="GL680">
        <v>0</v>
      </c>
      <c r="GM680">
        <v>0</v>
      </c>
      <c r="GN680">
        <v>0</v>
      </c>
      <c r="GO680">
        <v>-1</v>
      </c>
      <c r="GP680">
        <v>2136</v>
      </c>
      <c r="GQ680">
        <v>1</v>
      </c>
      <c r="GR680">
        <v>23</v>
      </c>
      <c r="GS680">
        <v>230538</v>
      </c>
      <c r="GT680">
        <v>8413.6</v>
      </c>
      <c r="GU680">
        <v>2.5415</v>
      </c>
      <c r="GV680">
        <v>2.53418</v>
      </c>
      <c r="GW680">
        <v>1.39893</v>
      </c>
      <c r="GX680">
        <v>2.35474</v>
      </c>
      <c r="GY680">
        <v>1.44897</v>
      </c>
      <c r="GZ680">
        <v>2.48535</v>
      </c>
      <c r="HA680">
        <v>37.6987</v>
      </c>
      <c r="HB680">
        <v>13.9744</v>
      </c>
      <c r="HC680">
        <v>18</v>
      </c>
      <c r="HD680">
        <v>493.936</v>
      </c>
      <c r="HE680">
        <v>473.103</v>
      </c>
      <c r="HF680">
        <v>23.6045</v>
      </c>
      <c r="HG680">
        <v>28.67</v>
      </c>
      <c r="HH680">
        <v>29.9998</v>
      </c>
      <c r="HI680">
        <v>28.5439</v>
      </c>
      <c r="HJ680">
        <v>28.6218</v>
      </c>
      <c r="HK680">
        <v>50.9273</v>
      </c>
      <c r="HL680">
        <v>0</v>
      </c>
      <c r="HM680">
        <v>100</v>
      </c>
      <c r="HN680">
        <v>23.6177</v>
      </c>
      <c r="HO680">
        <v>1170.11</v>
      </c>
      <c r="HP680">
        <v>25.8217</v>
      </c>
      <c r="HQ680">
        <v>100.459</v>
      </c>
      <c r="HR680">
        <v>101.787</v>
      </c>
    </row>
    <row r="681" spans="1:226">
      <c r="A681">
        <v>665</v>
      </c>
      <c r="B681">
        <v>1678300346.5</v>
      </c>
      <c r="C681">
        <v>8493.400000095367</v>
      </c>
      <c r="D681" t="s">
        <v>1693</v>
      </c>
      <c r="E681" t="s">
        <v>1694</v>
      </c>
      <c r="F681">
        <v>5</v>
      </c>
      <c r="G681" t="s">
        <v>353</v>
      </c>
      <c r="H681" t="s">
        <v>1554</v>
      </c>
      <c r="I681">
        <v>1678300338.714286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1188.865925829241</v>
      </c>
      <c r="AK681">
        <v>1161.134424242424</v>
      </c>
      <c r="AL681">
        <v>3.385475484900961</v>
      </c>
      <c r="AM681">
        <v>64.31377679453114</v>
      </c>
      <c r="AN681">
        <f>(AP681 - AO681 + BO681*1E3/(8.314*(BQ681+273.15)) * AR681/BN681 * AQ681) * BN681/(100*BB681) * 1000/(1000 - AP681)</f>
        <v>0</v>
      </c>
      <c r="AO681">
        <v>25.23692675861687</v>
      </c>
      <c r="AP681">
        <v>25.79562303030302</v>
      </c>
      <c r="AQ681">
        <v>8.882131923375301E-06</v>
      </c>
      <c r="AR681">
        <v>96.55880041285496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2.44</v>
      </c>
      <c r="BC681">
        <v>0.5</v>
      </c>
      <c r="BD681" t="s">
        <v>355</v>
      </c>
      <c r="BE681">
        <v>2</v>
      </c>
      <c r="BF681" t="b">
        <v>1</v>
      </c>
      <c r="BG681">
        <v>1678300338.714286</v>
      </c>
      <c r="BH681">
        <v>1107.2225</v>
      </c>
      <c r="BI681">
        <v>1142.425714285714</v>
      </c>
      <c r="BJ681">
        <v>25.79246428571428</v>
      </c>
      <c r="BK681">
        <v>25.234175</v>
      </c>
      <c r="BL681">
        <v>1101.983571428572</v>
      </c>
      <c r="BM681">
        <v>25.46396071428572</v>
      </c>
      <c r="BN681">
        <v>500.0269285714286</v>
      </c>
      <c r="BO681">
        <v>90.80796071428573</v>
      </c>
      <c r="BP681">
        <v>0.10001935</v>
      </c>
      <c r="BQ681">
        <v>26.42734285714286</v>
      </c>
      <c r="BR681">
        <v>27.48688571428571</v>
      </c>
      <c r="BS681">
        <v>999.9000000000002</v>
      </c>
      <c r="BT681">
        <v>0</v>
      </c>
      <c r="BU681">
        <v>0</v>
      </c>
      <c r="BV681">
        <v>10000.1525</v>
      </c>
      <c r="BW681">
        <v>0</v>
      </c>
      <c r="BX681">
        <v>5.406080000000001</v>
      </c>
      <c r="BY681">
        <v>-35.20179642857143</v>
      </c>
      <c r="BZ681">
        <v>1136.536785714286</v>
      </c>
      <c r="CA681">
        <v>1171.998571428571</v>
      </c>
      <c r="CB681">
        <v>0.5583003214285714</v>
      </c>
      <c r="CC681">
        <v>1142.425714285714</v>
      </c>
      <c r="CD681">
        <v>25.234175</v>
      </c>
      <c r="CE681">
        <v>2.342161785714286</v>
      </c>
      <c r="CF681">
        <v>2.291462857142857</v>
      </c>
      <c r="CG681">
        <v>19.96934285714286</v>
      </c>
      <c r="CH681">
        <v>19.61652142857143</v>
      </c>
      <c r="CI681">
        <v>2000.033928571428</v>
      </c>
      <c r="CJ681">
        <v>0.9800038214285713</v>
      </c>
      <c r="CK681">
        <v>0.01999601785714286</v>
      </c>
      <c r="CL681">
        <v>0</v>
      </c>
      <c r="CM681">
        <v>2.163289285714285</v>
      </c>
      <c r="CN681">
        <v>0</v>
      </c>
      <c r="CO681">
        <v>6152.189642857144</v>
      </c>
      <c r="CP681">
        <v>17338.54642857143</v>
      </c>
      <c r="CQ681">
        <v>38.66485714285714</v>
      </c>
      <c r="CR681">
        <v>39.625</v>
      </c>
      <c r="CS681">
        <v>38.616</v>
      </c>
      <c r="CT681">
        <v>37.86825</v>
      </c>
      <c r="CU681">
        <v>37.9415</v>
      </c>
      <c r="CV681">
        <v>1960.042142857143</v>
      </c>
      <c r="CW681">
        <v>39.99178571428571</v>
      </c>
      <c r="CX681">
        <v>0</v>
      </c>
      <c r="CY681">
        <v>1678300356.4</v>
      </c>
      <c r="CZ681">
        <v>0</v>
      </c>
      <c r="DA681">
        <v>0</v>
      </c>
      <c r="DB681" t="s">
        <v>356</v>
      </c>
      <c r="DC681">
        <v>1664468064.5</v>
      </c>
      <c r="DD681">
        <v>1677795524</v>
      </c>
      <c r="DE681">
        <v>0</v>
      </c>
      <c r="DF681">
        <v>-0.419</v>
      </c>
      <c r="DG681">
        <v>-0.001</v>
      </c>
      <c r="DH681">
        <v>3.097</v>
      </c>
      <c r="DI681">
        <v>0.268</v>
      </c>
      <c r="DJ681">
        <v>400</v>
      </c>
      <c r="DK681">
        <v>24</v>
      </c>
      <c r="DL681">
        <v>0.15</v>
      </c>
      <c r="DM681">
        <v>0.13</v>
      </c>
      <c r="DN681">
        <v>-35.26473658536585</v>
      </c>
      <c r="DO681">
        <v>1.103972822299613</v>
      </c>
      <c r="DP681">
        <v>0.2431982206250063</v>
      </c>
      <c r="DQ681">
        <v>0</v>
      </c>
      <c r="DR681">
        <v>0.5601367317073171</v>
      </c>
      <c r="DS681">
        <v>-0.03131454355400534</v>
      </c>
      <c r="DT681">
        <v>0.003762111459717286</v>
      </c>
      <c r="DU681">
        <v>1</v>
      </c>
      <c r="DV681">
        <v>1</v>
      </c>
      <c r="DW681">
        <v>2</v>
      </c>
      <c r="DX681" t="s">
        <v>357</v>
      </c>
      <c r="DY681">
        <v>2.97768</v>
      </c>
      <c r="DZ681">
        <v>2.72835</v>
      </c>
      <c r="EA681">
        <v>0.169432</v>
      </c>
      <c r="EB681">
        <v>0.17431</v>
      </c>
      <c r="EC681">
        <v>0.112664</v>
      </c>
      <c r="ED681">
        <v>0.111731</v>
      </c>
      <c r="EE681">
        <v>24790.2</v>
      </c>
      <c r="EF681">
        <v>24366.7</v>
      </c>
      <c r="EG681">
        <v>30385.2</v>
      </c>
      <c r="EH681">
        <v>29767.8</v>
      </c>
      <c r="EI681">
        <v>37215.1</v>
      </c>
      <c r="EJ681">
        <v>34813.9</v>
      </c>
      <c r="EK681">
        <v>46489.7</v>
      </c>
      <c r="EL681">
        <v>44265.2</v>
      </c>
      <c r="EM681">
        <v>1.85555</v>
      </c>
      <c r="EN681">
        <v>1.8667</v>
      </c>
      <c r="EO681">
        <v>0.09810919999999999</v>
      </c>
      <c r="EP681">
        <v>0</v>
      </c>
      <c r="EQ681">
        <v>25.8882</v>
      </c>
      <c r="ER681">
        <v>999.9</v>
      </c>
      <c r="ES681">
        <v>48.9</v>
      </c>
      <c r="ET681">
        <v>31.8</v>
      </c>
      <c r="EU681">
        <v>25.4252</v>
      </c>
      <c r="EV681">
        <v>63.5339</v>
      </c>
      <c r="EW681">
        <v>22.1434</v>
      </c>
      <c r="EX681">
        <v>1</v>
      </c>
      <c r="EY681">
        <v>0.123234</v>
      </c>
      <c r="EZ681">
        <v>1.39029</v>
      </c>
      <c r="FA681">
        <v>20.2427</v>
      </c>
      <c r="FB681">
        <v>5.22942</v>
      </c>
      <c r="FC681">
        <v>11.9701</v>
      </c>
      <c r="FD681">
        <v>4.9705</v>
      </c>
      <c r="FE681">
        <v>3.2895</v>
      </c>
      <c r="FF681">
        <v>9999</v>
      </c>
      <c r="FG681">
        <v>9999</v>
      </c>
      <c r="FH681">
        <v>9999</v>
      </c>
      <c r="FI681">
        <v>999.9</v>
      </c>
      <c r="FJ681">
        <v>4.97277</v>
      </c>
      <c r="FK681">
        <v>1.87698</v>
      </c>
      <c r="FL681">
        <v>1.87512</v>
      </c>
      <c r="FM681">
        <v>1.8779</v>
      </c>
      <c r="FN681">
        <v>1.87454</v>
      </c>
      <c r="FO681">
        <v>1.87821</v>
      </c>
      <c r="FP681">
        <v>1.87531</v>
      </c>
      <c r="FQ681">
        <v>1.87641</v>
      </c>
      <c r="FR681">
        <v>0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5.29</v>
      </c>
      <c r="GF681">
        <v>0.3285</v>
      </c>
      <c r="GG681">
        <v>1.955544260391263</v>
      </c>
      <c r="GH681">
        <v>0.004448784868333973</v>
      </c>
      <c r="GI681">
        <v>-1.803656819089732E-06</v>
      </c>
      <c r="GJ681">
        <v>4.26395578146833E-10</v>
      </c>
      <c r="GK681">
        <v>0.3285026105281108</v>
      </c>
      <c r="GL681">
        <v>0</v>
      </c>
      <c r="GM681">
        <v>0</v>
      </c>
      <c r="GN681">
        <v>0</v>
      </c>
      <c r="GO681">
        <v>-1</v>
      </c>
      <c r="GP681">
        <v>2136</v>
      </c>
      <c r="GQ681">
        <v>1</v>
      </c>
      <c r="GR681">
        <v>23</v>
      </c>
      <c r="GS681">
        <v>230538</v>
      </c>
      <c r="GT681">
        <v>8413.700000000001</v>
      </c>
      <c r="GU681">
        <v>2.56836</v>
      </c>
      <c r="GV681">
        <v>2.53052</v>
      </c>
      <c r="GW681">
        <v>1.39893</v>
      </c>
      <c r="GX681">
        <v>2.35352</v>
      </c>
      <c r="GY681">
        <v>1.44897</v>
      </c>
      <c r="GZ681">
        <v>2.44019</v>
      </c>
      <c r="HA681">
        <v>37.6987</v>
      </c>
      <c r="HB681">
        <v>13.9657</v>
      </c>
      <c r="HC681">
        <v>18</v>
      </c>
      <c r="HD681">
        <v>493.87</v>
      </c>
      <c r="HE681">
        <v>473.221</v>
      </c>
      <c r="HF681">
        <v>23.6184</v>
      </c>
      <c r="HG681">
        <v>28.6663</v>
      </c>
      <c r="HH681">
        <v>29.9997</v>
      </c>
      <c r="HI681">
        <v>28.5402</v>
      </c>
      <c r="HJ681">
        <v>28.6182</v>
      </c>
      <c r="HK681">
        <v>51.5445</v>
      </c>
      <c r="HL681">
        <v>0</v>
      </c>
      <c r="HM681">
        <v>100</v>
      </c>
      <c r="HN681">
        <v>23.6269</v>
      </c>
      <c r="HO681">
        <v>1190.14</v>
      </c>
      <c r="HP681">
        <v>25.8217</v>
      </c>
      <c r="HQ681">
        <v>100.461</v>
      </c>
      <c r="HR681">
        <v>101.788</v>
      </c>
    </row>
    <row r="682" spans="1:226">
      <c r="A682">
        <v>666</v>
      </c>
      <c r="B682">
        <v>1678300351.5</v>
      </c>
      <c r="C682">
        <v>8498.400000095367</v>
      </c>
      <c r="D682" t="s">
        <v>1695</v>
      </c>
      <c r="E682" t="s">
        <v>1696</v>
      </c>
      <c r="F682">
        <v>5</v>
      </c>
      <c r="G682" t="s">
        <v>353</v>
      </c>
      <c r="H682" t="s">
        <v>1554</v>
      </c>
      <c r="I682">
        <v>1678300344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1205.846619793813</v>
      </c>
      <c r="AK682">
        <v>1178.196484848484</v>
      </c>
      <c r="AL682">
        <v>3.395336366481412</v>
      </c>
      <c r="AM682">
        <v>64.31377679453114</v>
      </c>
      <c r="AN682">
        <f>(AP682 - AO682 + BO682*1E3/(8.314*(BQ682+273.15)) * AR682/BN682 * AQ682) * BN682/(100*BB682) * 1000/(1000 - AP682)</f>
        <v>0</v>
      </c>
      <c r="AO682">
        <v>25.24015980339708</v>
      </c>
      <c r="AP682">
        <v>25.79889818181818</v>
      </c>
      <c r="AQ682">
        <v>1.904820625018612E-05</v>
      </c>
      <c r="AR682">
        <v>96.55880041285496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2.44</v>
      </c>
      <c r="BC682">
        <v>0.5</v>
      </c>
      <c r="BD682" t="s">
        <v>355</v>
      </c>
      <c r="BE682">
        <v>2</v>
      </c>
      <c r="BF682" t="b">
        <v>1</v>
      </c>
      <c r="BG682">
        <v>1678300344</v>
      </c>
      <c r="BH682">
        <v>1124.673703703704</v>
      </c>
      <c r="BI682">
        <v>1159.832962962963</v>
      </c>
      <c r="BJ682">
        <v>25.79461851851852</v>
      </c>
      <c r="BK682">
        <v>25.23701481481482</v>
      </c>
      <c r="BL682">
        <v>1119.4</v>
      </c>
      <c r="BM682">
        <v>25.46611111111111</v>
      </c>
      <c r="BN682">
        <v>500.0332592592592</v>
      </c>
      <c r="BO682">
        <v>90.80780370370368</v>
      </c>
      <c r="BP682">
        <v>0.1000208592592593</v>
      </c>
      <c r="BQ682">
        <v>26.42776666666667</v>
      </c>
      <c r="BR682">
        <v>27.48721481481482</v>
      </c>
      <c r="BS682">
        <v>999.9000000000001</v>
      </c>
      <c r="BT682">
        <v>0</v>
      </c>
      <c r="BU682">
        <v>0</v>
      </c>
      <c r="BV682">
        <v>9998.242592592595</v>
      </c>
      <c r="BW682">
        <v>0</v>
      </c>
      <c r="BX682">
        <v>5.406080000000001</v>
      </c>
      <c r="BY682">
        <v>-35.15861851851852</v>
      </c>
      <c r="BZ682">
        <v>1154.451481481481</v>
      </c>
      <c r="CA682">
        <v>1189.860740740741</v>
      </c>
      <c r="CB682">
        <v>0.5576065185185184</v>
      </c>
      <c r="CC682">
        <v>1159.832962962963</v>
      </c>
      <c r="CD682">
        <v>25.23701481481482</v>
      </c>
      <c r="CE682">
        <v>2.342353333333333</v>
      </c>
      <c r="CF682">
        <v>2.291718148148148</v>
      </c>
      <c r="CG682">
        <v>19.97066666666667</v>
      </c>
      <c r="CH682">
        <v>19.61830370370371</v>
      </c>
      <c r="CI682">
        <v>2000.02</v>
      </c>
      <c r="CJ682">
        <v>0.9800035555555555</v>
      </c>
      <c r="CK682">
        <v>0.01999629259259259</v>
      </c>
      <c r="CL682">
        <v>0</v>
      </c>
      <c r="CM682">
        <v>2.130622222222222</v>
      </c>
      <c r="CN682">
        <v>0</v>
      </c>
      <c r="CO682">
        <v>6150.854814814816</v>
      </c>
      <c r="CP682">
        <v>17338.42222222223</v>
      </c>
      <c r="CQ682">
        <v>38.66862962962963</v>
      </c>
      <c r="CR682">
        <v>39.625</v>
      </c>
      <c r="CS682">
        <v>38.61333333333333</v>
      </c>
      <c r="CT682">
        <v>37.86333333333334</v>
      </c>
      <c r="CU682">
        <v>37.937</v>
      </c>
      <c r="CV682">
        <v>1960.027777777778</v>
      </c>
      <c r="CW682">
        <v>39.99222222222222</v>
      </c>
      <c r="CX682">
        <v>0</v>
      </c>
      <c r="CY682">
        <v>1678300361.8</v>
      </c>
      <c r="CZ682">
        <v>0</v>
      </c>
      <c r="DA682">
        <v>0</v>
      </c>
      <c r="DB682" t="s">
        <v>356</v>
      </c>
      <c r="DC682">
        <v>1664468064.5</v>
      </c>
      <c r="DD682">
        <v>1677795524</v>
      </c>
      <c r="DE682">
        <v>0</v>
      </c>
      <c r="DF682">
        <v>-0.419</v>
      </c>
      <c r="DG682">
        <v>-0.001</v>
      </c>
      <c r="DH682">
        <v>3.097</v>
      </c>
      <c r="DI682">
        <v>0.268</v>
      </c>
      <c r="DJ682">
        <v>400</v>
      </c>
      <c r="DK682">
        <v>24</v>
      </c>
      <c r="DL682">
        <v>0.15</v>
      </c>
      <c r="DM682">
        <v>0.13</v>
      </c>
      <c r="DN682">
        <v>-35.2069375</v>
      </c>
      <c r="DO682">
        <v>-0.06571744840520644</v>
      </c>
      <c r="DP682">
        <v>0.20559488768875</v>
      </c>
      <c r="DQ682">
        <v>1</v>
      </c>
      <c r="DR682">
        <v>0.5581625750000001</v>
      </c>
      <c r="DS682">
        <v>-0.004904386491558843</v>
      </c>
      <c r="DT682">
        <v>0.001454650402803022</v>
      </c>
      <c r="DU682">
        <v>1</v>
      </c>
      <c r="DV682">
        <v>2</v>
      </c>
      <c r="DW682">
        <v>2</v>
      </c>
      <c r="DX682" t="s">
        <v>917</v>
      </c>
      <c r="DY682">
        <v>2.97778</v>
      </c>
      <c r="DZ682">
        <v>2.72832</v>
      </c>
      <c r="EA682">
        <v>0.170981</v>
      </c>
      <c r="EB682">
        <v>0.175859</v>
      </c>
      <c r="EC682">
        <v>0.112673</v>
      </c>
      <c r="ED682">
        <v>0.111741</v>
      </c>
      <c r="EE682">
        <v>24743.9</v>
      </c>
      <c r="EF682">
        <v>24320.8</v>
      </c>
      <c r="EG682">
        <v>30385.1</v>
      </c>
      <c r="EH682">
        <v>29767.7</v>
      </c>
      <c r="EI682">
        <v>37214.7</v>
      </c>
      <c r="EJ682">
        <v>34813.6</v>
      </c>
      <c r="EK682">
        <v>46489.6</v>
      </c>
      <c r="EL682">
        <v>44265</v>
      </c>
      <c r="EM682">
        <v>1.85557</v>
      </c>
      <c r="EN682">
        <v>1.86683</v>
      </c>
      <c r="EO682">
        <v>0.09807200000000001</v>
      </c>
      <c r="EP682">
        <v>0</v>
      </c>
      <c r="EQ682">
        <v>25.8861</v>
      </c>
      <c r="ER682">
        <v>999.9</v>
      </c>
      <c r="ES682">
        <v>48.9</v>
      </c>
      <c r="ET682">
        <v>31.8</v>
      </c>
      <c r="EU682">
        <v>25.4266</v>
      </c>
      <c r="EV682">
        <v>63.3039</v>
      </c>
      <c r="EW682">
        <v>21.6907</v>
      </c>
      <c r="EX682">
        <v>1</v>
      </c>
      <c r="EY682">
        <v>0.123072</v>
      </c>
      <c r="EZ682">
        <v>1.39344</v>
      </c>
      <c r="FA682">
        <v>20.2427</v>
      </c>
      <c r="FB682">
        <v>5.23032</v>
      </c>
      <c r="FC682">
        <v>11.9704</v>
      </c>
      <c r="FD682">
        <v>4.9706</v>
      </c>
      <c r="FE682">
        <v>3.28965</v>
      </c>
      <c r="FF682">
        <v>9999</v>
      </c>
      <c r="FG682">
        <v>9999</v>
      </c>
      <c r="FH682">
        <v>9999</v>
      </c>
      <c r="FI682">
        <v>999.9</v>
      </c>
      <c r="FJ682">
        <v>4.97275</v>
      </c>
      <c r="FK682">
        <v>1.87698</v>
      </c>
      <c r="FL682">
        <v>1.87511</v>
      </c>
      <c r="FM682">
        <v>1.8779</v>
      </c>
      <c r="FN682">
        <v>1.87454</v>
      </c>
      <c r="FO682">
        <v>1.8782</v>
      </c>
      <c r="FP682">
        <v>1.87531</v>
      </c>
      <c r="FQ682">
        <v>1.87641</v>
      </c>
      <c r="FR682">
        <v>0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5.32</v>
      </c>
      <c r="GF682">
        <v>0.3285</v>
      </c>
      <c r="GG682">
        <v>1.955544260391263</v>
      </c>
      <c r="GH682">
        <v>0.004448784868333973</v>
      </c>
      <c r="GI682">
        <v>-1.803656819089732E-06</v>
      </c>
      <c r="GJ682">
        <v>4.26395578146833E-10</v>
      </c>
      <c r="GK682">
        <v>0.3285026105281108</v>
      </c>
      <c r="GL682">
        <v>0</v>
      </c>
      <c r="GM682">
        <v>0</v>
      </c>
      <c r="GN682">
        <v>0</v>
      </c>
      <c r="GO682">
        <v>-1</v>
      </c>
      <c r="GP682">
        <v>2136</v>
      </c>
      <c r="GQ682">
        <v>1</v>
      </c>
      <c r="GR682">
        <v>23</v>
      </c>
      <c r="GS682">
        <v>230538.1</v>
      </c>
      <c r="GT682">
        <v>8413.799999999999</v>
      </c>
      <c r="GU682">
        <v>2.6001</v>
      </c>
      <c r="GV682">
        <v>2.5354</v>
      </c>
      <c r="GW682">
        <v>1.39893</v>
      </c>
      <c r="GX682">
        <v>2.35352</v>
      </c>
      <c r="GY682">
        <v>1.44897</v>
      </c>
      <c r="GZ682">
        <v>2.48657</v>
      </c>
      <c r="HA682">
        <v>37.6987</v>
      </c>
      <c r="HB682">
        <v>13.9744</v>
      </c>
      <c r="HC682">
        <v>18</v>
      </c>
      <c r="HD682">
        <v>493.863</v>
      </c>
      <c r="HE682">
        <v>473.279</v>
      </c>
      <c r="HF682">
        <v>23.6294</v>
      </c>
      <c r="HG682">
        <v>28.662</v>
      </c>
      <c r="HH682">
        <v>29.9998</v>
      </c>
      <c r="HI682">
        <v>28.5371</v>
      </c>
      <c r="HJ682">
        <v>28.6151</v>
      </c>
      <c r="HK682">
        <v>52.0987</v>
      </c>
      <c r="HL682">
        <v>0</v>
      </c>
      <c r="HM682">
        <v>100</v>
      </c>
      <c r="HN682">
        <v>23.6327</v>
      </c>
      <c r="HO682">
        <v>1203.51</v>
      </c>
      <c r="HP682">
        <v>25.8217</v>
      </c>
      <c r="HQ682">
        <v>100.461</v>
      </c>
      <c r="HR682">
        <v>101.788</v>
      </c>
    </row>
    <row r="683" spans="1:226">
      <c r="A683">
        <v>667</v>
      </c>
      <c r="B683">
        <v>1678300356.5</v>
      </c>
      <c r="C683">
        <v>8503.400000095367</v>
      </c>
      <c r="D683" t="s">
        <v>1697</v>
      </c>
      <c r="E683" t="s">
        <v>1698</v>
      </c>
      <c r="F683">
        <v>5</v>
      </c>
      <c r="G683" t="s">
        <v>353</v>
      </c>
      <c r="H683" t="s">
        <v>1554</v>
      </c>
      <c r="I683">
        <v>1678300348.714286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1223.228981109082</v>
      </c>
      <c r="AK683">
        <v>1195.321515151515</v>
      </c>
      <c r="AL683">
        <v>3.432858975702676</v>
      </c>
      <c r="AM683">
        <v>64.31377679453114</v>
      </c>
      <c r="AN683">
        <f>(AP683 - AO683 + BO683*1E3/(8.314*(BQ683+273.15)) * AR683/BN683 * AQ683) * BN683/(100*BB683) * 1000/(1000 - AP683)</f>
        <v>0</v>
      </c>
      <c r="AO683">
        <v>25.2429366678059</v>
      </c>
      <c r="AP683">
        <v>25.79810969696969</v>
      </c>
      <c r="AQ683">
        <v>-1.427690962367935E-06</v>
      </c>
      <c r="AR683">
        <v>96.55880041285496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2.44</v>
      </c>
      <c r="BC683">
        <v>0.5</v>
      </c>
      <c r="BD683" t="s">
        <v>355</v>
      </c>
      <c r="BE683">
        <v>2</v>
      </c>
      <c r="BF683" t="b">
        <v>1</v>
      </c>
      <c r="BG683">
        <v>1678300348.714286</v>
      </c>
      <c r="BH683">
        <v>1140.246071428571</v>
      </c>
      <c r="BI683">
        <v>1175.635714285714</v>
      </c>
      <c r="BJ683">
        <v>25.79670357142857</v>
      </c>
      <c r="BK683">
        <v>25.23933214285714</v>
      </c>
      <c r="BL683">
        <v>1134.941785714286</v>
      </c>
      <c r="BM683">
        <v>25.46819642857142</v>
      </c>
      <c r="BN683">
        <v>500.0371071428571</v>
      </c>
      <c r="BO683">
        <v>90.80717499999999</v>
      </c>
      <c r="BP683">
        <v>0.1000063928571429</v>
      </c>
      <c r="BQ683">
        <v>26.428</v>
      </c>
      <c r="BR683">
        <v>27.49088928571429</v>
      </c>
      <c r="BS683">
        <v>999.9000000000002</v>
      </c>
      <c r="BT683">
        <v>0</v>
      </c>
      <c r="BU683">
        <v>0</v>
      </c>
      <c r="BV683">
        <v>9998.389642857142</v>
      </c>
      <c r="BW683">
        <v>0</v>
      </c>
      <c r="BX683">
        <v>5.406080000000001</v>
      </c>
      <c r="BY683">
        <v>-35.3889</v>
      </c>
      <c r="BZ683">
        <v>1170.439642857143</v>
      </c>
      <c r="CA683">
        <v>1206.077142857143</v>
      </c>
      <c r="CB683">
        <v>0.5573788571428572</v>
      </c>
      <c r="CC683">
        <v>1175.635714285714</v>
      </c>
      <c r="CD683">
        <v>25.23933214285714</v>
      </c>
      <c r="CE683">
        <v>2.342526071428572</v>
      </c>
      <c r="CF683">
        <v>2.291911785714286</v>
      </c>
      <c r="CG683">
        <v>19.97185714285715</v>
      </c>
      <c r="CH683">
        <v>19.61966785714285</v>
      </c>
      <c r="CI683">
        <v>2000.0325</v>
      </c>
      <c r="CJ683">
        <v>0.9800038214285711</v>
      </c>
      <c r="CK683">
        <v>0.01999601785714285</v>
      </c>
      <c r="CL683">
        <v>0</v>
      </c>
      <c r="CM683">
        <v>2.171864285714286</v>
      </c>
      <c r="CN683">
        <v>0</v>
      </c>
      <c r="CO683">
        <v>6149.749285714286</v>
      </c>
      <c r="CP683">
        <v>17338.53571428571</v>
      </c>
      <c r="CQ683">
        <v>38.66042857142857</v>
      </c>
      <c r="CR683">
        <v>39.625</v>
      </c>
      <c r="CS683">
        <v>38.60925</v>
      </c>
      <c r="CT683">
        <v>37.85475</v>
      </c>
      <c r="CU683">
        <v>37.937</v>
      </c>
      <c r="CV683">
        <v>1960.040714285714</v>
      </c>
      <c r="CW683">
        <v>39.99178571428571</v>
      </c>
      <c r="CX683">
        <v>0</v>
      </c>
      <c r="CY683">
        <v>1678300366.6</v>
      </c>
      <c r="CZ683">
        <v>0</v>
      </c>
      <c r="DA683">
        <v>0</v>
      </c>
      <c r="DB683" t="s">
        <v>356</v>
      </c>
      <c r="DC683">
        <v>1664468064.5</v>
      </c>
      <c r="DD683">
        <v>1677795524</v>
      </c>
      <c r="DE683">
        <v>0</v>
      </c>
      <c r="DF683">
        <v>-0.419</v>
      </c>
      <c r="DG683">
        <v>-0.001</v>
      </c>
      <c r="DH683">
        <v>3.097</v>
      </c>
      <c r="DI683">
        <v>0.268</v>
      </c>
      <c r="DJ683">
        <v>400</v>
      </c>
      <c r="DK683">
        <v>24</v>
      </c>
      <c r="DL683">
        <v>0.15</v>
      </c>
      <c r="DM683">
        <v>0.13</v>
      </c>
      <c r="DN683">
        <v>-35.2667075</v>
      </c>
      <c r="DO683">
        <v>-2.506413883677229</v>
      </c>
      <c r="DP683">
        <v>0.2628384840424816</v>
      </c>
      <c r="DQ683">
        <v>0</v>
      </c>
      <c r="DR683">
        <v>0.5572355499999999</v>
      </c>
      <c r="DS683">
        <v>-0.001754724202627166</v>
      </c>
      <c r="DT683">
        <v>0.001184800425177171</v>
      </c>
      <c r="DU683">
        <v>1</v>
      </c>
      <c r="DV683">
        <v>1</v>
      </c>
      <c r="DW683">
        <v>2</v>
      </c>
      <c r="DX683" t="s">
        <v>357</v>
      </c>
      <c r="DY683">
        <v>2.97767</v>
      </c>
      <c r="DZ683">
        <v>2.72839</v>
      </c>
      <c r="EA683">
        <v>0.172523</v>
      </c>
      <c r="EB683">
        <v>0.177415</v>
      </c>
      <c r="EC683">
        <v>0.11267</v>
      </c>
      <c r="ED683">
        <v>0.111753</v>
      </c>
      <c r="EE683">
        <v>24697.8</v>
      </c>
      <c r="EF683">
        <v>24274.9</v>
      </c>
      <c r="EG683">
        <v>30385</v>
      </c>
      <c r="EH683">
        <v>29767.7</v>
      </c>
      <c r="EI683">
        <v>37214.8</v>
      </c>
      <c r="EJ683">
        <v>34813.2</v>
      </c>
      <c r="EK683">
        <v>46489.4</v>
      </c>
      <c r="EL683">
        <v>44265</v>
      </c>
      <c r="EM683">
        <v>1.8556</v>
      </c>
      <c r="EN683">
        <v>1.86683</v>
      </c>
      <c r="EO683">
        <v>0.09848179999999999</v>
      </c>
      <c r="EP683">
        <v>0</v>
      </c>
      <c r="EQ683">
        <v>25.886</v>
      </c>
      <c r="ER683">
        <v>999.9</v>
      </c>
      <c r="ES683">
        <v>48.9</v>
      </c>
      <c r="ET683">
        <v>31.8</v>
      </c>
      <c r="EU683">
        <v>25.4215</v>
      </c>
      <c r="EV683">
        <v>63.4339</v>
      </c>
      <c r="EW683">
        <v>22.1554</v>
      </c>
      <c r="EX683">
        <v>1</v>
      </c>
      <c r="EY683">
        <v>0.122569</v>
      </c>
      <c r="EZ683">
        <v>1.3959</v>
      </c>
      <c r="FA683">
        <v>20.2426</v>
      </c>
      <c r="FB683">
        <v>5.22942</v>
      </c>
      <c r="FC683">
        <v>11.9716</v>
      </c>
      <c r="FD683">
        <v>4.9706</v>
      </c>
      <c r="FE683">
        <v>3.28958</v>
      </c>
      <c r="FF683">
        <v>9999</v>
      </c>
      <c r="FG683">
        <v>9999</v>
      </c>
      <c r="FH683">
        <v>9999</v>
      </c>
      <c r="FI683">
        <v>999.9</v>
      </c>
      <c r="FJ683">
        <v>4.97276</v>
      </c>
      <c r="FK683">
        <v>1.87698</v>
      </c>
      <c r="FL683">
        <v>1.8751</v>
      </c>
      <c r="FM683">
        <v>1.8779</v>
      </c>
      <c r="FN683">
        <v>1.87454</v>
      </c>
      <c r="FO683">
        <v>1.8782</v>
      </c>
      <c r="FP683">
        <v>1.87528</v>
      </c>
      <c r="FQ683">
        <v>1.87639</v>
      </c>
      <c r="FR683">
        <v>0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5.35</v>
      </c>
      <c r="GF683">
        <v>0.3285</v>
      </c>
      <c r="GG683">
        <v>1.955544260391263</v>
      </c>
      <c r="GH683">
        <v>0.004448784868333973</v>
      </c>
      <c r="GI683">
        <v>-1.803656819089732E-06</v>
      </c>
      <c r="GJ683">
        <v>4.26395578146833E-10</v>
      </c>
      <c r="GK683">
        <v>0.3285026105281108</v>
      </c>
      <c r="GL683">
        <v>0</v>
      </c>
      <c r="GM683">
        <v>0</v>
      </c>
      <c r="GN683">
        <v>0</v>
      </c>
      <c r="GO683">
        <v>-1</v>
      </c>
      <c r="GP683">
        <v>2136</v>
      </c>
      <c r="GQ683">
        <v>1</v>
      </c>
      <c r="GR683">
        <v>23</v>
      </c>
      <c r="GS683">
        <v>230538.2</v>
      </c>
      <c r="GT683">
        <v>8413.9</v>
      </c>
      <c r="GU683">
        <v>2.62695</v>
      </c>
      <c r="GV683">
        <v>2.53418</v>
      </c>
      <c r="GW683">
        <v>1.39893</v>
      </c>
      <c r="GX683">
        <v>2.35474</v>
      </c>
      <c r="GY683">
        <v>1.44897</v>
      </c>
      <c r="GZ683">
        <v>2.4353</v>
      </c>
      <c r="HA683">
        <v>37.6987</v>
      </c>
      <c r="HB683">
        <v>13.9657</v>
      </c>
      <c r="HC683">
        <v>18</v>
      </c>
      <c r="HD683">
        <v>493.852</v>
      </c>
      <c r="HE683">
        <v>473.254</v>
      </c>
      <c r="HF683">
        <v>23.6367</v>
      </c>
      <c r="HG683">
        <v>28.6584</v>
      </c>
      <c r="HH683">
        <v>29.9998</v>
      </c>
      <c r="HI683">
        <v>28.5335</v>
      </c>
      <c r="HJ683">
        <v>28.6121</v>
      </c>
      <c r="HK683">
        <v>52.6983</v>
      </c>
      <c r="HL683">
        <v>0</v>
      </c>
      <c r="HM683">
        <v>100</v>
      </c>
      <c r="HN683">
        <v>23.6403</v>
      </c>
      <c r="HO683">
        <v>1223.54</v>
      </c>
      <c r="HP683">
        <v>25.8217</v>
      </c>
      <c r="HQ683">
        <v>100.461</v>
      </c>
      <c r="HR683">
        <v>101.787</v>
      </c>
    </row>
    <row r="684" spans="1:226">
      <c r="A684">
        <v>668</v>
      </c>
      <c r="B684">
        <v>1678300361.5</v>
      </c>
      <c r="C684">
        <v>8508.400000095367</v>
      </c>
      <c r="D684" t="s">
        <v>1699</v>
      </c>
      <c r="E684" t="s">
        <v>1700</v>
      </c>
      <c r="F684">
        <v>5</v>
      </c>
      <c r="G684" t="s">
        <v>353</v>
      </c>
      <c r="H684" t="s">
        <v>1554</v>
      </c>
      <c r="I684">
        <v>1678300354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1240.353339786203</v>
      </c>
      <c r="AK684">
        <v>1212.492303030303</v>
      </c>
      <c r="AL684">
        <v>3.443282164815377</v>
      </c>
      <c r="AM684">
        <v>64.31377679453114</v>
      </c>
      <c r="AN684">
        <f>(AP684 - AO684 + BO684*1E3/(8.314*(BQ684+273.15)) * AR684/BN684 * AQ684) * BN684/(100*BB684) * 1000/(1000 - AP684)</f>
        <v>0</v>
      </c>
      <c r="AO684">
        <v>25.2461647873706</v>
      </c>
      <c r="AP684">
        <v>25.79822909090908</v>
      </c>
      <c r="AQ684">
        <v>-4.19795474005836E-06</v>
      </c>
      <c r="AR684">
        <v>96.55880041285496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2.44</v>
      </c>
      <c r="BC684">
        <v>0.5</v>
      </c>
      <c r="BD684" t="s">
        <v>355</v>
      </c>
      <c r="BE684">
        <v>2</v>
      </c>
      <c r="BF684" t="b">
        <v>1</v>
      </c>
      <c r="BG684">
        <v>1678300354</v>
      </c>
      <c r="BH684">
        <v>1157.828518518519</v>
      </c>
      <c r="BI684">
        <v>1193.326666666667</v>
      </c>
      <c r="BJ684">
        <v>25.79802592592593</v>
      </c>
      <c r="BK684">
        <v>25.24248148148149</v>
      </c>
      <c r="BL684">
        <v>1152.49037037037</v>
      </c>
      <c r="BM684">
        <v>25.46952222222223</v>
      </c>
      <c r="BN684">
        <v>500.0384444444445</v>
      </c>
      <c r="BO684">
        <v>90.80703333333332</v>
      </c>
      <c r="BP684">
        <v>0.09999407407407407</v>
      </c>
      <c r="BQ684">
        <v>26.42935185185185</v>
      </c>
      <c r="BR684">
        <v>27.49196666666667</v>
      </c>
      <c r="BS684">
        <v>999.9000000000001</v>
      </c>
      <c r="BT684">
        <v>0</v>
      </c>
      <c r="BU684">
        <v>0</v>
      </c>
      <c r="BV684">
        <v>10002.49407407407</v>
      </c>
      <c r="BW684">
        <v>0</v>
      </c>
      <c r="BX684">
        <v>5.406080000000001</v>
      </c>
      <c r="BY684">
        <v>-35.49688148148148</v>
      </c>
      <c r="BZ684">
        <v>1188.49037037037</v>
      </c>
      <c r="CA684">
        <v>1224.23</v>
      </c>
      <c r="CB684">
        <v>0.5555507777777776</v>
      </c>
      <c r="CC684">
        <v>1193.326666666667</v>
      </c>
      <c r="CD684">
        <v>25.24248148148149</v>
      </c>
      <c r="CE684">
        <v>2.342642592592593</v>
      </c>
      <c r="CF684">
        <v>2.292194444444445</v>
      </c>
      <c r="CG684">
        <v>19.97265185185185</v>
      </c>
      <c r="CH684">
        <v>19.62165925925926</v>
      </c>
      <c r="CI684">
        <v>2000.015925925926</v>
      </c>
      <c r="CJ684">
        <v>0.9800038888888888</v>
      </c>
      <c r="CK684">
        <v>0.01999594814814815</v>
      </c>
      <c r="CL684">
        <v>0</v>
      </c>
      <c r="CM684">
        <v>2.104685185185185</v>
      </c>
      <c r="CN684">
        <v>0</v>
      </c>
      <c r="CO684">
        <v>6148.477407407407</v>
      </c>
      <c r="CP684">
        <v>17338.38518518518</v>
      </c>
      <c r="CQ684">
        <v>38.64107407407408</v>
      </c>
      <c r="CR684">
        <v>39.625</v>
      </c>
      <c r="CS684">
        <v>38.60166666666666</v>
      </c>
      <c r="CT684">
        <v>37.84</v>
      </c>
      <c r="CU684">
        <v>37.937</v>
      </c>
      <c r="CV684">
        <v>1960.024814814815</v>
      </c>
      <c r="CW684">
        <v>39.99111111111111</v>
      </c>
      <c r="CX684">
        <v>0</v>
      </c>
      <c r="CY684">
        <v>1678300371.4</v>
      </c>
      <c r="CZ684">
        <v>0</v>
      </c>
      <c r="DA684">
        <v>0</v>
      </c>
      <c r="DB684" t="s">
        <v>356</v>
      </c>
      <c r="DC684">
        <v>1664468064.5</v>
      </c>
      <c r="DD684">
        <v>1677795524</v>
      </c>
      <c r="DE684">
        <v>0</v>
      </c>
      <c r="DF684">
        <v>-0.419</v>
      </c>
      <c r="DG684">
        <v>-0.001</v>
      </c>
      <c r="DH684">
        <v>3.097</v>
      </c>
      <c r="DI684">
        <v>0.268</v>
      </c>
      <c r="DJ684">
        <v>400</v>
      </c>
      <c r="DK684">
        <v>24</v>
      </c>
      <c r="DL684">
        <v>0.15</v>
      </c>
      <c r="DM684">
        <v>0.13</v>
      </c>
      <c r="DN684">
        <v>-35.41873</v>
      </c>
      <c r="DO684">
        <v>-1.822644652908013</v>
      </c>
      <c r="DP684">
        <v>0.2033765328153669</v>
      </c>
      <c r="DQ684">
        <v>0</v>
      </c>
      <c r="DR684">
        <v>0.556484475</v>
      </c>
      <c r="DS684">
        <v>-0.01761567354596719</v>
      </c>
      <c r="DT684">
        <v>0.0021602631204034</v>
      </c>
      <c r="DU684">
        <v>1</v>
      </c>
      <c r="DV684">
        <v>1</v>
      </c>
      <c r="DW684">
        <v>2</v>
      </c>
      <c r="DX684" t="s">
        <v>357</v>
      </c>
      <c r="DY684">
        <v>2.97791</v>
      </c>
      <c r="DZ684">
        <v>2.72827</v>
      </c>
      <c r="EA684">
        <v>0.174059</v>
      </c>
      <c r="EB684">
        <v>0.178918</v>
      </c>
      <c r="EC684">
        <v>0.11267</v>
      </c>
      <c r="ED684">
        <v>0.111756</v>
      </c>
      <c r="EE684">
        <v>24652.2</v>
      </c>
      <c r="EF684">
        <v>24230.8</v>
      </c>
      <c r="EG684">
        <v>30385.3</v>
      </c>
      <c r="EH684">
        <v>29767.9</v>
      </c>
      <c r="EI684">
        <v>37215.3</v>
      </c>
      <c r="EJ684">
        <v>34813.5</v>
      </c>
      <c r="EK684">
        <v>46489.9</v>
      </c>
      <c r="EL684">
        <v>44265.5</v>
      </c>
      <c r="EM684">
        <v>1.85585</v>
      </c>
      <c r="EN684">
        <v>1.8671</v>
      </c>
      <c r="EO684">
        <v>0.09833649999999999</v>
      </c>
      <c r="EP684">
        <v>0</v>
      </c>
      <c r="EQ684">
        <v>25.885</v>
      </c>
      <c r="ER684">
        <v>999.9</v>
      </c>
      <c r="ES684">
        <v>48.9</v>
      </c>
      <c r="ET684">
        <v>31.8</v>
      </c>
      <c r="EU684">
        <v>25.4226</v>
      </c>
      <c r="EV684">
        <v>63.5339</v>
      </c>
      <c r="EW684">
        <v>21.7548</v>
      </c>
      <c r="EX684">
        <v>1</v>
      </c>
      <c r="EY684">
        <v>0.122564</v>
      </c>
      <c r="EZ684">
        <v>1.40551</v>
      </c>
      <c r="FA684">
        <v>20.2424</v>
      </c>
      <c r="FB684">
        <v>5.22852</v>
      </c>
      <c r="FC684">
        <v>11.9701</v>
      </c>
      <c r="FD684">
        <v>4.97045</v>
      </c>
      <c r="FE684">
        <v>3.28953</v>
      </c>
      <c r="FF684">
        <v>9999</v>
      </c>
      <c r="FG684">
        <v>9999</v>
      </c>
      <c r="FH684">
        <v>9999</v>
      </c>
      <c r="FI684">
        <v>999.9</v>
      </c>
      <c r="FJ684">
        <v>4.97275</v>
      </c>
      <c r="FK684">
        <v>1.87698</v>
      </c>
      <c r="FL684">
        <v>1.87512</v>
      </c>
      <c r="FM684">
        <v>1.87791</v>
      </c>
      <c r="FN684">
        <v>1.87455</v>
      </c>
      <c r="FO684">
        <v>1.8782</v>
      </c>
      <c r="FP684">
        <v>1.87531</v>
      </c>
      <c r="FQ684">
        <v>1.87641</v>
      </c>
      <c r="FR684">
        <v>0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5.39</v>
      </c>
      <c r="GF684">
        <v>0.3285</v>
      </c>
      <c r="GG684">
        <v>1.955544260391263</v>
      </c>
      <c r="GH684">
        <v>0.004448784868333973</v>
      </c>
      <c r="GI684">
        <v>-1.803656819089732E-06</v>
      </c>
      <c r="GJ684">
        <v>4.26395578146833E-10</v>
      </c>
      <c r="GK684">
        <v>0.3285026105281108</v>
      </c>
      <c r="GL684">
        <v>0</v>
      </c>
      <c r="GM684">
        <v>0</v>
      </c>
      <c r="GN684">
        <v>0</v>
      </c>
      <c r="GO684">
        <v>-1</v>
      </c>
      <c r="GP684">
        <v>2136</v>
      </c>
      <c r="GQ684">
        <v>1</v>
      </c>
      <c r="GR684">
        <v>23</v>
      </c>
      <c r="GS684">
        <v>230538.3</v>
      </c>
      <c r="GT684">
        <v>8414</v>
      </c>
      <c r="GU684">
        <v>2.65747</v>
      </c>
      <c r="GV684">
        <v>2.53296</v>
      </c>
      <c r="GW684">
        <v>1.39893</v>
      </c>
      <c r="GX684">
        <v>2.35474</v>
      </c>
      <c r="GY684">
        <v>1.44897</v>
      </c>
      <c r="GZ684">
        <v>2.48169</v>
      </c>
      <c r="HA684">
        <v>37.7228</v>
      </c>
      <c r="HB684">
        <v>13.9744</v>
      </c>
      <c r="HC684">
        <v>18</v>
      </c>
      <c r="HD684">
        <v>493.975</v>
      </c>
      <c r="HE684">
        <v>473.41</v>
      </c>
      <c r="HF684">
        <v>23.6432</v>
      </c>
      <c r="HG684">
        <v>28.6547</v>
      </c>
      <c r="HH684">
        <v>29.9999</v>
      </c>
      <c r="HI684">
        <v>28.531</v>
      </c>
      <c r="HJ684">
        <v>28.609</v>
      </c>
      <c r="HK684">
        <v>53.2512</v>
      </c>
      <c r="HL684">
        <v>0</v>
      </c>
      <c r="HM684">
        <v>100</v>
      </c>
      <c r="HN684">
        <v>23.643</v>
      </c>
      <c r="HO684">
        <v>1236.9</v>
      </c>
      <c r="HP684">
        <v>25.8217</v>
      </c>
      <c r="HQ684">
        <v>100.462</v>
      </c>
      <c r="HR684">
        <v>101.788</v>
      </c>
    </row>
    <row r="685" spans="1:226">
      <c r="A685">
        <v>669</v>
      </c>
      <c r="B685">
        <v>1678300366.5</v>
      </c>
      <c r="C685">
        <v>8513.400000095367</v>
      </c>
      <c r="D685" t="s">
        <v>1701</v>
      </c>
      <c r="E685" t="s">
        <v>1702</v>
      </c>
      <c r="F685">
        <v>5</v>
      </c>
      <c r="G685" t="s">
        <v>353</v>
      </c>
      <c r="H685" t="s">
        <v>1554</v>
      </c>
      <c r="I685">
        <v>1678300358.714286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1257.521252488633</v>
      </c>
      <c r="AK685">
        <v>1229.544242424242</v>
      </c>
      <c r="AL685">
        <v>3.411869434860518</v>
      </c>
      <c r="AM685">
        <v>64.31377679453114</v>
      </c>
      <c r="AN685">
        <f>(AP685 - AO685 + BO685*1E3/(8.314*(BQ685+273.15)) * AR685/BN685 * AQ685) * BN685/(100*BB685) * 1000/(1000 - AP685)</f>
        <v>0</v>
      </c>
      <c r="AO685">
        <v>25.24816240968673</v>
      </c>
      <c r="AP685">
        <v>25.7975412121212</v>
      </c>
      <c r="AQ685">
        <v>-4.571650170803056E-06</v>
      </c>
      <c r="AR685">
        <v>96.55880041285496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2.44</v>
      </c>
      <c r="BC685">
        <v>0.5</v>
      </c>
      <c r="BD685" t="s">
        <v>355</v>
      </c>
      <c r="BE685">
        <v>2</v>
      </c>
      <c r="BF685" t="b">
        <v>1</v>
      </c>
      <c r="BG685">
        <v>1678300358.714286</v>
      </c>
      <c r="BH685">
        <v>1173.5325</v>
      </c>
      <c r="BI685">
        <v>1209.158571428572</v>
      </c>
      <c r="BJ685">
        <v>25.79822142857143</v>
      </c>
      <c r="BK685">
        <v>25.24501071428572</v>
      </c>
      <c r="BL685">
        <v>1168.163214285714</v>
      </c>
      <c r="BM685">
        <v>25.46972142857143</v>
      </c>
      <c r="BN685">
        <v>500.03675</v>
      </c>
      <c r="BO685">
        <v>90.80696071428569</v>
      </c>
      <c r="BP685">
        <v>0.09997267857142858</v>
      </c>
      <c r="BQ685">
        <v>26.42970357142857</v>
      </c>
      <c r="BR685">
        <v>27.49286785714285</v>
      </c>
      <c r="BS685">
        <v>999.9000000000002</v>
      </c>
      <c r="BT685">
        <v>0</v>
      </c>
      <c r="BU685">
        <v>0</v>
      </c>
      <c r="BV685">
        <v>9997.985357142856</v>
      </c>
      <c r="BW685">
        <v>0</v>
      </c>
      <c r="BX685">
        <v>5.406080000000001</v>
      </c>
      <c r="BY685">
        <v>-35.62477499999999</v>
      </c>
      <c r="BZ685">
        <v>1204.610357142857</v>
      </c>
      <c r="CA685">
        <v>1240.475</v>
      </c>
      <c r="CB685">
        <v>0.5532199285714287</v>
      </c>
      <c r="CC685">
        <v>1209.158571428572</v>
      </c>
      <c r="CD685">
        <v>25.24501071428572</v>
      </c>
      <c r="CE685">
        <v>2.342657857142857</v>
      </c>
      <c r="CF685">
        <v>2.292421785714286</v>
      </c>
      <c r="CG685">
        <v>19.97275714285714</v>
      </c>
      <c r="CH685">
        <v>19.62325714285715</v>
      </c>
      <c r="CI685">
        <v>2000.016785714285</v>
      </c>
      <c r="CJ685">
        <v>0.9800041428571428</v>
      </c>
      <c r="CK685">
        <v>0.01999568571428571</v>
      </c>
      <c r="CL685">
        <v>0</v>
      </c>
      <c r="CM685">
        <v>2.08775</v>
      </c>
      <c r="CN685">
        <v>0</v>
      </c>
      <c r="CO685">
        <v>6147.376785714286</v>
      </c>
      <c r="CP685">
        <v>17338.40714285714</v>
      </c>
      <c r="CQ685">
        <v>38.63164285714286</v>
      </c>
      <c r="CR685">
        <v>39.625</v>
      </c>
      <c r="CS685">
        <v>38.59575</v>
      </c>
      <c r="CT685">
        <v>37.83224999999999</v>
      </c>
      <c r="CU685">
        <v>37.937</v>
      </c>
      <c r="CV685">
        <v>1960.026428571428</v>
      </c>
      <c r="CW685">
        <v>39.99035714285714</v>
      </c>
      <c r="CX685">
        <v>0</v>
      </c>
      <c r="CY685">
        <v>1678300376.8</v>
      </c>
      <c r="CZ685">
        <v>0</v>
      </c>
      <c r="DA685">
        <v>0</v>
      </c>
      <c r="DB685" t="s">
        <v>356</v>
      </c>
      <c r="DC685">
        <v>1664468064.5</v>
      </c>
      <c r="DD685">
        <v>1677795524</v>
      </c>
      <c r="DE685">
        <v>0</v>
      </c>
      <c r="DF685">
        <v>-0.419</v>
      </c>
      <c r="DG685">
        <v>-0.001</v>
      </c>
      <c r="DH685">
        <v>3.097</v>
      </c>
      <c r="DI685">
        <v>0.268</v>
      </c>
      <c r="DJ685">
        <v>400</v>
      </c>
      <c r="DK685">
        <v>24</v>
      </c>
      <c r="DL685">
        <v>0.15</v>
      </c>
      <c r="DM685">
        <v>0.13</v>
      </c>
      <c r="DN685">
        <v>-35.51667560975609</v>
      </c>
      <c r="DO685">
        <v>-1.43445783972129</v>
      </c>
      <c r="DP685">
        <v>0.1840087587794536</v>
      </c>
      <c r="DQ685">
        <v>0</v>
      </c>
      <c r="DR685">
        <v>0.5547971707317072</v>
      </c>
      <c r="DS685">
        <v>-0.02966381184668975</v>
      </c>
      <c r="DT685">
        <v>0.003014925779958033</v>
      </c>
      <c r="DU685">
        <v>1</v>
      </c>
      <c r="DV685">
        <v>1</v>
      </c>
      <c r="DW685">
        <v>2</v>
      </c>
      <c r="DX685" t="s">
        <v>357</v>
      </c>
      <c r="DY685">
        <v>2.97758</v>
      </c>
      <c r="DZ685">
        <v>2.72828</v>
      </c>
      <c r="EA685">
        <v>0.17558</v>
      </c>
      <c r="EB685">
        <v>0.180454</v>
      </c>
      <c r="EC685">
        <v>0.112669</v>
      </c>
      <c r="ED685">
        <v>0.111771</v>
      </c>
      <c r="EE685">
        <v>24607</v>
      </c>
      <c r="EF685">
        <v>24185.5</v>
      </c>
      <c r="EG685">
        <v>30385.5</v>
      </c>
      <c r="EH685">
        <v>29768</v>
      </c>
      <c r="EI685">
        <v>37215.9</v>
      </c>
      <c r="EJ685">
        <v>34813.3</v>
      </c>
      <c r="EK685">
        <v>46490.5</v>
      </c>
      <c r="EL685">
        <v>44265.8</v>
      </c>
      <c r="EM685">
        <v>1.85565</v>
      </c>
      <c r="EN685">
        <v>1.86698</v>
      </c>
      <c r="EO685">
        <v>0.09793789999999999</v>
      </c>
      <c r="EP685">
        <v>0</v>
      </c>
      <c r="EQ685">
        <v>25.8839</v>
      </c>
      <c r="ER685">
        <v>999.9</v>
      </c>
      <c r="ES685">
        <v>48.9</v>
      </c>
      <c r="ET685">
        <v>31.8</v>
      </c>
      <c r="EU685">
        <v>25.4268</v>
      </c>
      <c r="EV685">
        <v>63.3639</v>
      </c>
      <c r="EW685">
        <v>22.1434</v>
      </c>
      <c r="EX685">
        <v>1</v>
      </c>
      <c r="EY685">
        <v>0.122259</v>
      </c>
      <c r="EZ685">
        <v>1.40749</v>
      </c>
      <c r="FA685">
        <v>20.2425</v>
      </c>
      <c r="FB685">
        <v>5.22882</v>
      </c>
      <c r="FC685">
        <v>11.9709</v>
      </c>
      <c r="FD685">
        <v>4.9707</v>
      </c>
      <c r="FE685">
        <v>3.28958</v>
      </c>
      <c r="FF685">
        <v>9999</v>
      </c>
      <c r="FG685">
        <v>9999</v>
      </c>
      <c r="FH685">
        <v>9999</v>
      </c>
      <c r="FI685">
        <v>999.9</v>
      </c>
      <c r="FJ685">
        <v>4.97277</v>
      </c>
      <c r="FK685">
        <v>1.87697</v>
      </c>
      <c r="FL685">
        <v>1.87502</v>
      </c>
      <c r="FM685">
        <v>1.87789</v>
      </c>
      <c r="FN685">
        <v>1.87454</v>
      </c>
      <c r="FO685">
        <v>1.87819</v>
      </c>
      <c r="FP685">
        <v>1.87524</v>
      </c>
      <c r="FQ685">
        <v>1.87637</v>
      </c>
      <c r="FR685">
        <v>0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5.43</v>
      </c>
      <c r="GF685">
        <v>0.3285</v>
      </c>
      <c r="GG685">
        <v>1.955544260391263</v>
      </c>
      <c r="GH685">
        <v>0.004448784868333973</v>
      </c>
      <c r="GI685">
        <v>-1.803656819089732E-06</v>
      </c>
      <c r="GJ685">
        <v>4.26395578146833E-10</v>
      </c>
      <c r="GK685">
        <v>0.3285026105281108</v>
      </c>
      <c r="GL685">
        <v>0</v>
      </c>
      <c r="GM685">
        <v>0</v>
      </c>
      <c r="GN685">
        <v>0</v>
      </c>
      <c r="GO685">
        <v>-1</v>
      </c>
      <c r="GP685">
        <v>2136</v>
      </c>
      <c r="GQ685">
        <v>1</v>
      </c>
      <c r="GR685">
        <v>23</v>
      </c>
      <c r="GS685">
        <v>230538.4</v>
      </c>
      <c r="GT685">
        <v>8414</v>
      </c>
      <c r="GU685">
        <v>2.68433</v>
      </c>
      <c r="GV685">
        <v>2.5354</v>
      </c>
      <c r="GW685">
        <v>1.39893</v>
      </c>
      <c r="GX685">
        <v>2.35474</v>
      </c>
      <c r="GY685">
        <v>1.44897</v>
      </c>
      <c r="GZ685">
        <v>2.40601</v>
      </c>
      <c r="HA685">
        <v>37.6987</v>
      </c>
      <c r="HB685">
        <v>13.9657</v>
      </c>
      <c r="HC685">
        <v>18</v>
      </c>
      <c r="HD685">
        <v>493.839</v>
      </c>
      <c r="HE685">
        <v>473.303</v>
      </c>
      <c r="HF685">
        <v>23.646</v>
      </c>
      <c r="HG685">
        <v>28.6504</v>
      </c>
      <c r="HH685">
        <v>29.9998</v>
      </c>
      <c r="HI685">
        <v>28.5274</v>
      </c>
      <c r="HJ685">
        <v>28.606</v>
      </c>
      <c r="HK685">
        <v>53.8519</v>
      </c>
      <c r="HL685">
        <v>0</v>
      </c>
      <c r="HM685">
        <v>100</v>
      </c>
      <c r="HN685">
        <v>23.6472</v>
      </c>
      <c r="HO685">
        <v>1256.94</v>
      </c>
      <c r="HP685">
        <v>25.8217</v>
      </c>
      <c r="HQ685">
        <v>100.463</v>
      </c>
      <c r="HR685">
        <v>101.789</v>
      </c>
    </row>
    <row r="686" spans="1:226">
      <c r="A686">
        <v>670</v>
      </c>
      <c r="B686">
        <v>1678300371.5</v>
      </c>
      <c r="C686">
        <v>8518.400000095367</v>
      </c>
      <c r="D686" t="s">
        <v>1703</v>
      </c>
      <c r="E686" t="s">
        <v>1704</v>
      </c>
      <c r="F686">
        <v>5</v>
      </c>
      <c r="G686" t="s">
        <v>353</v>
      </c>
      <c r="H686" t="s">
        <v>1554</v>
      </c>
      <c r="I686">
        <v>1678300364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1274.813447049317</v>
      </c>
      <c r="AK686">
        <v>1246.879151515151</v>
      </c>
      <c r="AL686">
        <v>3.45583063137761</v>
      </c>
      <c r="AM686">
        <v>64.31377679453114</v>
      </c>
      <c r="AN686">
        <f>(AP686 - AO686 + BO686*1E3/(8.314*(BQ686+273.15)) * AR686/BN686 * AQ686) * BN686/(100*BB686) * 1000/(1000 - AP686)</f>
        <v>0</v>
      </c>
      <c r="AO686">
        <v>25.25215021735259</v>
      </c>
      <c r="AP686">
        <v>25.79614545454546</v>
      </c>
      <c r="AQ686">
        <v>2.565624211075266E-07</v>
      </c>
      <c r="AR686">
        <v>96.55880041285496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2.44</v>
      </c>
      <c r="BC686">
        <v>0.5</v>
      </c>
      <c r="BD686" t="s">
        <v>355</v>
      </c>
      <c r="BE686">
        <v>2</v>
      </c>
      <c r="BF686" t="b">
        <v>1</v>
      </c>
      <c r="BG686">
        <v>1678300364</v>
      </c>
      <c r="BH686">
        <v>1191.22037037037</v>
      </c>
      <c r="BI686">
        <v>1226.870740740741</v>
      </c>
      <c r="BJ686">
        <v>25.7975</v>
      </c>
      <c r="BK686">
        <v>25.24826296296296</v>
      </c>
      <c r="BL686">
        <v>1185.815185185185</v>
      </c>
      <c r="BM686">
        <v>25.469</v>
      </c>
      <c r="BN686">
        <v>500.023962962963</v>
      </c>
      <c r="BO686">
        <v>90.80719629629628</v>
      </c>
      <c r="BP686">
        <v>0.100004537037037</v>
      </c>
      <c r="BQ686">
        <v>26.4313</v>
      </c>
      <c r="BR686">
        <v>27.49042962962963</v>
      </c>
      <c r="BS686">
        <v>999.9000000000001</v>
      </c>
      <c r="BT686">
        <v>0</v>
      </c>
      <c r="BU686">
        <v>0</v>
      </c>
      <c r="BV686">
        <v>9996.155925925925</v>
      </c>
      <c r="BW686">
        <v>0</v>
      </c>
      <c r="BX686">
        <v>5.406080000000001</v>
      </c>
      <c r="BY686">
        <v>-35.64875925925925</v>
      </c>
      <c r="BZ686">
        <v>1222.764814814815</v>
      </c>
      <c r="CA686">
        <v>1258.648148148148</v>
      </c>
      <c r="CB686">
        <v>0.5492515185185185</v>
      </c>
      <c r="CC686">
        <v>1226.870740740741</v>
      </c>
      <c r="CD686">
        <v>25.24826296296296</v>
      </c>
      <c r="CE686">
        <v>2.342598888888889</v>
      </c>
      <c r="CF686">
        <v>2.292722592592593</v>
      </c>
      <c r="CG686">
        <v>19.97235185185185</v>
      </c>
      <c r="CH686">
        <v>19.62537037037037</v>
      </c>
      <c r="CI686">
        <v>1999.996666666666</v>
      </c>
      <c r="CJ686">
        <v>0.980004</v>
      </c>
      <c r="CK686">
        <v>0.01999583333333333</v>
      </c>
      <c r="CL686">
        <v>0</v>
      </c>
      <c r="CM686">
        <v>2.055996296296296</v>
      </c>
      <c r="CN686">
        <v>0</v>
      </c>
      <c r="CO686">
        <v>6146.189629629632</v>
      </c>
      <c r="CP686">
        <v>17338.22962962963</v>
      </c>
      <c r="CQ686">
        <v>38.625</v>
      </c>
      <c r="CR686">
        <v>39.625</v>
      </c>
      <c r="CS686">
        <v>38.58766666666666</v>
      </c>
      <c r="CT686">
        <v>37.82133333333334</v>
      </c>
      <c r="CU686">
        <v>37.937</v>
      </c>
      <c r="CV686">
        <v>1960.006296296296</v>
      </c>
      <c r="CW686">
        <v>39.99037037037037</v>
      </c>
      <c r="CX686">
        <v>0</v>
      </c>
      <c r="CY686">
        <v>1678300381.6</v>
      </c>
      <c r="CZ686">
        <v>0</v>
      </c>
      <c r="DA686">
        <v>0</v>
      </c>
      <c r="DB686" t="s">
        <v>356</v>
      </c>
      <c r="DC686">
        <v>1664468064.5</v>
      </c>
      <c r="DD686">
        <v>1677795524</v>
      </c>
      <c r="DE686">
        <v>0</v>
      </c>
      <c r="DF686">
        <v>-0.419</v>
      </c>
      <c r="DG686">
        <v>-0.001</v>
      </c>
      <c r="DH686">
        <v>3.097</v>
      </c>
      <c r="DI686">
        <v>0.268</v>
      </c>
      <c r="DJ686">
        <v>400</v>
      </c>
      <c r="DK686">
        <v>24</v>
      </c>
      <c r="DL686">
        <v>0.15</v>
      </c>
      <c r="DM686">
        <v>0.13</v>
      </c>
      <c r="DN686">
        <v>-35.62915853658537</v>
      </c>
      <c r="DO686">
        <v>-0.6135031358885658</v>
      </c>
      <c r="DP686">
        <v>0.1221743675476299</v>
      </c>
      <c r="DQ686">
        <v>0</v>
      </c>
      <c r="DR686">
        <v>0.5516462926829269</v>
      </c>
      <c r="DS686">
        <v>-0.04247646689895575</v>
      </c>
      <c r="DT686">
        <v>0.004301279374302491</v>
      </c>
      <c r="DU686">
        <v>1</v>
      </c>
      <c r="DV686">
        <v>1</v>
      </c>
      <c r="DW686">
        <v>2</v>
      </c>
      <c r="DX686" t="s">
        <v>357</v>
      </c>
      <c r="DY686">
        <v>2.97795</v>
      </c>
      <c r="DZ686">
        <v>2.72837</v>
      </c>
      <c r="EA686">
        <v>0.177101</v>
      </c>
      <c r="EB686">
        <v>0.181939</v>
      </c>
      <c r="EC686">
        <v>0.112666</v>
      </c>
      <c r="ED686">
        <v>0.11178</v>
      </c>
      <c r="EE686">
        <v>24561.6</v>
      </c>
      <c r="EF686">
        <v>24141.5</v>
      </c>
      <c r="EG686">
        <v>30385.6</v>
      </c>
      <c r="EH686">
        <v>29767.8</v>
      </c>
      <c r="EI686">
        <v>37216.1</v>
      </c>
      <c r="EJ686">
        <v>34812.7</v>
      </c>
      <c r="EK686">
        <v>46490.4</v>
      </c>
      <c r="EL686">
        <v>44265.5</v>
      </c>
      <c r="EM686">
        <v>1.85585</v>
      </c>
      <c r="EN686">
        <v>1.86712</v>
      </c>
      <c r="EO686">
        <v>0.09825449999999999</v>
      </c>
      <c r="EP686">
        <v>0</v>
      </c>
      <c r="EQ686">
        <v>25.8823</v>
      </c>
      <c r="ER686">
        <v>999.9</v>
      </c>
      <c r="ES686">
        <v>48.9</v>
      </c>
      <c r="ET686">
        <v>31.8</v>
      </c>
      <c r="EU686">
        <v>25.423</v>
      </c>
      <c r="EV686">
        <v>63.5539</v>
      </c>
      <c r="EW686">
        <v>21.7508</v>
      </c>
      <c r="EX686">
        <v>1</v>
      </c>
      <c r="EY686">
        <v>0.121956</v>
      </c>
      <c r="EZ686">
        <v>1.38887</v>
      </c>
      <c r="FA686">
        <v>20.2426</v>
      </c>
      <c r="FB686">
        <v>5.22927</v>
      </c>
      <c r="FC686">
        <v>11.9685</v>
      </c>
      <c r="FD686">
        <v>4.9706</v>
      </c>
      <c r="FE686">
        <v>3.28958</v>
      </c>
      <c r="FF686">
        <v>9999</v>
      </c>
      <c r="FG686">
        <v>9999</v>
      </c>
      <c r="FH686">
        <v>9999</v>
      </c>
      <c r="FI686">
        <v>999.9</v>
      </c>
      <c r="FJ686">
        <v>4.97276</v>
      </c>
      <c r="FK686">
        <v>1.87696</v>
      </c>
      <c r="FL686">
        <v>1.87502</v>
      </c>
      <c r="FM686">
        <v>1.87789</v>
      </c>
      <c r="FN686">
        <v>1.87454</v>
      </c>
      <c r="FO686">
        <v>1.87819</v>
      </c>
      <c r="FP686">
        <v>1.87523</v>
      </c>
      <c r="FQ686">
        <v>1.87638</v>
      </c>
      <c r="FR686">
        <v>0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5.46</v>
      </c>
      <c r="GF686">
        <v>0.3285</v>
      </c>
      <c r="GG686">
        <v>1.955544260391263</v>
      </c>
      <c r="GH686">
        <v>0.004448784868333973</v>
      </c>
      <c r="GI686">
        <v>-1.803656819089732E-06</v>
      </c>
      <c r="GJ686">
        <v>4.26395578146833E-10</v>
      </c>
      <c r="GK686">
        <v>0.3285026105281108</v>
      </c>
      <c r="GL686">
        <v>0</v>
      </c>
      <c r="GM686">
        <v>0</v>
      </c>
      <c r="GN686">
        <v>0</v>
      </c>
      <c r="GO686">
        <v>-1</v>
      </c>
      <c r="GP686">
        <v>2136</v>
      </c>
      <c r="GQ686">
        <v>1</v>
      </c>
      <c r="GR686">
        <v>23</v>
      </c>
      <c r="GS686">
        <v>230538.5</v>
      </c>
      <c r="GT686">
        <v>8414.1</v>
      </c>
      <c r="GU686">
        <v>2.71484</v>
      </c>
      <c r="GV686">
        <v>2.53052</v>
      </c>
      <c r="GW686">
        <v>1.39893</v>
      </c>
      <c r="GX686">
        <v>2.35474</v>
      </c>
      <c r="GY686">
        <v>1.44897</v>
      </c>
      <c r="GZ686">
        <v>2.50854</v>
      </c>
      <c r="HA686">
        <v>37.6987</v>
      </c>
      <c r="HB686">
        <v>13.9744</v>
      </c>
      <c r="HC686">
        <v>18</v>
      </c>
      <c r="HD686">
        <v>493.93</v>
      </c>
      <c r="HE686">
        <v>473.377</v>
      </c>
      <c r="HF686">
        <v>23.6502</v>
      </c>
      <c r="HG686">
        <v>28.6467</v>
      </c>
      <c r="HH686">
        <v>29.9999</v>
      </c>
      <c r="HI686">
        <v>28.5243</v>
      </c>
      <c r="HJ686">
        <v>28.6029</v>
      </c>
      <c r="HK686">
        <v>54.3942</v>
      </c>
      <c r="HL686">
        <v>0</v>
      </c>
      <c r="HM686">
        <v>100</v>
      </c>
      <c r="HN686">
        <v>23.6569</v>
      </c>
      <c r="HO686">
        <v>1270.29</v>
      </c>
      <c r="HP686">
        <v>25.8217</v>
      </c>
      <c r="HQ686">
        <v>100.463</v>
      </c>
      <c r="HR686">
        <v>101.788</v>
      </c>
    </row>
    <row r="687" spans="1:226">
      <c r="A687">
        <v>671</v>
      </c>
      <c r="B687">
        <v>1678300376.5</v>
      </c>
      <c r="C687">
        <v>8523.400000095367</v>
      </c>
      <c r="D687" t="s">
        <v>1705</v>
      </c>
      <c r="E687" t="s">
        <v>1706</v>
      </c>
      <c r="F687">
        <v>5</v>
      </c>
      <c r="G687" t="s">
        <v>353</v>
      </c>
      <c r="H687" t="s">
        <v>1554</v>
      </c>
      <c r="I687">
        <v>1678300368.714286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1291.895310888442</v>
      </c>
      <c r="AK687">
        <v>1263.978848484848</v>
      </c>
      <c r="AL687">
        <v>3.424065788094198</v>
      </c>
      <c r="AM687">
        <v>64.31377679453114</v>
      </c>
      <c r="AN687">
        <f>(AP687 - AO687 + BO687*1E3/(8.314*(BQ687+273.15)) * AR687/BN687 * AQ687) * BN687/(100*BB687) * 1000/(1000 - AP687)</f>
        <v>0</v>
      </c>
      <c r="AO687">
        <v>25.25218035149387</v>
      </c>
      <c r="AP687">
        <v>25.79426</v>
      </c>
      <c r="AQ687">
        <v>5.152699408514834E-07</v>
      </c>
      <c r="AR687">
        <v>96.55880041285496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2.44</v>
      </c>
      <c r="BC687">
        <v>0.5</v>
      </c>
      <c r="BD687" t="s">
        <v>355</v>
      </c>
      <c r="BE687">
        <v>2</v>
      </c>
      <c r="BF687" t="b">
        <v>1</v>
      </c>
      <c r="BG687">
        <v>1678300368.714286</v>
      </c>
      <c r="BH687">
        <v>1207.003571428571</v>
      </c>
      <c r="BI687">
        <v>1242.646071428572</v>
      </c>
      <c r="BJ687">
        <v>25.79623214285715</v>
      </c>
      <c r="BK687">
        <v>25.25027857142857</v>
      </c>
      <c r="BL687">
        <v>1201.566428571429</v>
      </c>
      <c r="BM687">
        <v>25.46773214285715</v>
      </c>
      <c r="BN687">
        <v>500.0316428571429</v>
      </c>
      <c r="BO687">
        <v>90.80735357142859</v>
      </c>
      <c r="BP687">
        <v>0.09991804285714286</v>
      </c>
      <c r="BQ687">
        <v>26.432425</v>
      </c>
      <c r="BR687">
        <v>27.48950714285715</v>
      </c>
      <c r="BS687">
        <v>999.9000000000002</v>
      </c>
      <c r="BT687">
        <v>0</v>
      </c>
      <c r="BU687">
        <v>0</v>
      </c>
      <c r="BV687">
        <v>9993.394285714287</v>
      </c>
      <c r="BW687">
        <v>0</v>
      </c>
      <c r="BX687">
        <v>5.406080000000001</v>
      </c>
      <c r="BY687">
        <v>-35.64161785714285</v>
      </c>
      <c r="BZ687">
        <v>1238.963571428572</v>
      </c>
      <c r="CA687">
        <v>1274.835</v>
      </c>
      <c r="CB687">
        <v>0.5459581785714286</v>
      </c>
      <c r="CC687">
        <v>1242.646071428572</v>
      </c>
      <c r="CD687">
        <v>25.25027857142857</v>
      </c>
      <c r="CE687">
        <v>2.342487857142857</v>
      </c>
      <c r="CF687">
        <v>2.292910714285715</v>
      </c>
      <c r="CG687">
        <v>19.97158214285714</v>
      </c>
      <c r="CH687">
        <v>19.62668928571428</v>
      </c>
      <c r="CI687">
        <v>1999.987142857143</v>
      </c>
      <c r="CJ687">
        <v>0.9800039285714285</v>
      </c>
      <c r="CK687">
        <v>0.01999590714285714</v>
      </c>
      <c r="CL687">
        <v>0</v>
      </c>
      <c r="CM687">
        <v>2.087721428571429</v>
      </c>
      <c r="CN687">
        <v>0</v>
      </c>
      <c r="CO687">
        <v>6145.016428571428</v>
      </c>
      <c r="CP687">
        <v>17338.14642857143</v>
      </c>
      <c r="CQ687">
        <v>38.625</v>
      </c>
      <c r="CR687">
        <v>39.625</v>
      </c>
      <c r="CS687">
        <v>38.58674999999999</v>
      </c>
      <c r="CT687">
        <v>37.82100000000001</v>
      </c>
      <c r="CU687">
        <v>37.937</v>
      </c>
      <c r="CV687">
        <v>1959.996785714286</v>
      </c>
      <c r="CW687">
        <v>39.99035714285714</v>
      </c>
      <c r="CX687">
        <v>0</v>
      </c>
      <c r="CY687">
        <v>1678300386.4</v>
      </c>
      <c r="CZ687">
        <v>0</v>
      </c>
      <c r="DA687">
        <v>0</v>
      </c>
      <c r="DB687" t="s">
        <v>356</v>
      </c>
      <c r="DC687">
        <v>1664468064.5</v>
      </c>
      <c r="DD687">
        <v>1677795524</v>
      </c>
      <c r="DE687">
        <v>0</v>
      </c>
      <c r="DF687">
        <v>-0.419</v>
      </c>
      <c r="DG687">
        <v>-0.001</v>
      </c>
      <c r="DH687">
        <v>3.097</v>
      </c>
      <c r="DI687">
        <v>0.268</v>
      </c>
      <c r="DJ687">
        <v>400</v>
      </c>
      <c r="DK687">
        <v>24</v>
      </c>
      <c r="DL687">
        <v>0.15</v>
      </c>
      <c r="DM687">
        <v>0.13</v>
      </c>
      <c r="DN687">
        <v>-35.64371707317073</v>
      </c>
      <c r="DO687">
        <v>0.1298613240417579</v>
      </c>
      <c r="DP687">
        <v>0.09268606047334073</v>
      </c>
      <c r="DQ687">
        <v>0</v>
      </c>
      <c r="DR687">
        <v>0.5480706585365853</v>
      </c>
      <c r="DS687">
        <v>-0.04392480836236817</v>
      </c>
      <c r="DT687">
        <v>0.004453694802700093</v>
      </c>
      <c r="DU687">
        <v>1</v>
      </c>
      <c r="DV687">
        <v>1</v>
      </c>
      <c r="DW687">
        <v>2</v>
      </c>
      <c r="DX687" t="s">
        <v>357</v>
      </c>
      <c r="DY687">
        <v>2.97767</v>
      </c>
      <c r="DZ687">
        <v>2.72791</v>
      </c>
      <c r="EA687">
        <v>0.178601</v>
      </c>
      <c r="EB687">
        <v>0.183423</v>
      </c>
      <c r="EC687">
        <v>0.112662</v>
      </c>
      <c r="ED687">
        <v>0.111779</v>
      </c>
      <c r="EE687">
        <v>24517.7</v>
      </c>
      <c r="EF687">
        <v>24098</v>
      </c>
      <c r="EG687">
        <v>30386.7</v>
      </c>
      <c r="EH687">
        <v>29768.2</v>
      </c>
      <c r="EI687">
        <v>37217.5</v>
      </c>
      <c r="EJ687">
        <v>34813.3</v>
      </c>
      <c r="EK687">
        <v>46491.9</v>
      </c>
      <c r="EL687">
        <v>44266</v>
      </c>
      <c r="EM687">
        <v>1.85585</v>
      </c>
      <c r="EN687">
        <v>1.86733</v>
      </c>
      <c r="EO687">
        <v>0.09865690000000001</v>
      </c>
      <c r="EP687">
        <v>0</v>
      </c>
      <c r="EQ687">
        <v>25.8817</v>
      </c>
      <c r="ER687">
        <v>999.9</v>
      </c>
      <c r="ES687">
        <v>48.9</v>
      </c>
      <c r="ET687">
        <v>31.8</v>
      </c>
      <c r="EU687">
        <v>25.4238</v>
      </c>
      <c r="EV687">
        <v>63.5039</v>
      </c>
      <c r="EW687">
        <v>22.0753</v>
      </c>
      <c r="EX687">
        <v>1</v>
      </c>
      <c r="EY687">
        <v>0.12186</v>
      </c>
      <c r="EZ687">
        <v>1.37851</v>
      </c>
      <c r="FA687">
        <v>20.2428</v>
      </c>
      <c r="FB687">
        <v>5.22927</v>
      </c>
      <c r="FC687">
        <v>11.9697</v>
      </c>
      <c r="FD687">
        <v>4.97035</v>
      </c>
      <c r="FE687">
        <v>3.28953</v>
      </c>
      <c r="FF687">
        <v>9999</v>
      </c>
      <c r="FG687">
        <v>9999</v>
      </c>
      <c r="FH687">
        <v>9999</v>
      </c>
      <c r="FI687">
        <v>999.9</v>
      </c>
      <c r="FJ687">
        <v>4.97276</v>
      </c>
      <c r="FK687">
        <v>1.87697</v>
      </c>
      <c r="FL687">
        <v>1.87508</v>
      </c>
      <c r="FM687">
        <v>1.8779</v>
      </c>
      <c r="FN687">
        <v>1.87454</v>
      </c>
      <c r="FO687">
        <v>1.8782</v>
      </c>
      <c r="FP687">
        <v>1.87529</v>
      </c>
      <c r="FQ687">
        <v>1.87639</v>
      </c>
      <c r="FR687">
        <v>0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5.48</v>
      </c>
      <c r="GF687">
        <v>0.3285</v>
      </c>
      <c r="GG687">
        <v>1.955544260391263</v>
      </c>
      <c r="GH687">
        <v>0.004448784868333973</v>
      </c>
      <c r="GI687">
        <v>-1.803656819089732E-06</v>
      </c>
      <c r="GJ687">
        <v>4.26395578146833E-10</v>
      </c>
      <c r="GK687">
        <v>0.3285026105281108</v>
      </c>
      <c r="GL687">
        <v>0</v>
      </c>
      <c r="GM687">
        <v>0</v>
      </c>
      <c r="GN687">
        <v>0</v>
      </c>
      <c r="GO687">
        <v>-1</v>
      </c>
      <c r="GP687">
        <v>2136</v>
      </c>
      <c r="GQ687">
        <v>1</v>
      </c>
      <c r="GR687">
        <v>23</v>
      </c>
      <c r="GS687">
        <v>230538.5</v>
      </c>
      <c r="GT687">
        <v>8414.200000000001</v>
      </c>
      <c r="GU687">
        <v>2.7417</v>
      </c>
      <c r="GV687">
        <v>2.5354</v>
      </c>
      <c r="GW687">
        <v>1.39893</v>
      </c>
      <c r="GX687">
        <v>2.35474</v>
      </c>
      <c r="GY687">
        <v>1.44897</v>
      </c>
      <c r="GZ687">
        <v>2.39136</v>
      </c>
      <c r="HA687">
        <v>37.6987</v>
      </c>
      <c r="HB687">
        <v>13.9569</v>
      </c>
      <c r="HC687">
        <v>18</v>
      </c>
      <c r="HD687">
        <v>493.905</v>
      </c>
      <c r="HE687">
        <v>473.484</v>
      </c>
      <c r="HF687">
        <v>23.659</v>
      </c>
      <c r="HG687">
        <v>28.6431</v>
      </c>
      <c r="HH687">
        <v>29.9998</v>
      </c>
      <c r="HI687">
        <v>28.5206</v>
      </c>
      <c r="HJ687">
        <v>28.5998</v>
      </c>
      <c r="HK687">
        <v>54.9953</v>
      </c>
      <c r="HL687">
        <v>0</v>
      </c>
      <c r="HM687">
        <v>100</v>
      </c>
      <c r="HN687">
        <v>23.6647</v>
      </c>
      <c r="HO687">
        <v>1290.33</v>
      </c>
      <c r="HP687">
        <v>25.8217</v>
      </c>
      <c r="HQ687">
        <v>100.466</v>
      </c>
      <c r="HR687">
        <v>101.79</v>
      </c>
    </row>
    <row r="688" spans="1:226">
      <c r="A688">
        <v>672</v>
      </c>
      <c r="B688">
        <v>1678300381.5</v>
      </c>
      <c r="C688">
        <v>8528.400000095367</v>
      </c>
      <c r="D688" t="s">
        <v>1707</v>
      </c>
      <c r="E688" t="s">
        <v>1708</v>
      </c>
      <c r="F688">
        <v>5</v>
      </c>
      <c r="G688" t="s">
        <v>353</v>
      </c>
      <c r="H688" t="s">
        <v>1554</v>
      </c>
      <c r="I688">
        <v>1678300374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1309.172010497835</v>
      </c>
      <c r="AK688">
        <v>1281.083636363636</v>
      </c>
      <c r="AL688">
        <v>3.437546560685107</v>
      </c>
      <c r="AM688">
        <v>64.31377679453114</v>
      </c>
      <c r="AN688">
        <f>(AP688 - AO688 + BO688*1E3/(8.314*(BQ688+273.15)) * AR688/BN688 * AQ688) * BN688/(100*BB688) * 1000/(1000 - AP688)</f>
        <v>0</v>
      </c>
      <c r="AO688">
        <v>25.25386684453841</v>
      </c>
      <c r="AP688">
        <v>25.79291272727271</v>
      </c>
      <c r="AQ688">
        <v>1.419229425706326E-06</v>
      </c>
      <c r="AR688">
        <v>96.55880041285496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2.44</v>
      </c>
      <c r="BC688">
        <v>0.5</v>
      </c>
      <c r="BD688" t="s">
        <v>355</v>
      </c>
      <c r="BE688">
        <v>2</v>
      </c>
      <c r="BF688" t="b">
        <v>1</v>
      </c>
      <c r="BG688">
        <v>1678300374</v>
      </c>
      <c r="BH688">
        <v>1224.679259259259</v>
      </c>
      <c r="BI688">
        <v>1260.368148148148</v>
      </c>
      <c r="BJ688">
        <v>25.79448518518518</v>
      </c>
      <c r="BK688">
        <v>25.25240740740741</v>
      </c>
      <c r="BL688">
        <v>1219.207037037037</v>
      </c>
      <c r="BM688">
        <v>25.46598518518519</v>
      </c>
      <c r="BN688">
        <v>500.0134444444445</v>
      </c>
      <c r="BO688">
        <v>90.80756666666667</v>
      </c>
      <c r="BP688">
        <v>0.09994847407407406</v>
      </c>
      <c r="BQ688">
        <v>26.43412962962962</v>
      </c>
      <c r="BR688">
        <v>27.49290740740741</v>
      </c>
      <c r="BS688">
        <v>999.9000000000001</v>
      </c>
      <c r="BT688">
        <v>0</v>
      </c>
      <c r="BU688">
        <v>0</v>
      </c>
      <c r="BV688">
        <v>9993.637407407406</v>
      </c>
      <c r="BW688">
        <v>0</v>
      </c>
      <c r="BX688">
        <v>5.406080000000001</v>
      </c>
      <c r="BY688">
        <v>-35.68812962962963</v>
      </c>
      <c r="BZ688">
        <v>1257.105555555556</v>
      </c>
      <c r="CA688">
        <v>1293.018888888889</v>
      </c>
      <c r="CB688">
        <v>0.5420786296296297</v>
      </c>
      <c r="CC688">
        <v>1260.368148148148</v>
      </c>
      <c r="CD688">
        <v>25.25240740740741</v>
      </c>
      <c r="CE688">
        <v>2.342334444444444</v>
      </c>
      <c r="CF688">
        <v>2.29310962962963</v>
      </c>
      <c r="CG688">
        <v>19.97052962962963</v>
      </c>
      <c r="CH688">
        <v>19.62808518518518</v>
      </c>
      <c r="CI688">
        <v>1999.981481481482</v>
      </c>
      <c r="CJ688">
        <v>0.9800038888888887</v>
      </c>
      <c r="CK688">
        <v>0.01999594814814815</v>
      </c>
      <c r="CL688">
        <v>0</v>
      </c>
      <c r="CM688">
        <v>2.042092592592593</v>
      </c>
      <c r="CN688">
        <v>0</v>
      </c>
      <c r="CO688">
        <v>6143.769259259258</v>
      </c>
      <c r="CP688">
        <v>17338.09259259259</v>
      </c>
      <c r="CQ688">
        <v>38.625</v>
      </c>
      <c r="CR688">
        <v>39.625</v>
      </c>
      <c r="CS688">
        <v>38.583</v>
      </c>
      <c r="CT688">
        <v>37.82133333333334</v>
      </c>
      <c r="CU688">
        <v>37.937</v>
      </c>
      <c r="CV688">
        <v>1959.991111111111</v>
      </c>
      <c r="CW688">
        <v>39.99037037037037</v>
      </c>
      <c r="CX688">
        <v>0</v>
      </c>
      <c r="CY688">
        <v>1678300391.8</v>
      </c>
      <c r="CZ688">
        <v>0</v>
      </c>
      <c r="DA688">
        <v>0</v>
      </c>
      <c r="DB688" t="s">
        <v>356</v>
      </c>
      <c r="DC688">
        <v>1664468064.5</v>
      </c>
      <c r="DD688">
        <v>1677795524</v>
      </c>
      <c r="DE688">
        <v>0</v>
      </c>
      <c r="DF688">
        <v>-0.419</v>
      </c>
      <c r="DG688">
        <v>-0.001</v>
      </c>
      <c r="DH688">
        <v>3.097</v>
      </c>
      <c r="DI688">
        <v>0.268</v>
      </c>
      <c r="DJ688">
        <v>400</v>
      </c>
      <c r="DK688">
        <v>24</v>
      </c>
      <c r="DL688">
        <v>0.15</v>
      </c>
      <c r="DM688">
        <v>0.13</v>
      </c>
      <c r="DN688">
        <v>-35.6795775</v>
      </c>
      <c r="DO688">
        <v>-0.3346412757972957</v>
      </c>
      <c r="DP688">
        <v>0.1117050994527552</v>
      </c>
      <c r="DQ688">
        <v>0</v>
      </c>
      <c r="DR688">
        <v>0.5443686999999999</v>
      </c>
      <c r="DS688">
        <v>-0.04260375984990708</v>
      </c>
      <c r="DT688">
        <v>0.004242675253893473</v>
      </c>
      <c r="DU688">
        <v>1</v>
      </c>
      <c r="DV688">
        <v>1</v>
      </c>
      <c r="DW688">
        <v>2</v>
      </c>
      <c r="DX688" t="s">
        <v>357</v>
      </c>
      <c r="DY688">
        <v>2.9779</v>
      </c>
      <c r="DZ688">
        <v>2.72856</v>
      </c>
      <c r="EA688">
        <v>0.180087</v>
      </c>
      <c r="EB688">
        <v>0.18491</v>
      </c>
      <c r="EC688">
        <v>0.112662</v>
      </c>
      <c r="ED688">
        <v>0.111791</v>
      </c>
      <c r="EE688">
        <v>24472.9</v>
      </c>
      <c r="EF688">
        <v>24054.7</v>
      </c>
      <c r="EG688">
        <v>30386.2</v>
      </c>
      <c r="EH688">
        <v>29768.9</v>
      </c>
      <c r="EI688">
        <v>37217</v>
      </c>
      <c r="EJ688">
        <v>34813.6</v>
      </c>
      <c r="EK688">
        <v>46491.1</v>
      </c>
      <c r="EL688">
        <v>44266.9</v>
      </c>
      <c r="EM688">
        <v>1.85588</v>
      </c>
      <c r="EN688">
        <v>1.86738</v>
      </c>
      <c r="EO688">
        <v>0.0996143</v>
      </c>
      <c r="EP688">
        <v>0</v>
      </c>
      <c r="EQ688">
        <v>25.8817</v>
      </c>
      <c r="ER688">
        <v>999.9</v>
      </c>
      <c r="ES688">
        <v>48.9</v>
      </c>
      <c r="ET688">
        <v>31.8</v>
      </c>
      <c r="EU688">
        <v>25.4244</v>
      </c>
      <c r="EV688">
        <v>63.4539</v>
      </c>
      <c r="EW688">
        <v>21.7308</v>
      </c>
      <c r="EX688">
        <v>1</v>
      </c>
      <c r="EY688">
        <v>0.121359</v>
      </c>
      <c r="EZ688">
        <v>1.37946</v>
      </c>
      <c r="FA688">
        <v>20.2428</v>
      </c>
      <c r="FB688">
        <v>5.22822</v>
      </c>
      <c r="FC688">
        <v>11.9701</v>
      </c>
      <c r="FD688">
        <v>4.9704</v>
      </c>
      <c r="FE688">
        <v>3.28955</v>
      </c>
      <c r="FF688">
        <v>9999</v>
      </c>
      <c r="FG688">
        <v>9999</v>
      </c>
      <c r="FH688">
        <v>9999</v>
      </c>
      <c r="FI688">
        <v>999.9</v>
      </c>
      <c r="FJ688">
        <v>4.97276</v>
      </c>
      <c r="FK688">
        <v>1.87696</v>
      </c>
      <c r="FL688">
        <v>1.87505</v>
      </c>
      <c r="FM688">
        <v>1.8779</v>
      </c>
      <c r="FN688">
        <v>1.87454</v>
      </c>
      <c r="FO688">
        <v>1.87819</v>
      </c>
      <c r="FP688">
        <v>1.87525</v>
      </c>
      <c r="FQ688">
        <v>1.87637</v>
      </c>
      <c r="FR688">
        <v>0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5.52</v>
      </c>
      <c r="GF688">
        <v>0.3285</v>
      </c>
      <c r="GG688">
        <v>1.955544260391263</v>
      </c>
      <c r="GH688">
        <v>0.004448784868333973</v>
      </c>
      <c r="GI688">
        <v>-1.803656819089732E-06</v>
      </c>
      <c r="GJ688">
        <v>4.26395578146833E-10</v>
      </c>
      <c r="GK688">
        <v>0.3285026105281108</v>
      </c>
      <c r="GL688">
        <v>0</v>
      </c>
      <c r="GM688">
        <v>0</v>
      </c>
      <c r="GN688">
        <v>0</v>
      </c>
      <c r="GO688">
        <v>-1</v>
      </c>
      <c r="GP688">
        <v>2136</v>
      </c>
      <c r="GQ688">
        <v>1</v>
      </c>
      <c r="GR688">
        <v>23</v>
      </c>
      <c r="GS688">
        <v>230538.6</v>
      </c>
      <c r="GT688">
        <v>8414.299999999999</v>
      </c>
      <c r="GU688">
        <v>2.77222</v>
      </c>
      <c r="GV688">
        <v>2.52563</v>
      </c>
      <c r="GW688">
        <v>1.39893</v>
      </c>
      <c r="GX688">
        <v>2.35352</v>
      </c>
      <c r="GY688">
        <v>1.44897</v>
      </c>
      <c r="GZ688">
        <v>2.50732</v>
      </c>
      <c r="HA688">
        <v>37.6987</v>
      </c>
      <c r="HB688">
        <v>13.9744</v>
      </c>
      <c r="HC688">
        <v>18</v>
      </c>
      <c r="HD688">
        <v>493.899</v>
      </c>
      <c r="HE688">
        <v>473.492</v>
      </c>
      <c r="HF688">
        <v>23.6656</v>
      </c>
      <c r="HG688">
        <v>28.6393</v>
      </c>
      <c r="HH688">
        <v>29.9998</v>
      </c>
      <c r="HI688">
        <v>28.5176</v>
      </c>
      <c r="HJ688">
        <v>28.5968</v>
      </c>
      <c r="HK688">
        <v>55.5384</v>
      </c>
      <c r="HL688">
        <v>0</v>
      </c>
      <c r="HM688">
        <v>100</v>
      </c>
      <c r="HN688">
        <v>23.6673</v>
      </c>
      <c r="HO688">
        <v>1303.69</v>
      </c>
      <c r="HP688">
        <v>25.8217</v>
      </c>
      <c r="HQ688">
        <v>100.465</v>
      </c>
      <c r="HR688">
        <v>101.792</v>
      </c>
    </row>
    <row r="689" spans="1:226">
      <c r="A689">
        <v>673</v>
      </c>
      <c r="B689">
        <v>1678300386.5</v>
      </c>
      <c r="C689">
        <v>8533.400000095367</v>
      </c>
      <c r="D689" t="s">
        <v>1709</v>
      </c>
      <c r="E689" t="s">
        <v>1710</v>
      </c>
      <c r="F689">
        <v>5</v>
      </c>
      <c r="G689" t="s">
        <v>353</v>
      </c>
      <c r="H689" t="s">
        <v>1554</v>
      </c>
      <c r="I689">
        <v>1678300378.714286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1326.185557877138</v>
      </c>
      <c r="AK689">
        <v>1298.291272727272</v>
      </c>
      <c r="AL689">
        <v>3.445725261194166</v>
      </c>
      <c r="AM689">
        <v>64.31377679453114</v>
      </c>
      <c r="AN689">
        <f>(AP689 - AO689 + BO689*1E3/(8.314*(BQ689+273.15)) * AR689/BN689 * AQ689) * BN689/(100*BB689) * 1000/(1000 - AP689)</f>
        <v>0</v>
      </c>
      <c r="AO689">
        <v>25.25657152399544</v>
      </c>
      <c r="AP689">
        <v>25.79135090909091</v>
      </c>
      <c r="AQ689">
        <v>-1.511331505145395E-05</v>
      </c>
      <c r="AR689">
        <v>96.55880041285496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2.44</v>
      </c>
      <c r="BC689">
        <v>0.5</v>
      </c>
      <c r="BD689" t="s">
        <v>355</v>
      </c>
      <c r="BE689">
        <v>2</v>
      </c>
      <c r="BF689" t="b">
        <v>1</v>
      </c>
      <c r="BG689">
        <v>1678300378.714286</v>
      </c>
      <c r="BH689">
        <v>1240.423214285714</v>
      </c>
      <c r="BI689">
        <v>1276.122142857143</v>
      </c>
      <c r="BJ689">
        <v>25.79350714285714</v>
      </c>
      <c r="BK689">
        <v>25.25398571428572</v>
      </c>
      <c r="BL689">
        <v>1234.921071428571</v>
      </c>
      <c r="BM689">
        <v>25.46500714285714</v>
      </c>
      <c r="BN689">
        <v>500.0391785714286</v>
      </c>
      <c r="BO689">
        <v>90.80735357142854</v>
      </c>
      <c r="BP689">
        <v>0.09994173214285713</v>
      </c>
      <c r="BQ689">
        <v>26.43496785714286</v>
      </c>
      <c r="BR689">
        <v>27.50182857142857</v>
      </c>
      <c r="BS689">
        <v>999.9000000000002</v>
      </c>
      <c r="BT689">
        <v>0</v>
      </c>
      <c r="BU689">
        <v>0</v>
      </c>
      <c r="BV689">
        <v>9995.402857142859</v>
      </c>
      <c r="BW689">
        <v>0</v>
      </c>
      <c r="BX689">
        <v>5.406080000000001</v>
      </c>
      <c r="BY689">
        <v>-35.69897142857143</v>
      </c>
      <c r="BZ689">
        <v>1273.264642857143</v>
      </c>
      <c r="CA689">
        <v>1309.184642857143</v>
      </c>
      <c r="CB689">
        <v>0.5395116071428572</v>
      </c>
      <c r="CC689">
        <v>1276.122142857143</v>
      </c>
      <c r="CD689">
        <v>25.25398571428572</v>
      </c>
      <c r="CE689">
        <v>2.342240357142857</v>
      </c>
      <c r="CF689">
        <v>2.293248571428571</v>
      </c>
      <c r="CG689">
        <v>19.96987857142857</v>
      </c>
      <c r="CH689">
        <v>19.62905714285714</v>
      </c>
      <c r="CI689">
        <v>2000.009285714285</v>
      </c>
      <c r="CJ689">
        <v>0.9800039285714285</v>
      </c>
      <c r="CK689">
        <v>0.01999590714285714</v>
      </c>
      <c r="CL689">
        <v>0</v>
      </c>
      <c r="CM689">
        <v>2.074496428571428</v>
      </c>
      <c r="CN689">
        <v>0</v>
      </c>
      <c r="CO689">
        <v>6142.775357142857</v>
      </c>
      <c r="CP689">
        <v>17338.33571428571</v>
      </c>
      <c r="CQ689">
        <v>38.625</v>
      </c>
      <c r="CR689">
        <v>39.625</v>
      </c>
      <c r="CS689">
        <v>38.57324999999999</v>
      </c>
      <c r="CT689">
        <v>37.82100000000001</v>
      </c>
      <c r="CU689">
        <v>37.937</v>
      </c>
      <c r="CV689">
        <v>1960.018214285714</v>
      </c>
      <c r="CW689">
        <v>39.99107142857143</v>
      </c>
      <c r="CX689">
        <v>0</v>
      </c>
      <c r="CY689">
        <v>1678300396.6</v>
      </c>
      <c r="CZ689">
        <v>0</v>
      </c>
      <c r="DA689">
        <v>0</v>
      </c>
      <c r="DB689" t="s">
        <v>356</v>
      </c>
      <c r="DC689">
        <v>1664468064.5</v>
      </c>
      <c r="DD689">
        <v>1677795524</v>
      </c>
      <c r="DE689">
        <v>0</v>
      </c>
      <c r="DF689">
        <v>-0.419</v>
      </c>
      <c r="DG689">
        <v>-0.001</v>
      </c>
      <c r="DH689">
        <v>3.097</v>
      </c>
      <c r="DI689">
        <v>0.268</v>
      </c>
      <c r="DJ689">
        <v>400</v>
      </c>
      <c r="DK689">
        <v>24</v>
      </c>
      <c r="DL689">
        <v>0.15</v>
      </c>
      <c r="DM689">
        <v>0.13</v>
      </c>
      <c r="DN689">
        <v>-35.6951425</v>
      </c>
      <c r="DO689">
        <v>-0.3120303939962012</v>
      </c>
      <c r="DP689">
        <v>0.1009856323629751</v>
      </c>
      <c r="DQ689">
        <v>0</v>
      </c>
      <c r="DR689">
        <v>0.54086575</v>
      </c>
      <c r="DS689">
        <v>-0.03323180487805091</v>
      </c>
      <c r="DT689">
        <v>0.003274391254492962</v>
      </c>
      <c r="DU689">
        <v>1</v>
      </c>
      <c r="DV689">
        <v>1</v>
      </c>
      <c r="DW689">
        <v>2</v>
      </c>
      <c r="DX689" t="s">
        <v>357</v>
      </c>
      <c r="DY689">
        <v>2.97769</v>
      </c>
      <c r="DZ689">
        <v>2.72839</v>
      </c>
      <c r="EA689">
        <v>0.181569</v>
      </c>
      <c r="EB689">
        <v>0.186382</v>
      </c>
      <c r="EC689">
        <v>0.112654</v>
      </c>
      <c r="ED689">
        <v>0.111798</v>
      </c>
      <c r="EE689">
        <v>24429.7</v>
      </c>
      <c r="EF689">
        <v>24011.3</v>
      </c>
      <c r="EG689">
        <v>30387.4</v>
      </c>
      <c r="EH689">
        <v>29769</v>
      </c>
      <c r="EI689">
        <v>37218.7</v>
      </c>
      <c r="EJ689">
        <v>34813.6</v>
      </c>
      <c r="EK689">
        <v>46492.7</v>
      </c>
      <c r="EL689">
        <v>44267.1</v>
      </c>
      <c r="EM689">
        <v>1.8559</v>
      </c>
      <c r="EN689">
        <v>1.86755</v>
      </c>
      <c r="EO689">
        <v>0.0990964</v>
      </c>
      <c r="EP689">
        <v>0</v>
      </c>
      <c r="EQ689">
        <v>25.8817</v>
      </c>
      <c r="ER689">
        <v>999.9</v>
      </c>
      <c r="ES689">
        <v>48.9</v>
      </c>
      <c r="ET689">
        <v>31.8</v>
      </c>
      <c r="EU689">
        <v>25.4237</v>
      </c>
      <c r="EV689">
        <v>63.7939</v>
      </c>
      <c r="EW689">
        <v>22.0152</v>
      </c>
      <c r="EX689">
        <v>1</v>
      </c>
      <c r="EY689">
        <v>0.121316</v>
      </c>
      <c r="EZ689">
        <v>1.50196</v>
      </c>
      <c r="FA689">
        <v>20.2417</v>
      </c>
      <c r="FB689">
        <v>5.22882</v>
      </c>
      <c r="FC689">
        <v>11.9685</v>
      </c>
      <c r="FD689">
        <v>4.97025</v>
      </c>
      <c r="FE689">
        <v>3.28953</v>
      </c>
      <c r="FF689">
        <v>9999</v>
      </c>
      <c r="FG689">
        <v>9999</v>
      </c>
      <c r="FH689">
        <v>9999</v>
      </c>
      <c r="FI689">
        <v>999.9</v>
      </c>
      <c r="FJ689">
        <v>4.97277</v>
      </c>
      <c r="FK689">
        <v>1.87698</v>
      </c>
      <c r="FL689">
        <v>1.87511</v>
      </c>
      <c r="FM689">
        <v>1.8779</v>
      </c>
      <c r="FN689">
        <v>1.87455</v>
      </c>
      <c r="FO689">
        <v>1.8782</v>
      </c>
      <c r="FP689">
        <v>1.87531</v>
      </c>
      <c r="FQ689">
        <v>1.87641</v>
      </c>
      <c r="FR689">
        <v>0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5.56</v>
      </c>
      <c r="GF689">
        <v>0.3285</v>
      </c>
      <c r="GG689">
        <v>1.955544260391263</v>
      </c>
      <c r="GH689">
        <v>0.004448784868333973</v>
      </c>
      <c r="GI689">
        <v>-1.803656819089732E-06</v>
      </c>
      <c r="GJ689">
        <v>4.26395578146833E-10</v>
      </c>
      <c r="GK689">
        <v>0.3285026105281108</v>
      </c>
      <c r="GL689">
        <v>0</v>
      </c>
      <c r="GM689">
        <v>0</v>
      </c>
      <c r="GN689">
        <v>0</v>
      </c>
      <c r="GO689">
        <v>-1</v>
      </c>
      <c r="GP689">
        <v>2136</v>
      </c>
      <c r="GQ689">
        <v>1</v>
      </c>
      <c r="GR689">
        <v>23</v>
      </c>
      <c r="GS689">
        <v>230538.7</v>
      </c>
      <c r="GT689">
        <v>8414.4</v>
      </c>
      <c r="GU689">
        <v>2.79785</v>
      </c>
      <c r="GV689">
        <v>2.54028</v>
      </c>
      <c r="GW689">
        <v>1.39893</v>
      </c>
      <c r="GX689">
        <v>2.35229</v>
      </c>
      <c r="GY689">
        <v>1.44897</v>
      </c>
      <c r="GZ689">
        <v>2.42065</v>
      </c>
      <c r="HA689">
        <v>37.7228</v>
      </c>
      <c r="HB689">
        <v>13.9657</v>
      </c>
      <c r="HC689">
        <v>18</v>
      </c>
      <c r="HD689">
        <v>493.892</v>
      </c>
      <c r="HE689">
        <v>473.582</v>
      </c>
      <c r="HF689">
        <v>23.6654</v>
      </c>
      <c r="HG689">
        <v>28.6357</v>
      </c>
      <c r="HH689">
        <v>29.9999</v>
      </c>
      <c r="HI689">
        <v>28.5145</v>
      </c>
      <c r="HJ689">
        <v>28.5938</v>
      </c>
      <c r="HK689">
        <v>56.1287</v>
      </c>
      <c r="HL689">
        <v>0</v>
      </c>
      <c r="HM689">
        <v>100</v>
      </c>
      <c r="HN689">
        <v>23.6308</v>
      </c>
      <c r="HO689">
        <v>1323.74</v>
      </c>
      <c r="HP689">
        <v>25.8217</v>
      </c>
      <c r="HQ689">
        <v>100.468</v>
      </c>
      <c r="HR689">
        <v>101.792</v>
      </c>
    </row>
    <row r="690" spans="1:226">
      <c r="A690">
        <v>674</v>
      </c>
      <c r="B690">
        <v>1678300391.5</v>
      </c>
      <c r="C690">
        <v>8538.400000095367</v>
      </c>
      <c r="D690" t="s">
        <v>1711</v>
      </c>
      <c r="E690" t="s">
        <v>1712</v>
      </c>
      <c r="F690">
        <v>5</v>
      </c>
      <c r="G690" t="s">
        <v>353</v>
      </c>
      <c r="H690" t="s">
        <v>1554</v>
      </c>
      <c r="I690">
        <v>1678300384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1343.492891661621</v>
      </c>
      <c r="AK690">
        <v>1315.526484848484</v>
      </c>
      <c r="AL690">
        <v>3.444164080932347</v>
      </c>
      <c r="AM690">
        <v>64.31377679453114</v>
      </c>
      <c r="AN690">
        <f>(AP690 - AO690 + BO690*1E3/(8.314*(BQ690+273.15)) * AR690/BN690 * AQ690) * BN690/(100*BB690) * 1000/(1000 - AP690)</f>
        <v>0</v>
      </c>
      <c r="AO690">
        <v>25.25901037868903</v>
      </c>
      <c r="AP690">
        <v>25.78703333333332</v>
      </c>
      <c r="AQ690">
        <v>-2.08652878610922E-05</v>
      </c>
      <c r="AR690">
        <v>96.55880041285496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2.44</v>
      </c>
      <c r="BC690">
        <v>0.5</v>
      </c>
      <c r="BD690" t="s">
        <v>355</v>
      </c>
      <c r="BE690">
        <v>2</v>
      </c>
      <c r="BF690" t="b">
        <v>1</v>
      </c>
      <c r="BG690">
        <v>1678300384</v>
      </c>
      <c r="BH690">
        <v>1258.10037037037</v>
      </c>
      <c r="BI690">
        <v>1293.853703703704</v>
      </c>
      <c r="BJ690">
        <v>25.79174814814815</v>
      </c>
      <c r="BK690">
        <v>25.25625185185185</v>
      </c>
      <c r="BL690">
        <v>1252.563703703704</v>
      </c>
      <c r="BM690">
        <v>25.46324814814815</v>
      </c>
      <c r="BN690">
        <v>500.0253333333334</v>
      </c>
      <c r="BO690">
        <v>90.80619999999998</v>
      </c>
      <c r="BP690">
        <v>0.1000328703703704</v>
      </c>
      <c r="BQ690">
        <v>26.43595185185185</v>
      </c>
      <c r="BR690">
        <v>27.50656296296296</v>
      </c>
      <c r="BS690">
        <v>999.9000000000001</v>
      </c>
      <c r="BT690">
        <v>0</v>
      </c>
      <c r="BU690">
        <v>0</v>
      </c>
      <c r="BV690">
        <v>9996.062222222223</v>
      </c>
      <c r="BW690">
        <v>0</v>
      </c>
      <c r="BX690">
        <v>5.406080000000001</v>
      </c>
      <c r="BY690">
        <v>-35.75406666666667</v>
      </c>
      <c r="BZ690">
        <v>1291.407777777778</v>
      </c>
      <c r="CA690">
        <v>1327.378518518519</v>
      </c>
      <c r="CB690">
        <v>0.5354964074074073</v>
      </c>
      <c r="CC690">
        <v>1293.853703703704</v>
      </c>
      <c r="CD690">
        <v>25.25625185185185</v>
      </c>
      <c r="CE690">
        <v>2.342050740740741</v>
      </c>
      <c r="CF690">
        <v>2.293424074074074</v>
      </c>
      <c r="CG690">
        <v>19.96858148148148</v>
      </c>
      <c r="CH690">
        <v>19.63028888888889</v>
      </c>
      <c r="CI690">
        <v>1999.993703703703</v>
      </c>
      <c r="CJ690">
        <v>0.9800038888888888</v>
      </c>
      <c r="CK690">
        <v>0.01999594814814815</v>
      </c>
      <c r="CL690">
        <v>0</v>
      </c>
      <c r="CM690">
        <v>2.075340740740741</v>
      </c>
      <c r="CN690">
        <v>0</v>
      </c>
      <c r="CO690">
        <v>6141.659629629629</v>
      </c>
      <c r="CP690">
        <v>17338.1962962963</v>
      </c>
      <c r="CQ690">
        <v>38.625</v>
      </c>
      <c r="CR690">
        <v>39.625</v>
      </c>
      <c r="CS690">
        <v>38.569</v>
      </c>
      <c r="CT690">
        <v>37.83066666666667</v>
      </c>
      <c r="CU690">
        <v>37.937</v>
      </c>
      <c r="CV690">
        <v>1960.002962962963</v>
      </c>
      <c r="CW690">
        <v>39.99074074074074</v>
      </c>
      <c r="CX690">
        <v>0</v>
      </c>
      <c r="CY690">
        <v>1678300401.4</v>
      </c>
      <c r="CZ690">
        <v>0</v>
      </c>
      <c r="DA690">
        <v>0</v>
      </c>
      <c r="DB690" t="s">
        <v>356</v>
      </c>
      <c r="DC690">
        <v>1664468064.5</v>
      </c>
      <c r="DD690">
        <v>1677795524</v>
      </c>
      <c r="DE690">
        <v>0</v>
      </c>
      <c r="DF690">
        <v>-0.419</v>
      </c>
      <c r="DG690">
        <v>-0.001</v>
      </c>
      <c r="DH690">
        <v>3.097</v>
      </c>
      <c r="DI690">
        <v>0.268</v>
      </c>
      <c r="DJ690">
        <v>400</v>
      </c>
      <c r="DK690">
        <v>24</v>
      </c>
      <c r="DL690">
        <v>0.15</v>
      </c>
      <c r="DM690">
        <v>0.13</v>
      </c>
      <c r="DN690">
        <v>-35.7000925</v>
      </c>
      <c r="DO690">
        <v>-0.5806457786116375</v>
      </c>
      <c r="DP690">
        <v>0.09592944122504819</v>
      </c>
      <c r="DQ690">
        <v>0</v>
      </c>
      <c r="DR690">
        <v>0.538104675</v>
      </c>
      <c r="DS690">
        <v>-0.04174996998124034</v>
      </c>
      <c r="DT690">
        <v>0.004159527625749707</v>
      </c>
      <c r="DU690">
        <v>1</v>
      </c>
      <c r="DV690">
        <v>1</v>
      </c>
      <c r="DW690">
        <v>2</v>
      </c>
      <c r="DX690" t="s">
        <v>357</v>
      </c>
      <c r="DY690">
        <v>2.97774</v>
      </c>
      <c r="DZ690">
        <v>2.7284</v>
      </c>
      <c r="EA690">
        <v>0.183032</v>
      </c>
      <c r="EB690">
        <v>0.187834</v>
      </c>
      <c r="EC690">
        <v>0.112633</v>
      </c>
      <c r="ED690">
        <v>0.1118</v>
      </c>
      <c r="EE690">
        <v>24385.8</v>
      </c>
      <c r="EF690">
        <v>23967.9</v>
      </c>
      <c r="EG690">
        <v>30387.2</v>
      </c>
      <c r="EH690">
        <v>29768.4</v>
      </c>
      <c r="EI690">
        <v>37219.7</v>
      </c>
      <c r="EJ690">
        <v>34812.8</v>
      </c>
      <c r="EK690">
        <v>46492.7</v>
      </c>
      <c r="EL690">
        <v>44266</v>
      </c>
      <c r="EM690">
        <v>1.8557</v>
      </c>
      <c r="EN690">
        <v>1.86773</v>
      </c>
      <c r="EO690">
        <v>0.0996552</v>
      </c>
      <c r="EP690">
        <v>0</v>
      </c>
      <c r="EQ690">
        <v>25.8817</v>
      </c>
      <c r="ER690">
        <v>999.9</v>
      </c>
      <c r="ES690">
        <v>48.9</v>
      </c>
      <c r="ET690">
        <v>31.8</v>
      </c>
      <c r="EU690">
        <v>25.4236</v>
      </c>
      <c r="EV690">
        <v>63.6539</v>
      </c>
      <c r="EW690">
        <v>22.1034</v>
      </c>
      <c r="EX690">
        <v>1</v>
      </c>
      <c r="EY690">
        <v>0.121204</v>
      </c>
      <c r="EZ690">
        <v>1.51487</v>
      </c>
      <c r="FA690">
        <v>20.2415</v>
      </c>
      <c r="FB690">
        <v>5.22912</v>
      </c>
      <c r="FC690">
        <v>11.9692</v>
      </c>
      <c r="FD690">
        <v>4.97045</v>
      </c>
      <c r="FE690">
        <v>3.28958</v>
      </c>
      <c r="FF690">
        <v>9999</v>
      </c>
      <c r="FG690">
        <v>9999</v>
      </c>
      <c r="FH690">
        <v>9999</v>
      </c>
      <c r="FI690">
        <v>999.9</v>
      </c>
      <c r="FJ690">
        <v>4.97278</v>
      </c>
      <c r="FK690">
        <v>1.87697</v>
      </c>
      <c r="FL690">
        <v>1.87505</v>
      </c>
      <c r="FM690">
        <v>1.8779</v>
      </c>
      <c r="FN690">
        <v>1.87454</v>
      </c>
      <c r="FO690">
        <v>1.8782</v>
      </c>
      <c r="FP690">
        <v>1.87528</v>
      </c>
      <c r="FQ690">
        <v>1.87637</v>
      </c>
      <c r="FR690">
        <v>0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5.59</v>
      </c>
      <c r="GF690">
        <v>0.3285</v>
      </c>
      <c r="GG690">
        <v>1.955544260391263</v>
      </c>
      <c r="GH690">
        <v>0.004448784868333973</v>
      </c>
      <c r="GI690">
        <v>-1.803656819089732E-06</v>
      </c>
      <c r="GJ690">
        <v>4.26395578146833E-10</v>
      </c>
      <c r="GK690">
        <v>0.3285026105281108</v>
      </c>
      <c r="GL690">
        <v>0</v>
      </c>
      <c r="GM690">
        <v>0</v>
      </c>
      <c r="GN690">
        <v>0</v>
      </c>
      <c r="GO690">
        <v>-1</v>
      </c>
      <c r="GP690">
        <v>2136</v>
      </c>
      <c r="GQ690">
        <v>1</v>
      </c>
      <c r="GR690">
        <v>23</v>
      </c>
      <c r="GS690">
        <v>230538.8</v>
      </c>
      <c r="GT690">
        <v>8414.5</v>
      </c>
      <c r="GU690">
        <v>2.82837</v>
      </c>
      <c r="GV690">
        <v>2.53174</v>
      </c>
      <c r="GW690">
        <v>1.39893</v>
      </c>
      <c r="GX690">
        <v>2.35229</v>
      </c>
      <c r="GY690">
        <v>1.44897</v>
      </c>
      <c r="GZ690">
        <v>2.4292</v>
      </c>
      <c r="HA690">
        <v>37.6987</v>
      </c>
      <c r="HB690">
        <v>13.9657</v>
      </c>
      <c r="HC690">
        <v>18</v>
      </c>
      <c r="HD690">
        <v>493.759</v>
      </c>
      <c r="HE690">
        <v>473.673</v>
      </c>
      <c r="HF690">
        <v>23.6335</v>
      </c>
      <c r="HG690">
        <v>28.632</v>
      </c>
      <c r="HH690">
        <v>29.9999</v>
      </c>
      <c r="HI690">
        <v>28.5115</v>
      </c>
      <c r="HJ690">
        <v>28.5907</v>
      </c>
      <c r="HK690">
        <v>56.6628</v>
      </c>
      <c r="HL690">
        <v>0</v>
      </c>
      <c r="HM690">
        <v>100</v>
      </c>
      <c r="HN690">
        <v>23.6251</v>
      </c>
      <c r="HO690">
        <v>1337.1</v>
      </c>
      <c r="HP690">
        <v>25.8217</v>
      </c>
      <c r="HQ690">
        <v>100.468</v>
      </c>
      <c r="HR690">
        <v>101.79</v>
      </c>
    </row>
    <row r="691" spans="1:226">
      <c r="A691">
        <v>675</v>
      </c>
      <c r="B691">
        <v>1678300396.5</v>
      </c>
      <c r="C691">
        <v>8543.400000095367</v>
      </c>
      <c r="D691" t="s">
        <v>1713</v>
      </c>
      <c r="E691" t="s">
        <v>1714</v>
      </c>
      <c r="F691">
        <v>5</v>
      </c>
      <c r="G691" t="s">
        <v>353</v>
      </c>
      <c r="H691" t="s">
        <v>1554</v>
      </c>
      <c r="I691">
        <v>1678300388.714286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1360.660988370021</v>
      </c>
      <c r="AK691">
        <v>1332.606848484849</v>
      </c>
      <c r="AL691">
        <v>3.422744041189501</v>
      </c>
      <c r="AM691">
        <v>64.31377679453114</v>
      </c>
      <c r="AN691">
        <f>(AP691 - AO691 + BO691*1E3/(8.314*(BQ691+273.15)) * AR691/BN691 * AQ691) * BN691/(100*BB691) * 1000/(1000 - AP691)</f>
        <v>0</v>
      </c>
      <c r="AO691">
        <v>25.26101753141515</v>
      </c>
      <c r="AP691">
        <v>25.77650787878786</v>
      </c>
      <c r="AQ691">
        <v>-3.792565867943847E-05</v>
      </c>
      <c r="AR691">
        <v>96.55880041285496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2.44</v>
      </c>
      <c r="BC691">
        <v>0.5</v>
      </c>
      <c r="BD691" t="s">
        <v>355</v>
      </c>
      <c r="BE691">
        <v>2</v>
      </c>
      <c r="BF691" t="b">
        <v>1</v>
      </c>
      <c r="BG691">
        <v>1678300388.714286</v>
      </c>
      <c r="BH691">
        <v>1273.89</v>
      </c>
      <c r="BI691">
        <v>1309.630357142857</v>
      </c>
      <c r="BJ691">
        <v>25.78794285714286</v>
      </c>
      <c r="BK691">
        <v>25.25861785714286</v>
      </c>
      <c r="BL691">
        <v>1268.323214285714</v>
      </c>
      <c r="BM691">
        <v>25.45944285714285</v>
      </c>
      <c r="BN691">
        <v>500.0454642857143</v>
      </c>
      <c r="BO691">
        <v>90.80450357142857</v>
      </c>
      <c r="BP691">
        <v>0.09994165714285715</v>
      </c>
      <c r="BQ691">
        <v>26.43695</v>
      </c>
      <c r="BR691">
        <v>27.507775</v>
      </c>
      <c r="BS691">
        <v>999.9000000000002</v>
      </c>
      <c r="BT691">
        <v>0</v>
      </c>
      <c r="BU691">
        <v>0</v>
      </c>
      <c r="BV691">
        <v>10007.96285714286</v>
      </c>
      <c r="BW691">
        <v>0</v>
      </c>
      <c r="BX691">
        <v>5.406080000000001</v>
      </c>
      <c r="BY691">
        <v>-35.74063214285714</v>
      </c>
      <c r="BZ691">
        <v>1307.609285714286</v>
      </c>
      <c r="CA691">
        <v>1343.566428571429</v>
      </c>
      <c r="CB691">
        <v>0.5293292857142857</v>
      </c>
      <c r="CC691">
        <v>1309.630357142857</v>
      </c>
      <c r="CD691">
        <v>25.25861785714286</v>
      </c>
      <c r="CE691">
        <v>2.341661428571428</v>
      </c>
      <c r="CF691">
        <v>2.293596428571429</v>
      </c>
      <c r="CG691">
        <v>19.96589642857143</v>
      </c>
      <c r="CH691">
        <v>19.63149642857143</v>
      </c>
      <c r="CI691">
        <v>2000.008214285714</v>
      </c>
      <c r="CJ691">
        <v>0.9800040357142856</v>
      </c>
      <c r="CK691">
        <v>0.01999579642857143</v>
      </c>
      <c r="CL691">
        <v>0</v>
      </c>
      <c r="CM691">
        <v>2.152392857142857</v>
      </c>
      <c r="CN691">
        <v>0</v>
      </c>
      <c r="CO691">
        <v>6141.004285714284</v>
      </c>
      <c r="CP691">
        <v>17338.325</v>
      </c>
      <c r="CQ691">
        <v>38.625</v>
      </c>
      <c r="CR691">
        <v>39.625</v>
      </c>
      <c r="CS691">
        <v>38.562</v>
      </c>
      <c r="CT691">
        <v>37.82324999999999</v>
      </c>
      <c r="CU691">
        <v>37.937</v>
      </c>
      <c r="CV691">
        <v>1960.0175</v>
      </c>
      <c r="CW691">
        <v>39.99071428571428</v>
      </c>
      <c r="CX691">
        <v>0</v>
      </c>
      <c r="CY691">
        <v>1678300406.8</v>
      </c>
      <c r="CZ691">
        <v>0</v>
      </c>
      <c r="DA691">
        <v>0</v>
      </c>
      <c r="DB691" t="s">
        <v>356</v>
      </c>
      <c r="DC691">
        <v>1664468064.5</v>
      </c>
      <c r="DD691">
        <v>1677795524</v>
      </c>
      <c r="DE691">
        <v>0</v>
      </c>
      <c r="DF691">
        <v>-0.419</v>
      </c>
      <c r="DG691">
        <v>-0.001</v>
      </c>
      <c r="DH691">
        <v>3.097</v>
      </c>
      <c r="DI691">
        <v>0.268</v>
      </c>
      <c r="DJ691">
        <v>400</v>
      </c>
      <c r="DK691">
        <v>24</v>
      </c>
      <c r="DL691">
        <v>0.15</v>
      </c>
      <c r="DM691">
        <v>0.13</v>
      </c>
      <c r="DN691">
        <v>-35.7438756097561</v>
      </c>
      <c r="DO691">
        <v>-0.1943665505226738</v>
      </c>
      <c r="DP691">
        <v>0.074724008550776</v>
      </c>
      <c r="DQ691">
        <v>0</v>
      </c>
      <c r="DR691">
        <v>0.5328253170731707</v>
      </c>
      <c r="DS691">
        <v>-0.07217040418118546</v>
      </c>
      <c r="DT691">
        <v>0.007359633220709236</v>
      </c>
      <c r="DU691">
        <v>1</v>
      </c>
      <c r="DV691">
        <v>1</v>
      </c>
      <c r="DW691">
        <v>2</v>
      </c>
      <c r="DX691" t="s">
        <v>357</v>
      </c>
      <c r="DY691">
        <v>2.97792</v>
      </c>
      <c r="DZ691">
        <v>2.72816</v>
      </c>
      <c r="EA691">
        <v>0.184489</v>
      </c>
      <c r="EB691">
        <v>0.189269</v>
      </c>
      <c r="EC691">
        <v>0.112606</v>
      </c>
      <c r="ED691">
        <v>0.111805</v>
      </c>
      <c r="EE691">
        <v>24341.6</v>
      </c>
      <c r="EF691">
        <v>23925.6</v>
      </c>
      <c r="EG691">
        <v>30386.2</v>
      </c>
      <c r="EH691">
        <v>29768.5</v>
      </c>
      <c r="EI691">
        <v>37219.5</v>
      </c>
      <c r="EJ691">
        <v>34812.8</v>
      </c>
      <c r="EK691">
        <v>46490.9</v>
      </c>
      <c r="EL691">
        <v>44266.2</v>
      </c>
      <c r="EM691">
        <v>1.85613</v>
      </c>
      <c r="EN691">
        <v>1.86762</v>
      </c>
      <c r="EO691">
        <v>0.0994056</v>
      </c>
      <c r="EP691">
        <v>0</v>
      </c>
      <c r="EQ691">
        <v>25.8817</v>
      </c>
      <c r="ER691">
        <v>999.9</v>
      </c>
      <c r="ES691">
        <v>48.9</v>
      </c>
      <c r="ET691">
        <v>31.8</v>
      </c>
      <c r="EU691">
        <v>25.4257</v>
      </c>
      <c r="EV691">
        <v>63.334</v>
      </c>
      <c r="EW691">
        <v>21.9591</v>
      </c>
      <c r="EX691">
        <v>1</v>
      </c>
      <c r="EY691">
        <v>0.120899</v>
      </c>
      <c r="EZ691">
        <v>1.49948</v>
      </c>
      <c r="FA691">
        <v>20.2419</v>
      </c>
      <c r="FB691">
        <v>5.23017</v>
      </c>
      <c r="FC691">
        <v>11.9691</v>
      </c>
      <c r="FD691">
        <v>4.97075</v>
      </c>
      <c r="FE691">
        <v>3.28973</v>
      </c>
      <c r="FF691">
        <v>9999</v>
      </c>
      <c r="FG691">
        <v>9999</v>
      </c>
      <c r="FH691">
        <v>9999</v>
      </c>
      <c r="FI691">
        <v>999.9</v>
      </c>
      <c r="FJ691">
        <v>4.97276</v>
      </c>
      <c r="FK691">
        <v>1.87697</v>
      </c>
      <c r="FL691">
        <v>1.87506</v>
      </c>
      <c r="FM691">
        <v>1.8779</v>
      </c>
      <c r="FN691">
        <v>1.87454</v>
      </c>
      <c r="FO691">
        <v>1.87819</v>
      </c>
      <c r="FP691">
        <v>1.87527</v>
      </c>
      <c r="FQ691">
        <v>1.87637</v>
      </c>
      <c r="FR691">
        <v>0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5.62</v>
      </c>
      <c r="GF691">
        <v>0.3285</v>
      </c>
      <c r="GG691">
        <v>1.955544260391263</v>
      </c>
      <c r="GH691">
        <v>0.004448784868333973</v>
      </c>
      <c r="GI691">
        <v>-1.803656819089732E-06</v>
      </c>
      <c r="GJ691">
        <v>4.26395578146833E-10</v>
      </c>
      <c r="GK691">
        <v>0.3285026105281108</v>
      </c>
      <c r="GL691">
        <v>0</v>
      </c>
      <c r="GM691">
        <v>0</v>
      </c>
      <c r="GN691">
        <v>0</v>
      </c>
      <c r="GO691">
        <v>-1</v>
      </c>
      <c r="GP691">
        <v>2136</v>
      </c>
      <c r="GQ691">
        <v>1</v>
      </c>
      <c r="GR691">
        <v>23</v>
      </c>
      <c r="GS691">
        <v>230538.9</v>
      </c>
      <c r="GT691">
        <v>8414.5</v>
      </c>
      <c r="GU691">
        <v>2.85522</v>
      </c>
      <c r="GV691">
        <v>2.52197</v>
      </c>
      <c r="GW691">
        <v>1.39893</v>
      </c>
      <c r="GX691">
        <v>2.35229</v>
      </c>
      <c r="GY691">
        <v>1.44897</v>
      </c>
      <c r="GZ691">
        <v>2.47437</v>
      </c>
      <c r="HA691">
        <v>37.7228</v>
      </c>
      <c r="HB691">
        <v>13.9832</v>
      </c>
      <c r="HC691">
        <v>18</v>
      </c>
      <c r="HD691">
        <v>493.972</v>
      </c>
      <c r="HE691">
        <v>473.583</v>
      </c>
      <c r="HF691">
        <v>23.6214</v>
      </c>
      <c r="HG691">
        <v>28.6284</v>
      </c>
      <c r="HH691">
        <v>30</v>
      </c>
      <c r="HI691">
        <v>28.5078</v>
      </c>
      <c r="HJ691">
        <v>28.5877</v>
      </c>
      <c r="HK691">
        <v>57.2577</v>
      </c>
      <c r="HL691">
        <v>0</v>
      </c>
      <c r="HM691">
        <v>100</v>
      </c>
      <c r="HN691">
        <v>23.6173</v>
      </c>
      <c r="HO691">
        <v>1357.13</v>
      </c>
      <c r="HP691">
        <v>25.8217</v>
      </c>
      <c r="HQ691">
        <v>100.464</v>
      </c>
      <c r="HR691">
        <v>101.79</v>
      </c>
    </row>
    <row r="692" spans="1:226">
      <c r="A692">
        <v>676</v>
      </c>
      <c r="B692">
        <v>1678300401.5</v>
      </c>
      <c r="C692">
        <v>8548.400000095367</v>
      </c>
      <c r="D692" t="s">
        <v>1715</v>
      </c>
      <c r="E692" t="s">
        <v>1716</v>
      </c>
      <c r="F692">
        <v>5</v>
      </c>
      <c r="G692" t="s">
        <v>353</v>
      </c>
      <c r="H692" t="s">
        <v>1554</v>
      </c>
      <c r="I692">
        <v>1678300394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1377.859435607565</v>
      </c>
      <c r="AK692">
        <v>1349.728606060606</v>
      </c>
      <c r="AL692">
        <v>3.429116061784276</v>
      </c>
      <c r="AM692">
        <v>64.31377679453114</v>
      </c>
      <c r="AN692">
        <f>(AP692 - AO692 + BO692*1E3/(8.314*(BQ692+273.15)) * AR692/BN692 * AQ692) * BN692/(100*BB692) * 1000/(1000 - AP692)</f>
        <v>0</v>
      </c>
      <c r="AO692">
        <v>25.26460429861301</v>
      </c>
      <c r="AP692">
        <v>25.77331636363635</v>
      </c>
      <c r="AQ692">
        <v>-1.150186494605577E-05</v>
      </c>
      <c r="AR692">
        <v>96.55880041285496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2.44</v>
      </c>
      <c r="BC692">
        <v>0.5</v>
      </c>
      <c r="BD692" t="s">
        <v>355</v>
      </c>
      <c r="BE692">
        <v>2</v>
      </c>
      <c r="BF692" t="b">
        <v>1</v>
      </c>
      <c r="BG692">
        <v>1678300394</v>
      </c>
      <c r="BH692">
        <v>1291.57</v>
      </c>
      <c r="BI692">
        <v>1327.35</v>
      </c>
      <c r="BJ692">
        <v>25.78165555555556</v>
      </c>
      <c r="BK692">
        <v>25.26113703703704</v>
      </c>
      <c r="BL692">
        <v>1285.968888888889</v>
      </c>
      <c r="BM692">
        <v>25.45315555555556</v>
      </c>
      <c r="BN692">
        <v>500.0363333333334</v>
      </c>
      <c r="BO692">
        <v>90.80373333333331</v>
      </c>
      <c r="BP692">
        <v>0.09987733703703705</v>
      </c>
      <c r="BQ692">
        <v>26.43818888888889</v>
      </c>
      <c r="BR692">
        <v>27.51075555555556</v>
      </c>
      <c r="BS692">
        <v>999.9000000000001</v>
      </c>
      <c r="BT692">
        <v>0</v>
      </c>
      <c r="BU692">
        <v>0</v>
      </c>
      <c r="BV692">
        <v>10009.46185185185</v>
      </c>
      <c r="BW692">
        <v>0</v>
      </c>
      <c r="BX692">
        <v>5.406080000000001</v>
      </c>
      <c r="BY692">
        <v>-35.78036296296296</v>
      </c>
      <c r="BZ692">
        <v>1325.749629629629</v>
      </c>
      <c r="CA692">
        <v>1361.748148148148</v>
      </c>
      <c r="CB692">
        <v>0.520526074074074</v>
      </c>
      <c r="CC692">
        <v>1327.35</v>
      </c>
      <c r="CD692">
        <v>25.26113703703704</v>
      </c>
      <c r="CE692">
        <v>2.341070740740741</v>
      </c>
      <c r="CF692">
        <v>2.293805555555556</v>
      </c>
      <c r="CG692">
        <v>19.96182222222222</v>
      </c>
      <c r="CH692">
        <v>19.63296296296296</v>
      </c>
      <c r="CI692">
        <v>1999.994814814815</v>
      </c>
      <c r="CJ692">
        <v>0.9800038888888887</v>
      </c>
      <c r="CK692">
        <v>0.01999594814814814</v>
      </c>
      <c r="CL692">
        <v>0</v>
      </c>
      <c r="CM692">
        <v>2.141666666666667</v>
      </c>
      <c r="CN692">
        <v>0</v>
      </c>
      <c r="CO692">
        <v>6140.088518518517</v>
      </c>
      <c r="CP692">
        <v>17338.2074074074</v>
      </c>
      <c r="CQ692">
        <v>38.625</v>
      </c>
      <c r="CR692">
        <v>39.625</v>
      </c>
      <c r="CS692">
        <v>38.562</v>
      </c>
      <c r="CT692">
        <v>37.82133333333334</v>
      </c>
      <c r="CU692">
        <v>37.937</v>
      </c>
      <c r="CV692">
        <v>1960.004074074074</v>
      </c>
      <c r="CW692">
        <v>39.99074074074074</v>
      </c>
      <c r="CX692">
        <v>0</v>
      </c>
      <c r="CY692">
        <v>1678300411.6</v>
      </c>
      <c r="CZ692">
        <v>0</v>
      </c>
      <c r="DA692">
        <v>0</v>
      </c>
      <c r="DB692" t="s">
        <v>356</v>
      </c>
      <c r="DC692">
        <v>1664468064.5</v>
      </c>
      <c r="DD692">
        <v>1677795524</v>
      </c>
      <c r="DE692">
        <v>0</v>
      </c>
      <c r="DF692">
        <v>-0.419</v>
      </c>
      <c r="DG692">
        <v>-0.001</v>
      </c>
      <c r="DH692">
        <v>3.097</v>
      </c>
      <c r="DI692">
        <v>0.268</v>
      </c>
      <c r="DJ692">
        <v>400</v>
      </c>
      <c r="DK692">
        <v>24</v>
      </c>
      <c r="DL692">
        <v>0.15</v>
      </c>
      <c r="DM692">
        <v>0.13</v>
      </c>
      <c r="DN692">
        <v>-35.7643475</v>
      </c>
      <c r="DO692">
        <v>-0.3985429643527133</v>
      </c>
      <c r="DP692">
        <v>0.06084352877463643</v>
      </c>
      <c r="DQ692">
        <v>0</v>
      </c>
      <c r="DR692">
        <v>0.524858425</v>
      </c>
      <c r="DS692">
        <v>-0.1017141726078798</v>
      </c>
      <c r="DT692">
        <v>0.009868202287872654</v>
      </c>
      <c r="DU692">
        <v>0</v>
      </c>
      <c r="DV692">
        <v>0</v>
      </c>
      <c r="DW692">
        <v>2</v>
      </c>
      <c r="DX692" t="s">
        <v>369</v>
      </c>
      <c r="DY692">
        <v>2.97788</v>
      </c>
      <c r="DZ692">
        <v>2.72835</v>
      </c>
      <c r="EA692">
        <v>0.185936</v>
      </c>
      <c r="EB692">
        <v>0.190717</v>
      </c>
      <c r="EC692">
        <v>0.112599</v>
      </c>
      <c r="ED692">
        <v>0.111818</v>
      </c>
      <c r="EE692">
        <v>24298.8</v>
      </c>
      <c r="EF692">
        <v>23882.9</v>
      </c>
      <c r="EG692">
        <v>30386.7</v>
      </c>
      <c r="EH692">
        <v>29768.5</v>
      </c>
      <c r="EI692">
        <v>37220.6</v>
      </c>
      <c r="EJ692">
        <v>34812.6</v>
      </c>
      <c r="EK692">
        <v>46491.8</v>
      </c>
      <c r="EL692">
        <v>44266.6</v>
      </c>
      <c r="EM692">
        <v>1.85588</v>
      </c>
      <c r="EN692">
        <v>1.86797</v>
      </c>
      <c r="EO692">
        <v>0.10075</v>
      </c>
      <c r="EP692">
        <v>0</v>
      </c>
      <c r="EQ692">
        <v>25.8817</v>
      </c>
      <c r="ER692">
        <v>999.9</v>
      </c>
      <c r="ES692">
        <v>48.9</v>
      </c>
      <c r="ET692">
        <v>31.8</v>
      </c>
      <c r="EU692">
        <v>25.425</v>
      </c>
      <c r="EV692">
        <v>63.4939</v>
      </c>
      <c r="EW692">
        <v>21.7348</v>
      </c>
      <c r="EX692">
        <v>1</v>
      </c>
      <c r="EY692">
        <v>0.12078</v>
      </c>
      <c r="EZ692">
        <v>1.5034</v>
      </c>
      <c r="FA692">
        <v>20.2421</v>
      </c>
      <c r="FB692">
        <v>5.23017</v>
      </c>
      <c r="FC692">
        <v>11.9697</v>
      </c>
      <c r="FD692">
        <v>4.97085</v>
      </c>
      <c r="FE692">
        <v>3.2897</v>
      </c>
      <c r="FF692">
        <v>9999</v>
      </c>
      <c r="FG692">
        <v>9999</v>
      </c>
      <c r="FH692">
        <v>9999</v>
      </c>
      <c r="FI692">
        <v>999.9</v>
      </c>
      <c r="FJ692">
        <v>4.97276</v>
      </c>
      <c r="FK692">
        <v>1.87698</v>
      </c>
      <c r="FL692">
        <v>1.87507</v>
      </c>
      <c r="FM692">
        <v>1.8779</v>
      </c>
      <c r="FN692">
        <v>1.87455</v>
      </c>
      <c r="FO692">
        <v>1.8782</v>
      </c>
      <c r="FP692">
        <v>1.8753</v>
      </c>
      <c r="FQ692">
        <v>1.87638</v>
      </c>
      <c r="FR692">
        <v>0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5.64</v>
      </c>
      <c r="GF692">
        <v>0.3285</v>
      </c>
      <c r="GG692">
        <v>1.955544260391263</v>
      </c>
      <c r="GH692">
        <v>0.004448784868333973</v>
      </c>
      <c r="GI692">
        <v>-1.803656819089732E-06</v>
      </c>
      <c r="GJ692">
        <v>4.26395578146833E-10</v>
      </c>
      <c r="GK692">
        <v>0.3285026105281108</v>
      </c>
      <c r="GL692">
        <v>0</v>
      </c>
      <c r="GM692">
        <v>0</v>
      </c>
      <c r="GN692">
        <v>0</v>
      </c>
      <c r="GO692">
        <v>-1</v>
      </c>
      <c r="GP692">
        <v>2136</v>
      </c>
      <c r="GQ692">
        <v>1</v>
      </c>
      <c r="GR692">
        <v>23</v>
      </c>
      <c r="GS692">
        <v>230539</v>
      </c>
      <c r="GT692">
        <v>8414.6</v>
      </c>
      <c r="GU692">
        <v>2.88452</v>
      </c>
      <c r="GV692">
        <v>2.53052</v>
      </c>
      <c r="GW692">
        <v>1.39893</v>
      </c>
      <c r="GX692">
        <v>2.35229</v>
      </c>
      <c r="GY692">
        <v>1.44897</v>
      </c>
      <c r="GZ692">
        <v>2.47803</v>
      </c>
      <c r="HA692">
        <v>37.6987</v>
      </c>
      <c r="HB692">
        <v>13.9657</v>
      </c>
      <c r="HC692">
        <v>18</v>
      </c>
      <c r="HD692">
        <v>493.812</v>
      </c>
      <c r="HE692">
        <v>473.788</v>
      </c>
      <c r="HF692">
        <v>23.6118</v>
      </c>
      <c r="HG692">
        <v>28.6247</v>
      </c>
      <c r="HH692">
        <v>29.9999</v>
      </c>
      <c r="HI692">
        <v>28.5048</v>
      </c>
      <c r="HJ692">
        <v>28.5846</v>
      </c>
      <c r="HK692">
        <v>57.7895</v>
      </c>
      <c r="HL692">
        <v>0</v>
      </c>
      <c r="HM692">
        <v>100</v>
      </c>
      <c r="HN692">
        <v>23.6067</v>
      </c>
      <c r="HO692">
        <v>1370.49</v>
      </c>
      <c r="HP692">
        <v>25.8217</v>
      </c>
      <c r="HQ692">
        <v>100.466</v>
      </c>
      <c r="HR692">
        <v>101.791</v>
      </c>
    </row>
    <row r="693" spans="1:226">
      <c r="A693">
        <v>677</v>
      </c>
      <c r="B693">
        <v>1678300406.5</v>
      </c>
      <c r="C693">
        <v>8553.400000095367</v>
      </c>
      <c r="D693" t="s">
        <v>1717</v>
      </c>
      <c r="E693" t="s">
        <v>1718</v>
      </c>
      <c r="F693">
        <v>5</v>
      </c>
      <c r="G693" t="s">
        <v>353</v>
      </c>
      <c r="H693" t="s">
        <v>1554</v>
      </c>
      <c r="I693">
        <v>1678300398.714286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1395.059776597265</v>
      </c>
      <c r="AK693">
        <v>1366.904848484848</v>
      </c>
      <c r="AL693">
        <v>3.427606050040234</v>
      </c>
      <c r="AM693">
        <v>64.31377679453114</v>
      </c>
      <c r="AN693">
        <f>(AP693 - AO693 + BO693*1E3/(8.314*(BQ693+273.15)) * AR693/BN693 * AQ693) * BN693/(100*BB693) * 1000/(1000 - AP693)</f>
        <v>0</v>
      </c>
      <c r="AO693">
        <v>25.26497718556086</v>
      </c>
      <c r="AP693">
        <v>25.76896666666667</v>
      </c>
      <c r="AQ693">
        <v>-1.368439333304022E-05</v>
      </c>
      <c r="AR693">
        <v>96.55880041285496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2.44</v>
      </c>
      <c r="BC693">
        <v>0.5</v>
      </c>
      <c r="BD693" t="s">
        <v>355</v>
      </c>
      <c r="BE693">
        <v>2</v>
      </c>
      <c r="BF693" t="b">
        <v>1</v>
      </c>
      <c r="BG693">
        <v>1678300398.714286</v>
      </c>
      <c r="BH693">
        <v>1307.322142857143</v>
      </c>
      <c r="BI693">
        <v>1343.135</v>
      </c>
      <c r="BJ693">
        <v>25.77587857142857</v>
      </c>
      <c r="BK693">
        <v>25.26297142857143</v>
      </c>
      <c r="BL693">
        <v>1301.691071428572</v>
      </c>
      <c r="BM693">
        <v>25.44737857142857</v>
      </c>
      <c r="BN693">
        <v>500.0335714285714</v>
      </c>
      <c r="BO693">
        <v>90.80458214285714</v>
      </c>
      <c r="BP693">
        <v>0.09992898214285714</v>
      </c>
      <c r="BQ693">
        <v>26.43725714285714</v>
      </c>
      <c r="BR693">
        <v>27.51532857142857</v>
      </c>
      <c r="BS693">
        <v>999.9000000000002</v>
      </c>
      <c r="BT693">
        <v>0</v>
      </c>
      <c r="BU693">
        <v>0</v>
      </c>
      <c r="BV693">
        <v>10005.35107142857</v>
      </c>
      <c r="BW693">
        <v>0</v>
      </c>
      <c r="BX693">
        <v>5.406080000000001</v>
      </c>
      <c r="BY693">
        <v>-35.81303214285714</v>
      </c>
      <c r="BZ693">
        <v>1341.910714285714</v>
      </c>
      <c r="CA693">
        <v>1377.945</v>
      </c>
      <c r="CB693">
        <v>0.5129137142857144</v>
      </c>
      <c r="CC693">
        <v>1343.135</v>
      </c>
      <c r="CD693">
        <v>25.26297142857143</v>
      </c>
      <c r="CE693">
        <v>2.340568214285714</v>
      </c>
      <c r="CF693">
        <v>2.293994285714286</v>
      </c>
      <c r="CG693">
        <v>19.95836071428571</v>
      </c>
      <c r="CH693">
        <v>19.63428571428571</v>
      </c>
      <c r="CI693">
        <v>2000.002142857143</v>
      </c>
      <c r="CJ693">
        <v>0.9800039285714285</v>
      </c>
      <c r="CK693">
        <v>0.01999590714285714</v>
      </c>
      <c r="CL693">
        <v>0</v>
      </c>
      <c r="CM693">
        <v>2.161339285714286</v>
      </c>
      <c r="CN693">
        <v>0</v>
      </c>
      <c r="CO693">
        <v>6139.422142857145</v>
      </c>
      <c r="CP693">
        <v>17338.27142857143</v>
      </c>
      <c r="CQ693">
        <v>38.625</v>
      </c>
      <c r="CR693">
        <v>39.625</v>
      </c>
      <c r="CS693">
        <v>38.562</v>
      </c>
      <c r="CT693">
        <v>37.81425</v>
      </c>
      <c r="CU693">
        <v>37.937</v>
      </c>
      <c r="CV693">
        <v>1960.011428571428</v>
      </c>
      <c r="CW693">
        <v>39.99071428571428</v>
      </c>
      <c r="CX693">
        <v>0</v>
      </c>
      <c r="CY693">
        <v>1678300416.4</v>
      </c>
      <c r="CZ693">
        <v>0</v>
      </c>
      <c r="DA693">
        <v>0</v>
      </c>
      <c r="DB693" t="s">
        <v>356</v>
      </c>
      <c r="DC693">
        <v>1664468064.5</v>
      </c>
      <c r="DD693">
        <v>1677795524</v>
      </c>
      <c r="DE693">
        <v>0</v>
      </c>
      <c r="DF693">
        <v>-0.419</v>
      </c>
      <c r="DG693">
        <v>-0.001</v>
      </c>
      <c r="DH693">
        <v>3.097</v>
      </c>
      <c r="DI693">
        <v>0.268</v>
      </c>
      <c r="DJ693">
        <v>400</v>
      </c>
      <c r="DK693">
        <v>24</v>
      </c>
      <c r="DL693">
        <v>0.15</v>
      </c>
      <c r="DM693">
        <v>0.13</v>
      </c>
      <c r="DN693">
        <v>-35.79516750000001</v>
      </c>
      <c r="DO693">
        <v>-0.4212281425891227</v>
      </c>
      <c r="DP693">
        <v>0.06057292459300642</v>
      </c>
      <c r="DQ693">
        <v>0</v>
      </c>
      <c r="DR693">
        <v>0.51725025</v>
      </c>
      <c r="DS693">
        <v>-0.09856914821763674</v>
      </c>
      <c r="DT693">
        <v>0.009587211178830893</v>
      </c>
      <c r="DU693">
        <v>1</v>
      </c>
      <c r="DV693">
        <v>1</v>
      </c>
      <c r="DW693">
        <v>2</v>
      </c>
      <c r="DX693" t="s">
        <v>357</v>
      </c>
      <c r="DY693">
        <v>2.9778</v>
      </c>
      <c r="DZ693">
        <v>2.72855</v>
      </c>
      <c r="EA693">
        <v>0.187375</v>
      </c>
      <c r="EB693">
        <v>0.192142</v>
      </c>
      <c r="EC693">
        <v>0.112588</v>
      </c>
      <c r="ED693">
        <v>0.111825</v>
      </c>
      <c r="EE693">
        <v>24256.4</v>
      </c>
      <c r="EF693">
        <v>23840.9</v>
      </c>
      <c r="EG693">
        <v>30387.5</v>
      </c>
      <c r="EH693">
        <v>29768.5</v>
      </c>
      <c r="EI693">
        <v>37222.1</v>
      </c>
      <c r="EJ693">
        <v>34812.4</v>
      </c>
      <c r="EK693">
        <v>46493</v>
      </c>
      <c r="EL693">
        <v>44266.5</v>
      </c>
      <c r="EM693">
        <v>1.85595</v>
      </c>
      <c r="EN693">
        <v>1.8678</v>
      </c>
      <c r="EO693">
        <v>0.09968879999999999</v>
      </c>
      <c r="EP693">
        <v>0</v>
      </c>
      <c r="EQ693">
        <v>25.8817</v>
      </c>
      <c r="ER693">
        <v>999.9</v>
      </c>
      <c r="ES693">
        <v>48.9</v>
      </c>
      <c r="ET693">
        <v>31.8</v>
      </c>
      <c r="EU693">
        <v>25.424</v>
      </c>
      <c r="EV693">
        <v>63.2939</v>
      </c>
      <c r="EW693">
        <v>21.855</v>
      </c>
      <c r="EX693">
        <v>1</v>
      </c>
      <c r="EY693">
        <v>0.120734</v>
      </c>
      <c r="EZ693">
        <v>1.54737</v>
      </c>
      <c r="FA693">
        <v>20.2414</v>
      </c>
      <c r="FB693">
        <v>5.23047</v>
      </c>
      <c r="FC693">
        <v>11.9701</v>
      </c>
      <c r="FD693">
        <v>4.97095</v>
      </c>
      <c r="FE693">
        <v>3.2897</v>
      </c>
      <c r="FF693">
        <v>9999</v>
      </c>
      <c r="FG693">
        <v>9999</v>
      </c>
      <c r="FH693">
        <v>9999</v>
      </c>
      <c r="FI693">
        <v>999.9</v>
      </c>
      <c r="FJ693">
        <v>4.97276</v>
      </c>
      <c r="FK693">
        <v>1.87697</v>
      </c>
      <c r="FL693">
        <v>1.87507</v>
      </c>
      <c r="FM693">
        <v>1.87789</v>
      </c>
      <c r="FN693">
        <v>1.87454</v>
      </c>
      <c r="FO693">
        <v>1.8782</v>
      </c>
      <c r="FP693">
        <v>1.87526</v>
      </c>
      <c r="FQ693">
        <v>1.87637</v>
      </c>
      <c r="FR693">
        <v>0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5.68</v>
      </c>
      <c r="GF693">
        <v>0.3285</v>
      </c>
      <c r="GG693">
        <v>1.955544260391263</v>
      </c>
      <c r="GH693">
        <v>0.004448784868333973</v>
      </c>
      <c r="GI693">
        <v>-1.803656819089732E-06</v>
      </c>
      <c r="GJ693">
        <v>4.26395578146833E-10</v>
      </c>
      <c r="GK693">
        <v>0.3285026105281108</v>
      </c>
      <c r="GL693">
        <v>0</v>
      </c>
      <c r="GM693">
        <v>0</v>
      </c>
      <c r="GN693">
        <v>0</v>
      </c>
      <c r="GO693">
        <v>-1</v>
      </c>
      <c r="GP693">
        <v>2136</v>
      </c>
      <c r="GQ693">
        <v>1</v>
      </c>
      <c r="GR693">
        <v>23</v>
      </c>
      <c r="GS693">
        <v>230539</v>
      </c>
      <c r="GT693">
        <v>8414.700000000001</v>
      </c>
      <c r="GU693">
        <v>2.91138</v>
      </c>
      <c r="GV693">
        <v>2.5354</v>
      </c>
      <c r="GW693">
        <v>1.39893</v>
      </c>
      <c r="GX693">
        <v>2.35229</v>
      </c>
      <c r="GY693">
        <v>1.44897</v>
      </c>
      <c r="GZ693">
        <v>2.45483</v>
      </c>
      <c r="HA693">
        <v>37.7228</v>
      </c>
      <c r="HB693">
        <v>13.9657</v>
      </c>
      <c r="HC693">
        <v>18</v>
      </c>
      <c r="HD693">
        <v>493.833</v>
      </c>
      <c r="HE693">
        <v>473.648</v>
      </c>
      <c r="HF693">
        <v>23.5994</v>
      </c>
      <c r="HG693">
        <v>28.6211</v>
      </c>
      <c r="HH693">
        <v>29.9999</v>
      </c>
      <c r="HI693">
        <v>28.5017</v>
      </c>
      <c r="HJ693">
        <v>28.5815</v>
      </c>
      <c r="HK693">
        <v>58.3752</v>
      </c>
      <c r="HL693">
        <v>0</v>
      </c>
      <c r="HM693">
        <v>100</v>
      </c>
      <c r="HN693">
        <v>23.5804</v>
      </c>
      <c r="HO693">
        <v>1390.53</v>
      </c>
      <c r="HP693">
        <v>25.8217</v>
      </c>
      <c r="HQ693">
        <v>100.469</v>
      </c>
      <c r="HR693">
        <v>101.791</v>
      </c>
    </row>
    <row r="694" spans="1:226">
      <c r="A694">
        <v>678</v>
      </c>
      <c r="B694">
        <v>1678300411.5</v>
      </c>
      <c r="C694">
        <v>8558.400000095367</v>
      </c>
      <c r="D694" t="s">
        <v>1719</v>
      </c>
      <c r="E694" t="s">
        <v>1720</v>
      </c>
      <c r="F694">
        <v>5</v>
      </c>
      <c r="G694" t="s">
        <v>353</v>
      </c>
      <c r="H694" t="s">
        <v>1554</v>
      </c>
      <c r="I694">
        <v>1678300404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1412.321085417746</v>
      </c>
      <c r="AK694">
        <v>1384.128242424242</v>
      </c>
      <c r="AL694">
        <v>3.451639565833799</v>
      </c>
      <c r="AM694">
        <v>64.31377679453114</v>
      </c>
      <c r="AN694">
        <f>(AP694 - AO694 + BO694*1E3/(8.314*(BQ694+273.15)) * AR694/BN694 * AQ694) * BN694/(100*BB694) * 1000/(1000 - AP694)</f>
        <v>0</v>
      </c>
      <c r="AO694">
        <v>25.26639441871655</v>
      </c>
      <c r="AP694">
        <v>25.76685999999999</v>
      </c>
      <c r="AQ694">
        <v>-9.975086770022943E-06</v>
      </c>
      <c r="AR694">
        <v>96.55880041285496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2.44</v>
      </c>
      <c r="BC694">
        <v>0.5</v>
      </c>
      <c r="BD694" t="s">
        <v>355</v>
      </c>
      <c r="BE694">
        <v>2</v>
      </c>
      <c r="BF694" t="b">
        <v>1</v>
      </c>
      <c r="BG694">
        <v>1678300404</v>
      </c>
      <c r="BH694">
        <v>1324.991851851852</v>
      </c>
      <c r="BI694">
        <v>1360.874444444444</v>
      </c>
      <c r="BJ694">
        <v>25.77115555555556</v>
      </c>
      <c r="BK694">
        <v>25.26487407407408</v>
      </c>
      <c r="BL694">
        <v>1319.327777777778</v>
      </c>
      <c r="BM694">
        <v>25.44265555555555</v>
      </c>
      <c r="BN694">
        <v>500.0234814814815</v>
      </c>
      <c r="BO694">
        <v>90.80615555555558</v>
      </c>
      <c r="BP694">
        <v>0.1000372666666667</v>
      </c>
      <c r="BQ694">
        <v>26.43605185185185</v>
      </c>
      <c r="BR694">
        <v>27.51484074074074</v>
      </c>
      <c r="BS694">
        <v>999.9000000000001</v>
      </c>
      <c r="BT694">
        <v>0</v>
      </c>
      <c r="BU694">
        <v>0</v>
      </c>
      <c r="BV694">
        <v>9999.227037037037</v>
      </c>
      <c r="BW694">
        <v>0</v>
      </c>
      <c r="BX694">
        <v>5.406080000000001</v>
      </c>
      <c r="BY694">
        <v>-35.88269259259258</v>
      </c>
      <c r="BZ694">
        <v>1360.042222222223</v>
      </c>
      <c r="CA694">
        <v>1396.147037037037</v>
      </c>
      <c r="CB694">
        <v>0.5062872592592592</v>
      </c>
      <c r="CC694">
        <v>1360.874444444444</v>
      </c>
      <c r="CD694">
        <v>25.26487407407408</v>
      </c>
      <c r="CE694">
        <v>2.340181111111111</v>
      </c>
      <c r="CF694">
        <v>2.294206666666667</v>
      </c>
      <c r="CG694">
        <v>19.95568518518519</v>
      </c>
      <c r="CH694">
        <v>19.63578148148148</v>
      </c>
      <c r="CI694">
        <v>1999.979629629629</v>
      </c>
      <c r="CJ694">
        <v>0.9800036666666665</v>
      </c>
      <c r="CK694">
        <v>0.01999617777777778</v>
      </c>
      <c r="CL694">
        <v>0</v>
      </c>
      <c r="CM694">
        <v>2.12887037037037</v>
      </c>
      <c r="CN694">
        <v>0</v>
      </c>
      <c r="CO694">
        <v>6138.520740740741</v>
      </c>
      <c r="CP694">
        <v>17338.06296296296</v>
      </c>
      <c r="CQ694">
        <v>38.625</v>
      </c>
      <c r="CR694">
        <v>39.625</v>
      </c>
      <c r="CS694">
        <v>38.562</v>
      </c>
      <c r="CT694">
        <v>37.812</v>
      </c>
      <c r="CU694">
        <v>37.937</v>
      </c>
      <c r="CV694">
        <v>1959.988888888889</v>
      </c>
      <c r="CW694">
        <v>39.99074074074074</v>
      </c>
      <c r="CX694">
        <v>0</v>
      </c>
      <c r="CY694">
        <v>1678300421.8</v>
      </c>
      <c r="CZ694">
        <v>0</v>
      </c>
      <c r="DA694">
        <v>0</v>
      </c>
      <c r="DB694" t="s">
        <v>356</v>
      </c>
      <c r="DC694">
        <v>1664468064.5</v>
      </c>
      <c r="DD694">
        <v>1677795524</v>
      </c>
      <c r="DE694">
        <v>0</v>
      </c>
      <c r="DF694">
        <v>-0.419</v>
      </c>
      <c r="DG694">
        <v>-0.001</v>
      </c>
      <c r="DH694">
        <v>3.097</v>
      </c>
      <c r="DI694">
        <v>0.268</v>
      </c>
      <c r="DJ694">
        <v>400</v>
      </c>
      <c r="DK694">
        <v>24</v>
      </c>
      <c r="DL694">
        <v>0.15</v>
      </c>
      <c r="DM694">
        <v>0.13</v>
      </c>
      <c r="DN694">
        <v>-35.83221500000001</v>
      </c>
      <c r="DO694">
        <v>-0.6147444652907618</v>
      </c>
      <c r="DP694">
        <v>0.08145269961763095</v>
      </c>
      <c r="DQ694">
        <v>0</v>
      </c>
      <c r="DR694">
        <v>0.511432325</v>
      </c>
      <c r="DS694">
        <v>-0.07996330581613638</v>
      </c>
      <c r="DT694">
        <v>0.007885305011182194</v>
      </c>
      <c r="DU694">
        <v>1</v>
      </c>
      <c r="DV694">
        <v>1</v>
      </c>
      <c r="DW694">
        <v>2</v>
      </c>
      <c r="DX694" t="s">
        <v>357</v>
      </c>
      <c r="DY694">
        <v>2.97778</v>
      </c>
      <c r="DZ694">
        <v>2.72864</v>
      </c>
      <c r="EA694">
        <v>0.188807</v>
      </c>
      <c r="EB694">
        <v>0.193574</v>
      </c>
      <c r="EC694">
        <v>0.112582</v>
      </c>
      <c r="ED694">
        <v>0.111831</v>
      </c>
      <c r="EE694">
        <v>24213.5</v>
      </c>
      <c r="EF694">
        <v>23798.7</v>
      </c>
      <c r="EG694">
        <v>30387.4</v>
      </c>
      <c r="EH694">
        <v>29768.7</v>
      </c>
      <c r="EI694">
        <v>37222.2</v>
      </c>
      <c r="EJ694">
        <v>34812.4</v>
      </c>
      <c r="EK694">
        <v>46492.6</v>
      </c>
      <c r="EL694">
        <v>44266.6</v>
      </c>
      <c r="EM694">
        <v>1.856</v>
      </c>
      <c r="EN694">
        <v>1.86782</v>
      </c>
      <c r="EO694">
        <v>0.0988171</v>
      </c>
      <c r="EP694">
        <v>0</v>
      </c>
      <c r="EQ694">
        <v>25.8827</v>
      </c>
      <c r="ER694">
        <v>999.9</v>
      </c>
      <c r="ES694">
        <v>48.9</v>
      </c>
      <c r="ET694">
        <v>31.8</v>
      </c>
      <c r="EU694">
        <v>25.4225</v>
      </c>
      <c r="EV694">
        <v>63.7239</v>
      </c>
      <c r="EW694">
        <v>22.1234</v>
      </c>
      <c r="EX694">
        <v>1</v>
      </c>
      <c r="EY694">
        <v>0.120678</v>
      </c>
      <c r="EZ694">
        <v>1.54331</v>
      </c>
      <c r="FA694">
        <v>20.2416</v>
      </c>
      <c r="FB694">
        <v>5.23002</v>
      </c>
      <c r="FC694">
        <v>11.9692</v>
      </c>
      <c r="FD694">
        <v>4.9705</v>
      </c>
      <c r="FE694">
        <v>3.2896</v>
      </c>
      <c r="FF694">
        <v>9999</v>
      </c>
      <c r="FG694">
        <v>9999</v>
      </c>
      <c r="FH694">
        <v>9999</v>
      </c>
      <c r="FI694">
        <v>999.9</v>
      </c>
      <c r="FJ694">
        <v>4.97276</v>
      </c>
      <c r="FK694">
        <v>1.87698</v>
      </c>
      <c r="FL694">
        <v>1.87507</v>
      </c>
      <c r="FM694">
        <v>1.8779</v>
      </c>
      <c r="FN694">
        <v>1.87454</v>
      </c>
      <c r="FO694">
        <v>1.8782</v>
      </c>
      <c r="FP694">
        <v>1.87531</v>
      </c>
      <c r="FQ694">
        <v>1.87639</v>
      </c>
      <c r="FR694">
        <v>0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5.72</v>
      </c>
      <c r="GF694">
        <v>0.3285</v>
      </c>
      <c r="GG694">
        <v>1.955544260391263</v>
      </c>
      <c r="GH694">
        <v>0.004448784868333973</v>
      </c>
      <c r="GI694">
        <v>-1.803656819089732E-06</v>
      </c>
      <c r="GJ694">
        <v>4.26395578146833E-10</v>
      </c>
      <c r="GK694">
        <v>0.3285026105281108</v>
      </c>
      <c r="GL694">
        <v>0</v>
      </c>
      <c r="GM694">
        <v>0</v>
      </c>
      <c r="GN694">
        <v>0</v>
      </c>
      <c r="GO694">
        <v>-1</v>
      </c>
      <c r="GP694">
        <v>2136</v>
      </c>
      <c r="GQ694">
        <v>1</v>
      </c>
      <c r="GR694">
        <v>23</v>
      </c>
      <c r="GS694">
        <v>230539.1</v>
      </c>
      <c r="GT694">
        <v>8414.799999999999</v>
      </c>
      <c r="GU694">
        <v>2.93945</v>
      </c>
      <c r="GV694">
        <v>2.53418</v>
      </c>
      <c r="GW694">
        <v>1.39893</v>
      </c>
      <c r="GX694">
        <v>2.35229</v>
      </c>
      <c r="GY694">
        <v>1.44897</v>
      </c>
      <c r="GZ694">
        <v>2.43652</v>
      </c>
      <c r="HA694">
        <v>37.7228</v>
      </c>
      <c r="HB694">
        <v>13.9657</v>
      </c>
      <c r="HC694">
        <v>18</v>
      </c>
      <c r="HD694">
        <v>493.84</v>
      </c>
      <c r="HE694">
        <v>473.645</v>
      </c>
      <c r="HF694">
        <v>23.5759</v>
      </c>
      <c r="HG694">
        <v>28.6174</v>
      </c>
      <c r="HH694">
        <v>29.9999</v>
      </c>
      <c r="HI694">
        <v>28.4987</v>
      </c>
      <c r="HJ694">
        <v>28.5791</v>
      </c>
      <c r="HK694">
        <v>58.8992</v>
      </c>
      <c r="HL694">
        <v>0</v>
      </c>
      <c r="HM694">
        <v>100</v>
      </c>
      <c r="HN694">
        <v>23.5709</v>
      </c>
      <c r="HO694">
        <v>1403.88</v>
      </c>
      <c r="HP694">
        <v>25.8217</v>
      </c>
      <c r="HQ694">
        <v>100.468</v>
      </c>
      <c r="HR694">
        <v>101.791</v>
      </c>
    </row>
    <row r="695" spans="1:226">
      <c r="A695">
        <v>679</v>
      </c>
      <c r="B695">
        <v>1678300416.5</v>
      </c>
      <c r="C695">
        <v>8563.400000095367</v>
      </c>
      <c r="D695" t="s">
        <v>1721</v>
      </c>
      <c r="E695" t="s">
        <v>1722</v>
      </c>
      <c r="F695">
        <v>5</v>
      </c>
      <c r="G695" t="s">
        <v>353</v>
      </c>
      <c r="H695" t="s">
        <v>1554</v>
      </c>
      <c r="I695">
        <v>1678300408.714286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1429.360961095757</v>
      </c>
      <c r="AK695">
        <v>1401.248424242424</v>
      </c>
      <c r="AL695">
        <v>3.42999269021169</v>
      </c>
      <c r="AM695">
        <v>64.31377679453114</v>
      </c>
      <c r="AN695">
        <f>(AP695 - AO695 + BO695*1E3/(8.314*(BQ695+273.15)) * AR695/BN695 * AQ695) * BN695/(100*BB695) * 1000/(1000 - AP695)</f>
        <v>0</v>
      </c>
      <c r="AO695">
        <v>25.26677741419079</v>
      </c>
      <c r="AP695">
        <v>25.76075515151516</v>
      </c>
      <c r="AQ695">
        <v>-1.035439925350715E-05</v>
      </c>
      <c r="AR695">
        <v>96.55880041285496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2.44</v>
      </c>
      <c r="BC695">
        <v>0.5</v>
      </c>
      <c r="BD695" t="s">
        <v>355</v>
      </c>
      <c r="BE695">
        <v>2</v>
      </c>
      <c r="BF695" t="b">
        <v>1</v>
      </c>
      <c r="BG695">
        <v>1678300408.714286</v>
      </c>
      <c r="BH695">
        <v>1340.773928571429</v>
      </c>
      <c r="BI695">
        <v>1376.669642857143</v>
      </c>
      <c r="BJ695">
        <v>25.76729642857143</v>
      </c>
      <c r="BK695">
        <v>25.26593928571429</v>
      </c>
      <c r="BL695">
        <v>1335.079285714286</v>
      </c>
      <c r="BM695">
        <v>25.43879642857143</v>
      </c>
      <c r="BN695">
        <v>500.0277142857143</v>
      </c>
      <c r="BO695">
        <v>90.80712142857143</v>
      </c>
      <c r="BP695">
        <v>0.1000660535714286</v>
      </c>
      <c r="BQ695">
        <v>26.43427857142857</v>
      </c>
      <c r="BR695">
        <v>27.51040357142857</v>
      </c>
      <c r="BS695">
        <v>999.9000000000002</v>
      </c>
      <c r="BT695">
        <v>0</v>
      </c>
      <c r="BU695">
        <v>0</v>
      </c>
      <c r="BV695">
        <v>10001.13071428571</v>
      </c>
      <c r="BW695">
        <v>0</v>
      </c>
      <c r="BX695">
        <v>5.406080000000001</v>
      </c>
      <c r="BY695">
        <v>-35.89526785714285</v>
      </c>
      <c r="BZ695">
        <v>1376.236785714286</v>
      </c>
      <c r="CA695">
        <v>1412.353571428571</v>
      </c>
      <c r="CB695">
        <v>0.5013503571428571</v>
      </c>
      <c r="CC695">
        <v>1376.669642857143</v>
      </c>
      <c r="CD695">
        <v>25.26593928571429</v>
      </c>
      <c r="CE695">
        <v>2.339854642857143</v>
      </c>
      <c r="CF695">
        <v>2.294327857142857</v>
      </c>
      <c r="CG695">
        <v>19.95343928571428</v>
      </c>
      <c r="CH695">
        <v>19.63663571428571</v>
      </c>
      <c r="CI695">
        <v>1999.986785714285</v>
      </c>
      <c r="CJ695">
        <v>0.9800039285714284</v>
      </c>
      <c r="CK695">
        <v>0.01999590714285714</v>
      </c>
      <c r="CL695">
        <v>0</v>
      </c>
      <c r="CM695">
        <v>2.131796428571429</v>
      </c>
      <c r="CN695">
        <v>0</v>
      </c>
      <c r="CO695">
        <v>6137.914642857145</v>
      </c>
      <c r="CP695">
        <v>17338.12857142857</v>
      </c>
      <c r="CQ695">
        <v>38.625</v>
      </c>
      <c r="CR695">
        <v>39.625</v>
      </c>
      <c r="CS695">
        <v>38.562</v>
      </c>
      <c r="CT695">
        <v>37.812</v>
      </c>
      <c r="CU695">
        <v>37.937</v>
      </c>
      <c r="CV695">
        <v>1959.996785714286</v>
      </c>
      <c r="CW695">
        <v>39.99</v>
      </c>
      <c r="CX695">
        <v>0</v>
      </c>
      <c r="CY695">
        <v>1678300426.6</v>
      </c>
      <c r="CZ695">
        <v>0</v>
      </c>
      <c r="DA695">
        <v>0</v>
      </c>
      <c r="DB695" t="s">
        <v>356</v>
      </c>
      <c r="DC695">
        <v>1664468064.5</v>
      </c>
      <c r="DD695">
        <v>1677795524</v>
      </c>
      <c r="DE695">
        <v>0</v>
      </c>
      <c r="DF695">
        <v>-0.419</v>
      </c>
      <c r="DG695">
        <v>-0.001</v>
      </c>
      <c r="DH695">
        <v>3.097</v>
      </c>
      <c r="DI695">
        <v>0.268</v>
      </c>
      <c r="DJ695">
        <v>400</v>
      </c>
      <c r="DK695">
        <v>24</v>
      </c>
      <c r="DL695">
        <v>0.15</v>
      </c>
      <c r="DM695">
        <v>0.13</v>
      </c>
      <c r="DN695">
        <v>-35.86730731707317</v>
      </c>
      <c r="DO695">
        <v>-0.5042006968641513</v>
      </c>
      <c r="DP695">
        <v>0.08385755457116319</v>
      </c>
      <c r="DQ695">
        <v>0</v>
      </c>
      <c r="DR695">
        <v>0.5046806829268292</v>
      </c>
      <c r="DS695">
        <v>-0.063833707317072</v>
      </c>
      <c r="DT695">
        <v>0.006347627905085162</v>
      </c>
      <c r="DU695">
        <v>1</v>
      </c>
      <c r="DV695">
        <v>1</v>
      </c>
      <c r="DW695">
        <v>2</v>
      </c>
      <c r="DX695" t="s">
        <v>357</v>
      </c>
      <c r="DY695">
        <v>2.97775</v>
      </c>
      <c r="DZ695">
        <v>2.72832</v>
      </c>
      <c r="EA695">
        <v>0.190227</v>
      </c>
      <c r="EB695">
        <v>0.194983</v>
      </c>
      <c r="EC695">
        <v>0.112568</v>
      </c>
      <c r="ED695">
        <v>0.111833</v>
      </c>
      <c r="EE695">
        <v>24171.3</v>
      </c>
      <c r="EF695">
        <v>23757.3</v>
      </c>
      <c r="EG695">
        <v>30387.6</v>
      </c>
      <c r="EH695">
        <v>29769</v>
      </c>
      <c r="EI695">
        <v>37223</v>
      </c>
      <c r="EJ695">
        <v>34812.6</v>
      </c>
      <c r="EK695">
        <v>46492.8</v>
      </c>
      <c r="EL695">
        <v>44267</v>
      </c>
      <c r="EM695">
        <v>1.85615</v>
      </c>
      <c r="EN695">
        <v>1.86805</v>
      </c>
      <c r="EO695">
        <v>0.0993535</v>
      </c>
      <c r="EP695">
        <v>0</v>
      </c>
      <c r="EQ695">
        <v>25.8839</v>
      </c>
      <c r="ER695">
        <v>999.9</v>
      </c>
      <c r="ES695">
        <v>48.9</v>
      </c>
      <c r="ET695">
        <v>31.8</v>
      </c>
      <c r="EU695">
        <v>25.4261</v>
      </c>
      <c r="EV695">
        <v>63.6139</v>
      </c>
      <c r="EW695">
        <v>21.9872</v>
      </c>
      <c r="EX695">
        <v>1</v>
      </c>
      <c r="EY695">
        <v>0.120066</v>
      </c>
      <c r="EZ695">
        <v>1.50514</v>
      </c>
      <c r="FA695">
        <v>20.242</v>
      </c>
      <c r="FB695">
        <v>5.22912</v>
      </c>
      <c r="FC695">
        <v>11.9704</v>
      </c>
      <c r="FD695">
        <v>4.9708</v>
      </c>
      <c r="FE695">
        <v>3.28955</v>
      </c>
      <c r="FF695">
        <v>9999</v>
      </c>
      <c r="FG695">
        <v>9999</v>
      </c>
      <c r="FH695">
        <v>9999</v>
      </c>
      <c r="FI695">
        <v>999.9</v>
      </c>
      <c r="FJ695">
        <v>4.97275</v>
      </c>
      <c r="FK695">
        <v>1.87698</v>
      </c>
      <c r="FL695">
        <v>1.87507</v>
      </c>
      <c r="FM695">
        <v>1.8779</v>
      </c>
      <c r="FN695">
        <v>1.87454</v>
      </c>
      <c r="FO695">
        <v>1.8782</v>
      </c>
      <c r="FP695">
        <v>1.87531</v>
      </c>
      <c r="FQ695">
        <v>1.87637</v>
      </c>
      <c r="FR695">
        <v>0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5.74</v>
      </c>
      <c r="GF695">
        <v>0.3285</v>
      </c>
      <c r="GG695">
        <v>1.955544260391263</v>
      </c>
      <c r="GH695">
        <v>0.004448784868333973</v>
      </c>
      <c r="GI695">
        <v>-1.803656819089732E-06</v>
      </c>
      <c r="GJ695">
        <v>4.26395578146833E-10</v>
      </c>
      <c r="GK695">
        <v>0.3285026105281108</v>
      </c>
      <c r="GL695">
        <v>0</v>
      </c>
      <c r="GM695">
        <v>0</v>
      </c>
      <c r="GN695">
        <v>0</v>
      </c>
      <c r="GO695">
        <v>-1</v>
      </c>
      <c r="GP695">
        <v>2136</v>
      </c>
      <c r="GQ695">
        <v>1</v>
      </c>
      <c r="GR695">
        <v>23</v>
      </c>
      <c r="GS695">
        <v>230539.2</v>
      </c>
      <c r="GT695">
        <v>8414.9</v>
      </c>
      <c r="GU695">
        <v>2.96631</v>
      </c>
      <c r="GV695">
        <v>2.52197</v>
      </c>
      <c r="GW695">
        <v>1.39893</v>
      </c>
      <c r="GX695">
        <v>2.35229</v>
      </c>
      <c r="GY695">
        <v>1.44897</v>
      </c>
      <c r="GZ695">
        <v>2.48779</v>
      </c>
      <c r="HA695">
        <v>37.7228</v>
      </c>
      <c r="HB695">
        <v>13.9832</v>
      </c>
      <c r="HC695">
        <v>18</v>
      </c>
      <c r="HD695">
        <v>493.904</v>
      </c>
      <c r="HE695">
        <v>473.768</v>
      </c>
      <c r="HF695">
        <v>23.5653</v>
      </c>
      <c r="HG695">
        <v>28.6143</v>
      </c>
      <c r="HH695">
        <v>29.9998</v>
      </c>
      <c r="HI695">
        <v>28.4957</v>
      </c>
      <c r="HJ695">
        <v>28.5761</v>
      </c>
      <c r="HK695">
        <v>59.4796</v>
      </c>
      <c r="HL695">
        <v>0</v>
      </c>
      <c r="HM695">
        <v>100</v>
      </c>
      <c r="HN695">
        <v>23.5698</v>
      </c>
      <c r="HO695">
        <v>1423.92</v>
      </c>
      <c r="HP695">
        <v>25.8217</v>
      </c>
      <c r="HQ695">
        <v>100.469</v>
      </c>
      <c r="HR695">
        <v>101.792</v>
      </c>
    </row>
    <row r="696" spans="1:226">
      <c r="A696">
        <v>680</v>
      </c>
      <c r="B696">
        <v>1678300421.5</v>
      </c>
      <c r="C696">
        <v>8568.400000095367</v>
      </c>
      <c r="D696" t="s">
        <v>1723</v>
      </c>
      <c r="E696" t="s">
        <v>1724</v>
      </c>
      <c r="F696">
        <v>5</v>
      </c>
      <c r="G696" t="s">
        <v>353</v>
      </c>
      <c r="H696" t="s">
        <v>1554</v>
      </c>
      <c r="I696">
        <v>1678300414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1446.595066405841</v>
      </c>
      <c r="AK696">
        <v>1418.476181818181</v>
      </c>
      <c r="AL696">
        <v>3.442732454760851</v>
      </c>
      <c r="AM696">
        <v>64.31377679453114</v>
      </c>
      <c r="AN696">
        <f>(AP696 - AO696 + BO696*1E3/(8.314*(BQ696+273.15)) * AR696/BN696 * AQ696) * BN696/(100*BB696) * 1000/(1000 - AP696)</f>
        <v>0</v>
      </c>
      <c r="AO696">
        <v>25.26790360145335</v>
      </c>
      <c r="AP696">
        <v>25.76101757575756</v>
      </c>
      <c r="AQ696">
        <v>-1.820822807193571E-06</v>
      </c>
      <c r="AR696">
        <v>96.55880041285496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2.44</v>
      </c>
      <c r="BC696">
        <v>0.5</v>
      </c>
      <c r="BD696" t="s">
        <v>355</v>
      </c>
      <c r="BE696">
        <v>2</v>
      </c>
      <c r="BF696" t="b">
        <v>1</v>
      </c>
      <c r="BG696">
        <v>1678300414</v>
      </c>
      <c r="BH696">
        <v>1358.474074074074</v>
      </c>
      <c r="BI696">
        <v>1394.38</v>
      </c>
      <c r="BJ696">
        <v>25.76386666666667</v>
      </c>
      <c r="BK696">
        <v>25.267</v>
      </c>
      <c r="BL696">
        <v>1352.745925925926</v>
      </c>
      <c r="BM696">
        <v>25.43536666666667</v>
      </c>
      <c r="BN696">
        <v>500.0298148148148</v>
      </c>
      <c r="BO696">
        <v>90.80734444444445</v>
      </c>
      <c r="BP696">
        <v>0.09997814444444443</v>
      </c>
      <c r="BQ696">
        <v>26.43270370370371</v>
      </c>
      <c r="BR696">
        <v>27.50344814814814</v>
      </c>
      <c r="BS696">
        <v>999.9000000000001</v>
      </c>
      <c r="BT696">
        <v>0</v>
      </c>
      <c r="BU696">
        <v>0</v>
      </c>
      <c r="BV696">
        <v>10009.57666666667</v>
      </c>
      <c r="BW696">
        <v>0</v>
      </c>
      <c r="BX696">
        <v>5.406080000000001</v>
      </c>
      <c r="BY696">
        <v>-35.90564814814815</v>
      </c>
      <c r="BZ696">
        <v>1394.4</v>
      </c>
      <c r="CA696">
        <v>1430.525185185185</v>
      </c>
      <c r="CB696">
        <v>0.4968609629629629</v>
      </c>
      <c r="CC696">
        <v>1394.38</v>
      </c>
      <c r="CD696">
        <v>25.267</v>
      </c>
      <c r="CE696">
        <v>2.339548888888889</v>
      </c>
      <c r="CF696">
        <v>2.294429259259259</v>
      </c>
      <c r="CG696">
        <v>19.95132222222222</v>
      </c>
      <c r="CH696">
        <v>19.63734814814815</v>
      </c>
      <c r="CI696">
        <v>2000.018518518518</v>
      </c>
      <c r="CJ696">
        <v>0.9800042222222222</v>
      </c>
      <c r="CK696">
        <v>0.0199956037037037</v>
      </c>
      <c r="CL696">
        <v>0</v>
      </c>
      <c r="CM696">
        <v>2.080525925925926</v>
      </c>
      <c r="CN696">
        <v>0</v>
      </c>
      <c r="CO696">
        <v>6137.289259259261</v>
      </c>
      <c r="CP696">
        <v>17338.4037037037</v>
      </c>
      <c r="CQ696">
        <v>38.625</v>
      </c>
      <c r="CR696">
        <v>39.62033333333333</v>
      </c>
      <c r="CS696">
        <v>38.562</v>
      </c>
      <c r="CT696">
        <v>37.812</v>
      </c>
      <c r="CU696">
        <v>37.937</v>
      </c>
      <c r="CV696">
        <v>1960.028518518519</v>
      </c>
      <c r="CW696">
        <v>39.99</v>
      </c>
      <c r="CX696">
        <v>0</v>
      </c>
      <c r="CY696">
        <v>1678300431.4</v>
      </c>
      <c r="CZ696">
        <v>0</v>
      </c>
      <c r="DA696">
        <v>0</v>
      </c>
      <c r="DB696" t="s">
        <v>356</v>
      </c>
      <c r="DC696">
        <v>1664468064.5</v>
      </c>
      <c r="DD696">
        <v>1677795524</v>
      </c>
      <c r="DE696">
        <v>0</v>
      </c>
      <c r="DF696">
        <v>-0.419</v>
      </c>
      <c r="DG696">
        <v>-0.001</v>
      </c>
      <c r="DH696">
        <v>3.097</v>
      </c>
      <c r="DI696">
        <v>0.268</v>
      </c>
      <c r="DJ696">
        <v>400</v>
      </c>
      <c r="DK696">
        <v>24</v>
      </c>
      <c r="DL696">
        <v>0.15</v>
      </c>
      <c r="DM696">
        <v>0.13</v>
      </c>
      <c r="DN696">
        <v>-35.89249756097561</v>
      </c>
      <c r="DO696">
        <v>-0.1284250871080931</v>
      </c>
      <c r="DP696">
        <v>0.07182188499881463</v>
      </c>
      <c r="DQ696">
        <v>0</v>
      </c>
      <c r="DR696">
        <v>0.4999154146341464</v>
      </c>
      <c r="DS696">
        <v>-0.05416735191637582</v>
      </c>
      <c r="DT696">
        <v>0.005446423798597767</v>
      </c>
      <c r="DU696">
        <v>1</v>
      </c>
      <c r="DV696">
        <v>1</v>
      </c>
      <c r="DW696">
        <v>2</v>
      </c>
      <c r="DX696" t="s">
        <v>357</v>
      </c>
      <c r="DY696">
        <v>2.97784</v>
      </c>
      <c r="DZ696">
        <v>2.72836</v>
      </c>
      <c r="EA696">
        <v>0.191629</v>
      </c>
      <c r="EB696">
        <v>0.196363</v>
      </c>
      <c r="EC696">
        <v>0.112564</v>
      </c>
      <c r="ED696">
        <v>0.111836</v>
      </c>
      <c r="EE696">
        <v>24129.8</v>
      </c>
      <c r="EF696">
        <v>23716.8</v>
      </c>
      <c r="EG696">
        <v>30388.1</v>
      </c>
      <c r="EH696">
        <v>29769.2</v>
      </c>
      <c r="EI696">
        <v>37224</v>
      </c>
      <c r="EJ696">
        <v>34813.1</v>
      </c>
      <c r="EK696">
        <v>46493.7</v>
      </c>
      <c r="EL696">
        <v>44267.5</v>
      </c>
      <c r="EM696">
        <v>1.8559</v>
      </c>
      <c r="EN696">
        <v>1.8682</v>
      </c>
      <c r="EO696">
        <v>0.099048</v>
      </c>
      <c r="EP696">
        <v>0</v>
      </c>
      <c r="EQ696">
        <v>25.8839</v>
      </c>
      <c r="ER696">
        <v>999.9</v>
      </c>
      <c r="ES696">
        <v>48.9</v>
      </c>
      <c r="ET696">
        <v>31.8</v>
      </c>
      <c r="EU696">
        <v>25.4234</v>
      </c>
      <c r="EV696">
        <v>63.4739</v>
      </c>
      <c r="EW696">
        <v>21.7308</v>
      </c>
      <c r="EX696">
        <v>1</v>
      </c>
      <c r="EY696">
        <v>0.120023</v>
      </c>
      <c r="EZ696">
        <v>1.4971</v>
      </c>
      <c r="FA696">
        <v>20.242</v>
      </c>
      <c r="FB696">
        <v>5.22957</v>
      </c>
      <c r="FC696">
        <v>11.9701</v>
      </c>
      <c r="FD696">
        <v>4.97025</v>
      </c>
      <c r="FE696">
        <v>3.2895</v>
      </c>
      <c r="FF696">
        <v>9999</v>
      </c>
      <c r="FG696">
        <v>9999</v>
      </c>
      <c r="FH696">
        <v>9999</v>
      </c>
      <c r="FI696">
        <v>999.9</v>
      </c>
      <c r="FJ696">
        <v>4.97276</v>
      </c>
      <c r="FK696">
        <v>1.87698</v>
      </c>
      <c r="FL696">
        <v>1.87509</v>
      </c>
      <c r="FM696">
        <v>1.8779</v>
      </c>
      <c r="FN696">
        <v>1.87455</v>
      </c>
      <c r="FO696">
        <v>1.8782</v>
      </c>
      <c r="FP696">
        <v>1.87531</v>
      </c>
      <c r="FQ696">
        <v>1.87639</v>
      </c>
      <c r="FR696">
        <v>0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5.78</v>
      </c>
      <c r="GF696">
        <v>0.3285</v>
      </c>
      <c r="GG696">
        <v>1.955544260391263</v>
      </c>
      <c r="GH696">
        <v>0.004448784868333973</v>
      </c>
      <c r="GI696">
        <v>-1.803656819089732E-06</v>
      </c>
      <c r="GJ696">
        <v>4.26395578146833E-10</v>
      </c>
      <c r="GK696">
        <v>0.3285026105281108</v>
      </c>
      <c r="GL696">
        <v>0</v>
      </c>
      <c r="GM696">
        <v>0</v>
      </c>
      <c r="GN696">
        <v>0</v>
      </c>
      <c r="GO696">
        <v>-1</v>
      </c>
      <c r="GP696">
        <v>2136</v>
      </c>
      <c r="GQ696">
        <v>1</v>
      </c>
      <c r="GR696">
        <v>23</v>
      </c>
      <c r="GS696">
        <v>230539.3</v>
      </c>
      <c r="GT696">
        <v>8415</v>
      </c>
      <c r="GU696">
        <v>2.99561</v>
      </c>
      <c r="GV696">
        <v>2.52686</v>
      </c>
      <c r="GW696">
        <v>1.39893</v>
      </c>
      <c r="GX696">
        <v>2.35229</v>
      </c>
      <c r="GY696">
        <v>1.44897</v>
      </c>
      <c r="GZ696">
        <v>2.4939</v>
      </c>
      <c r="HA696">
        <v>37.6987</v>
      </c>
      <c r="HB696">
        <v>13.9657</v>
      </c>
      <c r="HC696">
        <v>18</v>
      </c>
      <c r="HD696">
        <v>493.747</v>
      </c>
      <c r="HE696">
        <v>473.843</v>
      </c>
      <c r="HF696">
        <v>23.5633</v>
      </c>
      <c r="HG696">
        <v>28.6106</v>
      </c>
      <c r="HH696">
        <v>29.9998</v>
      </c>
      <c r="HI696">
        <v>28.4932</v>
      </c>
      <c r="HJ696">
        <v>28.573</v>
      </c>
      <c r="HK696">
        <v>60.0067</v>
      </c>
      <c r="HL696">
        <v>0</v>
      </c>
      <c r="HM696">
        <v>100</v>
      </c>
      <c r="HN696">
        <v>23.5629</v>
      </c>
      <c r="HO696">
        <v>1437.28</v>
      </c>
      <c r="HP696">
        <v>25.8217</v>
      </c>
      <c r="HQ696">
        <v>100.47</v>
      </c>
      <c r="HR696">
        <v>101.793</v>
      </c>
    </row>
    <row r="697" spans="1:226">
      <c r="A697">
        <v>681</v>
      </c>
      <c r="B697">
        <v>1678300426</v>
      </c>
      <c r="C697">
        <v>8572.900000095367</v>
      </c>
      <c r="D697" t="s">
        <v>1725</v>
      </c>
      <c r="E697" t="s">
        <v>1726</v>
      </c>
      <c r="F697">
        <v>5</v>
      </c>
      <c r="G697" t="s">
        <v>353</v>
      </c>
      <c r="H697" t="s">
        <v>1554</v>
      </c>
      <c r="I697">
        <v>1678300418.444444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1462.08423365624</v>
      </c>
      <c r="AK697">
        <v>1433.845818181818</v>
      </c>
      <c r="AL697">
        <v>3.409141024296805</v>
      </c>
      <c r="AM697">
        <v>64.31377679453114</v>
      </c>
      <c r="AN697">
        <f>(AP697 - AO697 + BO697*1E3/(8.314*(BQ697+273.15)) * AR697/BN697 * AQ697) * BN697/(100*BB697) * 1000/(1000 - AP697)</f>
        <v>0</v>
      </c>
      <c r="AO697">
        <v>25.26803139120607</v>
      </c>
      <c r="AP697">
        <v>25.76094181818183</v>
      </c>
      <c r="AQ697">
        <v>6.400652612147712E-06</v>
      </c>
      <c r="AR697">
        <v>96.55880041285496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2.44</v>
      </c>
      <c r="BC697">
        <v>0.5</v>
      </c>
      <c r="BD697" t="s">
        <v>355</v>
      </c>
      <c r="BE697">
        <v>2</v>
      </c>
      <c r="BF697" t="b">
        <v>1</v>
      </c>
      <c r="BG697">
        <v>1678300418.444444</v>
      </c>
      <c r="BH697">
        <v>1373.354444444444</v>
      </c>
      <c r="BI697">
        <v>1409.251481481481</v>
      </c>
      <c r="BJ697">
        <v>25.76143703703704</v>
      </c>
      <c r="BK697">
        <v>25.26762592592592</v>
      </c>
      <c r="BL697">
        <v>1367.597037037037</v>
      </c>
      <c r="BM697">
        <v>25.43293703703704</v>
      </c>
      <c r="BN697">
        <v>500.0383333333334</v>
      </c>
      <c r="BO697">
        <v>90.80718148148149</v>
      </c>
      <c r="BP697">
        <v>0.09991871481481482</v>
      </c>
      <c r="BQ697">
        <v>26.43150740740741</v>
      </c>
      <c r="BR697">
        <v>27.50391111111111</v>
      </c>
      <c r="BS697">
        <v>999.9000000000001</v>
      </c>
      <c r="BT697">
        <v>0</v>
      </c>
      <c r="BU697">
        <v>0</v>
      </c>
      <c r="BV697">
        <v>10010.06481481482</v>
      </c>
      <c r="BW697">
        <v>0</v>
      </c>
      <c r="BX697">
        <v>5.406080000000001</v>
      </c>
      <c r="BY697">
        <v>-35.89693333333334</v>
      </c>
      <c r="BZ697">
        <v>1409.67037037037</v>
      </c>
      <c r="CA697">
        <v>1445.783333333333</v>
      </c>
      <c r="CB697">
        <v>0.4938072962962963</v>
      </c>
      <c r="CC697">
        <v>1409.251481481481</v>
      </c>
      <c r="CD697">
        <v>25.26762592592592</v>
      </c>
      <c r="CE697">
        <v>2.339323703703704</v>
      </c>
      <c r="CF697">
        <v>2.294482222222222</v>
      </c>
      <c r="CG697">
        <v>19.94977037037037</v>
      </c>
      <c r="CH697">
        <v>19.63771851851852</v>
      </c>
      <c r="CI697">
        <v>2000.029629629629</v>
      </c>
      <c r="CJ697">
        <v>0.9800043333333333</v>
      </c>
      <c r="CK697">
        <v>0.01999548888888889</v>
      </c>
      <c r="CL697">
        <v>0</v>
      </c>
      <c r="CM697">
        <v>2.062033333333333</v>
      </c>
      <c r="CN697">
        <v>0</v>
      </c>
      <c r="CO697">
        <v>6136.684814814814</v>
      </c>
      <c r="CP697">
        <v>17338.51111111111</v>
      </c>
      <c r="CQ697">
        <v>38.625</v>
      </c>
      <c r="CR697">
        <v>39.61566666666667</v>
      </c>
      <c r="CS697">
        <v>38.562</v>
      </c>
      <c r="CT697">
        <v>37.812</v>
      </c>
      <c r="CU697">
        <v>37.937</v>
      </c>
      <c r="CV697">
        <v>1960.03962962963</v>
      </c>
      <c r="CW697">
        <v>39.99</v>
      </c>
      <c r="CX697">
        <v>0</v>
      </c>
      <c r="CY697">
        <v>1678300436.2</v>
      </c>
      <c r="CZ697">
        <v>0</v>
      </c>
      <c r="DA697">
        <v>0</v>
      </c>
      <c r="DB697" t="s">
        <v>356</v>
      </c>
      <c r="DC697">
        <v>1664468064.5</v>
      </c>
      <c r="DD697">
        <v>1677795524</v>
      </c>
      <c r="DE697">
        <v>0</v>
      </c>
      <c r="DF697">
        <v>-0.419</v>
      </c>
      <c r="DG697">
        <v>-0.001</v>
      </c>
      <c r="DH697">
        <v>3.097</v>
      </c>
      <c r="DI697">
        <v>0.268</v>
      </c>
      <c r="DJ697">
        <v>400</v>
      </c>
      <c r="DK697">
        <v>24</v>
      </c>
      <c r="DL697">
        <v>0.15</v>
      </c>
      <c r="DM697">
        <v>0.13</v>
      </c>
      <c r="DN697">
        <v>-35.90611219512195</v>
      </c>
      <c r="DO697">
        <v>0.005429268292651983</v>
      </c>
      <c r="DP697">
        <v>0.07329680455924509</v>
      </c>
      <c r="DQ697">
        <v>1</v>
      </c>
      <c r="DR697">
        <v>0.496153</v>
      </c>
      <c r="DS697">
        <v>-0.04020144250871117</v>
      </c>
      <c r="DT697">
        <v>0.004256308213670157</v>
      </c>
      <c r="DU697">
        <v>1</v>
      </c>
      <c r="DV697">
        <v>2</v>
      </c>
      <c r="DW697">
        <v>2</v>
      </c>
      <c r="DX697" t="s">
        <v>917</v>
      </c>
      <c r="DY697">
        <v>2.97781</v>
      </c>
      <c r="DZ697">
        <v>2.72819</v>
      </c>
      <c r="EA697">
        <v>0.192882</v>
      </c>
      <c r="EB697">
        <v>0.197616</v>
      </c>
      <c r="EC697">
        <v>0.112567</v>
      </c>
      <c r="ED697">
        <v>0.111833</v>
      </c>
      <c r="EE697">
        <v>24092.1</v>
      </c>
      <c r="EF697">
        <v>23680.1</v>
      </c>
      <c r="EG697">
        <v>30387.7</v>
      </c>
      <c r="EH697">
        <v>29769.6</v>
      </c>
      <c r="EI697">
        <v>37223.6</v>
      </c>
      <c r="EJ697">
        <v>34813.4</v>
      </c>
      <c r="EK697">
        <v>46493.3</v>
      </c>
      <c r="EL697">
        <v>44267.8</v>
      </c>
      <c r="EM697">
        <v>1.85602</v>
      </c>
      <c r="EN697">
        <v>1.8683</v>
      </c>
      <c r="EO697">
        <v>0.09878720000000001</v>
      </c>
      <c r="EP697">
        <v>0</v>
      </c>
      <c r="EQ697">
        <v>25.8839</v>
      </c>
      <c r="ER697">
        <v>999.9</v>
      </c>
      <c r="ES697">
        <v>48.9</v>
      </c>
      <c r="ET697">
        <v>31.8</v>
      </c>
      <c r="EU697">
        <v>25.4266</v>
      </c>
      <c r="EV697">
        <v>63.4539</v>
      </c>
      <c r="EW697">
        <v>22.1074</v>
      </c>
      <c r="EX697">
        <v>1</v>
      </c>
      <c r="EY697">
        <v>0.11953</v>
      </c>
      <c r="EZ697">
        <v>1.48818</v>
      </c>
      <c r="FA697">
        <v>20.2421</v>
      </c>
      <c r="FB697">
        <v>5.22972</v>
      </c>
      <c r="FC697">
        <v>11.9712</v>
      </c>
      <c r="FD697">
        <v>4.9707</v>
      </c>
      <c r="FE697">
        <v>3.2896</v>
      </c>
      <c r="FF697">
        <v>9999</v>
      </c>
      <c r="FG697">
        <v>9999</v>
      </c>
      <c r="FH697">
        <v>9999</v>
      </c>
      <c r="FI697">
        <v>999.9</v>
      </c>
      <c r="FJ697">
        <v>4.97277</v>
      </c>
      <c r="FK697">
        <v>1.87698</v>
      </c>
      <c r="FL697">
        <v>1.87502</v>
      </c>
      <c r="FM697">
        <v>1.8779</v>
      </c>
      <c r="FN697">
        <v>1.87454</v>
      </c>
      <c r="FO697">
        <v>1.8782</v>
      </c>
      <c r="FP697">
        <v>1.87527</v>
      </c>
      <c r="FQ697">
        <v>1.87639</v>
      </c>
      <c r="FR697">
        <v>0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5.81</v>
      </c>
      <c r="GF697">
        <v>0.3285</v>
      </c>
      <c r="GG697">
        <v>1.955544260391263</v>
      </c>
      <c r="GH697">
        <v>0.004448784868333973</v>
      </c>
      <c r="GI697">
        <v>-1.803656819089732E-06</v>
      </c>
      <c r="GJ697">
        <v>4.26395578146833E-10</v>
      </c>
      <c r="GK697">
        <v>0.3285026105281108</v>
      </c>
      <c r="GL697">
        <v>0</v>
      </c>
      <c r="GM697">
        <v>0</v>
      </c>
      <c r="GN697">
        <v>0</v>
      </c>
      <c r="GO697">
        <v>-1</v>
      </c>
      <c r="GP697">
        <v>2136</v>
      </c>
      <c r="GQ697">
        <v>1</v>
      </c>
      <c r="GR697">
        <v>23</v>
      </c>
      <c r="GS697">
        <v>230539.4</v>
      </c>
      <c r="GT697">
        <v>8415</v>
      </c>
      <c r="GU697">
        <v>3.02124</v>
      </c>
      <c r="GV697">
        <v>2.53784</v>
      </c>
      <c r="GW697">
        <v>1.39893</v>
      </c>
      <c r="GX697">
        <v>2.35229</v>
      </c>
      <c r="GY697">
        <v>1.44897</v>
      </c>
      <c r="GZ697">
        <v>2.44141</v>
      </c>
      <c r="HA697">
        <v>37.7228</v>
      </c>
      <c r="HB697">
        <v>13.9657</v>
      </c>
      <c r="HC697">
        <v>18</v>
      </c>
      <c r="HD697">
        <v>493.799</v>
      </c>
      <c r="HE697">
        <v>473.886</v>
      </c>
      <c r="HF697">
        <v>23.5595</v>
      </c>
      <c r="HG697">
        <v>28.6079</v>
      </c>
      <c r="HH697">
        <v>29.9999</v>
      </c>
      <c r="HI697">
        <v>28.4904</v>
      </c>
      <c r="HJ697">
        <v>28.5703</v>
      </c>
      <c r="HK697">
        <v>60.4794</v>
      </c>
      <c r="HL697">
        <v>0</v>
      </c>
      <c r="HM697">
        <v>100</v>
      </c>
      <c r="HN697">
        <v>23.5604</v>
      </c>
      <c r="HO697">
        <v>1457.31</v>
      </c>
      <c r="HP697">
        <v>25.8217</v>
      </c>
      <c r="HQ697">
        <v>100.469</v>
      </c>
      <c r="HR697">
        <v>101.794</v>
      </c>
    </row>
    <row r="698" spans="1:226">
      <c r="A698">
        <v>682</v>
      </c>
      <c r="B698">
        <v>1678300431.5</v>
      </c>
      <c r="C698">
        <v>8578.400000095367</v>
      </c>
      <c r="D698" t="s">
        <v>1727</v>
      </c>
      <c r="E698" t="s">
        <v>1728</v>
      </c>
      <c r="F698">
        <v>5</v>
      </c>
      <c r="G698" t="s">
        <v>353</v>
      </c>
      <c r="H698" t="s">
        <v>1554</v>
      </c>
      <c r="I698">
        <v>1678300423.732143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1480.837758821133</v>
      </c>
      <c r="AK698">
        <v>1452.654121212121</v>
      </c>
      <c r="AL698">
        <v>3.416584004454126</v>
      </c>
      <c r="AM698">
        <v>64.31377679453114</v>
      </c>
      <c r="AN698">
        <f>(AP698 - AO698 + BO698*1E3/(8.314*(BQ698+273.15)) * AR698/BN698 * AQ698) * BN698/(100*BB698) * 1000/(1000 - AP698)</f>
        <v>0</v>
      </c>
      <c r="AO698">
        <v>25.27034818187591</v>
      </c>
      <c r="AP698">
        <v>25.76050181818182</v>
      </c>
      <c r="AQ698">
        <v>3.752874934554778E-06</v>
      </c>
      <c r="AR698">
        <v>96.55880041285496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2.44</v>
      </c>
      <c r="BC698">
        <v>0.5</v>
      </c>
      <c r="BD698" t="s">
        <v>355</v>
      </c>
      <c r="BE698">
        <v>2</v>
      </c>
      <c r="BF698" t="b">
        <v>1</v>
      </c>
      <c r="BG698">
        <v>1678300423.732143</v>
      </c>
      <c r="BH698">
        <v>1391.025</v>
      </c>
      <c r="BI698">
        <v>1426.934642857143</v>
      </c>
      <c r="BJ698">
        <v>25.76044642857143</v>
      </c>
      <c r="BK698">
        <v>25.26852857142857</v>
      </c>
      <c r="BL698">
        <v>1385.234642857143</v>
      </c>
      <c r="BM698">
        <v>25.43194642857143</v>
      </c>
      <c r="BN698">
        <v>500.0196785714285</v>
      </c>
      <c r="BO698">
        <v>90.80661785714285</v>
      </c>
      <c r="BP698">
        <v>0.09995980357142857</v>
      </c>
      <c r="BQ698">
        <v>26.42943928571428</v>
      </c>
      <c r="BR698">
        <v>27.49942857142857</v>
      </c>
      <c r="BS698">
        <v>999.9000000000002</v>
      </c>
      <c r="BT698">
        <v>0</v>
      </c>
      <c r="BU698">
        <v>0</v>
      </c>
      <c r="BV698">
        <v>10002.09285714286</v>
      </c>
      <c r="BW698">
        <v>0</v>
      </c>
      <c r="BX698">
        <v>5.409970357142859</v>
      </c>
      <c r="BY698">
        <v>-35.91023928571429</v>
      </c>
      <c r="BZ698">
        <v>1427.805357142857</v>
      </c>
      <c r="CA698">
        <v>1463.927142857143</v>
      </c>
      <c r="CB698">
        <v>0.4919200714285714</v>
      </c>
      <c r="CC698">
        <v>1426.934642857143</v>
      </c>
      <c r="CD698">
        <v>25.26852857142857</v>
      </c>
      <c r="CE698">
        <v>2.339219642857143</v>
      </c>
      <c r="CF698">
        <v>2.294550357142857</v>
      </c>
      <c r="CG698">
        <v>19.94904642857143</v>
      </c>
      <c r="CH698">
        <v>19.63818928571428</v>
      </c>
      <c r="CI698">
        <v>2000.019642857142</v>
      </c>
      <c r="CJ698">
        <v>0.9800040357142856</v>
      </c>
      <c r="CK698">
        <v>0.01999579642857143</v>
      </c>
      <c r="CL698">
        <v>0</v>
      </c>
      <c r="CM698">
        <v>2.0185</v>
      </c>
      <c r="CN698">
        <v>0</v>
      </c>
      <c r="CO698">
        <v>6135.915714285714</v>
      </c>
      <c r="CP698">
        <v>17338.425</v>
      </c>
      <c r="CQ698">
        <v>38.625</v>
      </c>
      <c r="CR698">
        <v>39.61375</v>
      </c>
      <c r="CS698">
        <v>38.5597857142857</v>
      </c>
      <c r="CT698">
        <v>37.812</v>
      </c>
      <c r="CU698">
        <v>37.93035714285713</v>
      </c>
      <c r="CV698">
        <v>1960.028928571429</v>
      </c>
      <c r="CW698">
        <v>39.99071428571428</v>
      </c>
      <c r="CX698">
        <v>0</v>
      </c>
      <c r="CY698">
        <v>1678300441.6</v>
      </c>
      <c r="CZ698">
        <v>0</v>
      </c>
      <c r="DA698">
        <v>0</v>
      </c>
      <c r="DB698" t="s">
        <v>356</v>
      </c>
      <c r="DC698">
        <v>1664468064.5</v>
      </c>
      <c r="DD698">
        <v>1677795524</v>
      </c>
      <c r="DE698">
        <v>0</v>
      </c>
      <c r="DF698">
        <v>-0.419</v>
      </c>
      <c r="DG698">
        <v>-0.001</v>
      </c>
      <c r="DH698">
        <v>3.097</v>
      </c>
      <c r="DI698">
        <v>0.268</v>
      </c>
      <c r="DJ698">
        <v>400</v>
      </c>
      <c r="DK698">
        <v>24</v>
      </c>
      <c r="DL698">
        <v>0.15</v>
      </c>
      <c r="DM698">
        <v>0.13</v>
      </c>
      <c r="DN698">
        <v>-35.907415</v>
      </c>
      <c r="DO698">
        <v>-0.1749613508441739</v>
      </c>
      <c r="DP698">
        <v>0.06932070235506897</v>
      </c>
      <c r="DQ698">
        <v>0</v>
      </c>
      <c r="DR698">
        <v>0.492851475</v>
      </c>
      <c r="DS698">
        <v>-0.02033911069418429</v>
      </c>
      <c r="DT698">
        <v>0.002203611115731399</v>
      </c>
      <c r="DU698">
        <v>1</v>
      </c>
      <c r="DV698">
        <v>1</v>
      </c>
      <c r="DW698">
        <v>2</v>
      </c>
      <c r="DX698" t="s">
        <v>357</v>
      </c>
      <c r="DY698">
        <v>2.97786</v>
      </c>
      <c r="DZ698">
        <v>2.72853</v>
      </c>
      <c r="EA698">
        <v>0.194403</v>
      </c>
      <c r="EB698">
        <v>0.19914</v>
      </c>
      <c r="EC698">
        <v>0.112566</v>
      </c>
      <c r="ED698">
        <v>0.111843</v>
      </c>
      <c r="EE698">
        <v>24046.9</v>
      </c>
      <c r="EF698">
        <v>23635.1</v>
      </c>
      <c r="EG698">
        <v>30388</v>
      </c>
      <c r="EH698">
        <v>29769.6</v>
      </c>
      <c r="EI698">
        <v>37224.2</v>
      </c>
      <c r="EJ698">
        <v>34813.2</v>
      </c>
      <c r="EK698">
        <v>46493.8</v>
      </c>
      <c r="EL698">
        <v>44267.9</v>
      </c>
      <c r="EM698">
        <v>1.8562</v>
      </c>
      <c r="EN698">
        <v>1.8682</v>
      </c>
      <c r="EO698">
        <v>0.0986978</v>
      </c>
      <c r="EP698">
        <v>0</v>
      </c>
      <c r="EQ698">
        <v>25.8839</v>
      </c>
      <c r="ER698">
        <v>999.9</v>
      </c>
      <c r="ES698">
        <v>48.9</v>
      </c>
      <c r="ET698">
        <v>31.8</v>
      </c>
      <c r="EU698">
        <v>25.4234</v>
      </c>
      <c r="EV698">
        <v>63.374</v>
      </c>
      <c r="EW698">
        <v>22.0593</v>
      </c>
      <c r="EX698">
        <v>1</v>
      </c>
      <c r="EY698">
        <v>0.119489</v>
      </c>
      <c r="EZ698">
        <v>1.37443</v>
      </c>
      <c r="FA698">
        <v>20.2431</v>
      </c>
      <c r="FB698">
        <v>5.22942</v>
      </c>
      <c r="FC698">
        <v>11.9707</v>
      </c>
      <c r="FD698">
        <v>4.97045</v>
      </c>
      <c r="FE698">
        <v>3.28953</v>
      </c>
      <c r="FF698">
        <v>9999</v>
      </c>
      <c r="FG698">
        <v>9999</v>
      </c>
      <c r="FH698">
        <v>9999</v>
      </c>
      <c r="FI698">
        <v>999.9</v>
      </c>
      <c r="FJ698">
        <v>4.97276</v>
      </c>
      <c r="FK698">
        <v>1.87696</v>
      </c>
      <c r="FL698">
        <v>1.87504</v>
      </c>
      <c r="FM698">
        <v>1.8779</v>
      </c>
      <c r="FN698">
        <v>1.87454</v>
      </c>
      <c r="FO698">
        <v>1.8782</v>
      </c>
      <c r="FP698">
        <v>1.87527</v>
      </c>
      <c r="FQ698">
        <v>1.87637</v>
      </c>
      <c r="FR698">
        <v>0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5.84</v>
      </c>
      <c r="GF698">
        <v>0.3285</v>
      </c>
      <c r="GG698">
        <v>1.955544260391263</v>
      </c>
      <c r="GH698">
        <v>0.004448784868333973</v>
      </c>
      <c r="GI698">
        <v>-1.803656819089732E-06</v>
      </c>
      <c r="GJ698">
        <v>4.26395578146833E-10</v>
      </c>
      <c r="GK698">
        <v>0.3285026105281108</v>
      </c>
      <c r="GL698">
        <v>0</v>
      </c>
      <c r="GM698">
        <v>0</v>
      </c>
      <c r="GN698">
        <v>0</v>
      </c>
      <c r="GO698">
        <v>-1</v>
      </c>
      <c r="GP698">
        <v>2136</v>
      </c>
      <c r="GQ698">
        <v>1</v>
      </c>
      <c r="GR698">
        <v>23</v>
      </c>
      <c r="GS698">
        <v>230539.5</v>
      </c>
      <c r="GT698">
        <v>8415.1</v>
      </c>
      <c r="GU698">
        <v>3.05054</v>
      </c>
      <c r="GV698">
        <v>2.53174</v>
      </c>
      <c r="GW698">
        <v>1.39893</v>
      </c>
      <c r="GX698">
        <v>2.35229</v>
      </c>
      <c r="GY698">
        <v>1.44897</v>
      </c>
      <c r="GZ698">
        <v>2.41699</v>
      </c>
      <c r="HA698">
        <v>37.7228</v>
      </c>
      <c r="HB698">
        <v>13.9657</v>
      </c>
      <c r="HC698">
        <v>18</v>
      </c>
      <c r="HD698">
        <v>493.874</v>
      </c>
      <c r="HE698">
        <v>473.798</v>
      </c>
      <c r="HF698">
        <v>23.5623</v>
      </c>
      <c r="HG698">
        <v>28.6039</v>
      </c>
      <c r="HH698">
        <v>29.9999</v>
      </c>
      <c r="HI698">
        <v>28.4871</v>
      </c>
      <c r="HJ698">
        <v>28.5676</v>
      </c>
      <c r="HK698">
        <v>61.0996</v>
      </c>
      <c r="HL698">
        <v>0</v>
      </c>
      <c r="HM698">
        <v>100</v>
      </c>
      <c r="HN698">
        <v>23.5945</v>
      </c>
      <c r="HO698">
        <v>1470.72</v>
      </c>
      <c r="HP698">
        <v>25.8217</v>
      </c>
      <c r="HQ698">
        <v>100.47</v>
      </c>
      <c r="HR698">
        <v>101.794</v>
      </c>
    </row>
    <row r="699" spans="1:226">
      <c r="A699">
        <v>683</v>
      </c>
      <c r="B699">
        <v>1678300436</v>
      </c>
      <c r="C699">
        <v>8582.900000095367</v>
      </c>
      <c r="D699" t="s">
        <v>1729</v>
      </c>
      <c r="E699" t="s">
        <v>1730</v>
      </c>
      <c r="F699">
        <v>5</v>
      </c>
      <c r="G699" t="s">
        <v>353</v>
      </c>
      <c r="H699" t="s">
        <v>1554</v>
      </c>
      <c r="I699">
        <v>1678300428.178571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1496.64209861599</v>
      </c>
      <c r="AK699">
        <v>1468.16896969697</v>
      </c>
      <c r="AL699">
        <v>3.449684435612703</v>
      </c>
      <c r="AM699">
        <v>64.31377679453114</v>
      </c>
      <c r="AN699">
        <f>(AP699 - AO699 + BO699*1E3/(8.314*(BQ699+273.15)) * AR699/BN699 * AQ699) * BN699/(100*BB699) * 1000/(1000 - AP699)</f>
        <v>0</v>
      </c>
      <c r="AO699">
        <v>25.27189547260201</v>
      </c>
      <c r="AP699">
        <v>25.76429333333333</v>
      </c>
      <c r="AQ699">
        <v>1.709736323439048E-05</v>
      </c>
      <c r="AR699">
        <v>96.55880041285496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2.44</v>
      </c>
      <c r="BC699">
        <v>0.5</v>
      </c>
      <c r="BD699" t="s">
        <v>355</v>
      </c>
      <c r="BE699">
        <v>2</v>
      </c>
      <c r="BF699" t="b">
        <v>1</v>
      </c>
      <c r="BG699">
        <v>1678300428.178571</v>
      </c>
      <c r="BH699">
        <v>1405.869642857143</v>
      </c>
      <c r="BI699">
        <v>1441.868571428571</v>
      </c>
      <c r="BJ699">
        <v>25.76066428571428</v>
      </c>
      <c r="BK699">
        <v>25.26975357142857</v>
      </c>
      <c r="BL699">
        <v>1400.051785714286</v>
      </c>
      <c r="BM699">
        <v>25.43215714285714</v>
      </c>
      <c r="BN699">
        <v>500.0233928571428</v>
      </c>
      <c r="BO699">
        <v>90.80642142857143</v>
      </c>
      <c r="BP699">
        <v>0.1000334892857143</v>
      </c>
      <c r="BQ699">
        <v>26.42876428571429</v>
      </c>
      <c r="BR699">
        <v>27.50129285714286</v>
      </c>
      <c r="BS699">
        <v>999.9000000000002</v>
      </c>
      <c r="BT699">
        <v>0</v>
      </c>
      <c r="BU699">
        <v>0</v>
      </c>
      <c r="BV699">
        <v>9994.9025</v>
      </c>
      <c r="BW699">
        <v>0</v>
      </c>
      <c r="BX699">
        <v>5.409970357142858</v>
      </c>
      <c r="BY699">
        <v>-35.99923571428571</v>
      </c>
      <c r="BZ699">
        <v>1443.043214285714</v>
      </c>
      <c r="CA699">
        <v>1479.25</v>
      </c>
      <c r="CB699">
        <v>0.4909082142857142</v>
      </c>
      <c r="CC699">
        <v>1441.868571428571</v>
      </c>
      <c r="CD699">
        <v>25.26975357142857</v>
      </c>
      <c r="CE699">
        <v>2.339233928571428</v>
      </c>
      <c r="CF699">
        <v>2.294656071428572</v>
      </c>
      <c r="CG699">
        <v>19.94915357142857</v>
      </c>
      <c r="CH699">
        <v>19.63893571428571</v>
      </c>
      <c r="CI699">
        <v>2000.007499999999</v>
      </c>
      <c r="CJ699">
        <v>0.9800037142857142</v>
      </c>
      <c r="CK699">
        <v>0.01999612857142857</v>
      </c>
      <c r="CL699">
        <v>0</v>
      </c>
      <c r="CM699">
        <v>1.994842857142857</v>
      </c>
      <c r="CN699">
        <v>0</v>
      </c>
      <c r="CO699">
        <v>6135.264285714285</v>
      </c>
      <c r="CP699">
        <v>17338.31428571428</v>
      </c>
      <c r="CQ699">
        <v>38.625</v>
      </c>
      <c r="CR699">
        <v>39.60924999999999</v>
      </c>
      <c r="CS699">
        <v>38.55314285714285</v>
      </c>
      <c r="CT699">
        <v>37.812</v>
      </c>
      <c r="CU699">
        <v>37.92814285714285</v>
      </c>
      <c r="CV699">
        <v>1960.016071428571</v>
      </c>
      <c r="CW699">
        <v>39.99142857142857</v>
      </c>
      <c r="CX699">
        <v>0</v>
      </c>
      <c r="CY699">
        <v>1678300446.4</v>
      </c>
      <c r="CZ699">
        <v>0</v>
      </c>
      <c r="DA699">
        <v>0</v>
      </c>
      <c r="DB699" t="s">
        <v>356</v>
      </c>
      <c r="DC699">
        <v>1664468064.5</v>
      </c>
      <c r="DD699">
        <v>1677795524</v>
      </c>
      <c r="DE699">
        <v>0</v>
      </c>
      <c r="DF699">
        <v>-0.419</v>
      </c>
      <c r="DG699">
        <v>-0.001</v>
      </c>
      <c r="DH699">
        <v>3.097</v>
      </c>
      <c r="DI699">
        <v>0.268</v>
      </c>
      <c r="DJ699">
        <v>400</v>
      </c>
      <c r="DK699">
        <v>24</v>
      </c>
      <c r="DL699">
        <v>0.15</v>
      </c>
      <c r="DM699">
        <v>0.13</v>
      </c>
      <c r="DN699">
        <v>-35.96657804878048</v>
      </c>
      <c r="DO699">
        <v>-0.8863358885017747</v>
      </c>
      <c r="DP699">
        <v>0.136858068748462</v>
      </c>
      <c r="DQ699">
        <v>0</v>
      </c>
      <c r="DR699">
        <v>0.491759487804878</v>
      </c>
      <c r="DS699">
        <v>-0.01495296167247393</v>
      </c>
      <c r="DT699">
        <v>0.001722217035725742</v>
      </c>
      <c r="DU699">
        <v>1</v>
      </c>
      <c r="DV699">
        <v>1</v>
      </c>
      <c r="DW699">
        <v>2</v>
      </c>
      <c r="DX699" t="s">
        <v>357</v>
      </c>
      <c r="DY699">
        <v>2.97786</v>
      </c>
      <c r="DZ699">
        <v>2.72838</v>
      </c>
      <c r="EA699">
        <v>0.195649</v>
      </c>
      <c r="EB699">
        <v>0.20037</v>
      </c>
      <c r="EC699">
        <v>0.112582</v>
      </c>
      <c r="ED699">
        <v>0.111852</v>
      </c>
      <c r="EE699">
        <v>24010.1</v>
      </c>
      <c r="EF699">
        <v>23599</v>
      </c>
      <c r="EG699">
        <v>30388.5</v>
      </c>
      <c r="EH699">
        <v>29769.9</v>
      </c>
      <c r="EI699">
        <v>37223.8</v>
      </c>
      <c r="EJ699">
        <v>34813.4</v>
      </c>
      <c r="EK699">
        <v>46494.1</v>
      </c>
      <c r="EL699">
        <v>44268.5</v>
      </c>
      <c r="EM699">
        <v>1.85607</v>
      </c>
      <c r="EN699">
        <v>1.86845</v>
      </c>
      <c r="EO699">
        <v>0.09927900000000001</v>
      </c>
      <c r="EP699">
        <v>0</v>
      </c>
      <c r="EQ699">
        <v>25.8857</v>
      </c>
      <c r="ER699">
        <v>999.9</v>
      </c>
      <c r="ES699">
        <v>48.9</v>
      </c>
      <c r="ET699">
        <v>31.8</v>
      </c>
      <c r="EU699">
        <v>25.4239</v>
      </c>
      <c r="EV699">
        <v>63.714</v>
      </c>
      <c r="EW699">
        <v>21.8229</v>
      </c>
      <c r="EX699">
        <v>1</v>
      </c>
      <c r="EY699">
        <v>0.118895</v>
      </c>
      <c r="EZ699">
        <v>1.39816</v>
      </c>
      <c r="FA699">
        <v>20.2429</v>
      </c>
      <c r="FB699">
        <v>5.22972</v>
      </c>
      <c r="FC699">
        <v>11.971</v>
      </c>
      <c r="FD699">
        <v>4.9705</v>
      </c>
      <c r="FE699">
        <v>3.28955</v>
      </c>
      <c r="FF699">
        <v>9999</v>
      </c>
      <c r="FG699">
        <v>9999</v>
      </c>
      <c r="FH699">
        <v>9999</v>
      </c>
      <c r="FI699">
        <v>999.9</v>
      </c>
      <c r="FJ699">
        <v>4.97275</v>
      </c>
      <c r="FK699">
        <v>1.87698</v>
      </c>
      <c r="FL699">
        <v>1.87502</v>
      </c>
      <c r="FM699">
        <v>1.8779</v>
      </c>
      <c r="FN699">
        <v>1.87454</v>
      </c>
      <c r="FO699">
        <v>1.8782</v>
      </c>
      <c r="FP699">
        <v>1.87529</v>
      </c>
      <c r="FQ699">
        <v>1.87638</v>
      </c>
      <c r="FR699">
        <v>0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5.87</v>
      </c>
      <c r="GF699">
        <v>0.3285</v>
      </c>
      <c r="GG699">
        <v>1.955544260391263</v>
      </c>
      <c r="GH699">
        <v>0.004448784868333973</v>
      </c>
      <c r="GI699">
        <v>-1.803656819089732E-06</v>
      </c>
      <c r="GJ699">
        <v>4.26395578146833E-10</v>
      </c>
      <c r="GK699">
        <v>0.3285026105281108</v>
      </c>
      <c r="GL699">
        <v>0</v>
      </c>
      <c r="GM699">
        <v>0</v>
      </c>
      <c r="GN699">
        <v>0</v>
      </c>
      <c r="GO699">
        <v>-1</v>
      </c>
      <c r="GP699">
        <v>2136</v>
      </c>
      <c r="GQ699">
        <v>1</v>
      </c>
      <c r="GR699">
        <v>23</v>
      </c>
      <c r="GS699">
        <v>230539.5</v>
      </c>
      <c r="GT699">
        <v>8415.200000000001</v>
      </c>
      <c r="GU699">
        <v>3.07495</v>
      </c>
      <c r="GV699">
        <v>2.52319</v>
      </c>
      <c r="GW699">
        <v>1.39893</v>
      </c>
      <c r="GX699">
        <v>2.35229</v>
      </c>
      <c r="GY699">
        <v>1.44897</v>
      </c>
      <c r="GZ699">
        <v>2.48535</v>
      </c>
      <c r="HA699">
        <v>37.7228</v>
      </c>
      <c r="HB699">
        <v>13.9832</v>
      </c>
      <c r="HC699">
        <v>18</v>
      </c>
      <c r="HD699">
        <v>493.789</v>
      </c>
      <c r="HE699">
        <v>473.94</v>
      </c>
      <c r="HF699">
        <v>23.5899</v>
      </c>
      <c r="HG699">
        <v>28.6012</v>
      </c>
      <c r="HH699">
        <v>29.9996</v>
      </c>
      <c r="HI699">
        <v>28.4849</v>
      </c>
      <c r="HJ699">
        <v>28.5648</v>
      </c>
      <c r="HK699">
        <v>61.5669</v>
      </c>
      <c r="HL699">
        <v>0</v>
      </c>
      <c r="HM699">
        <v>100</v>
      </c>
      <c r="HN699">
        <v>23.587</v>
      </c>
      <c r="HO699">
        <v>1490.76</v>
      </c>
      <c r="HP699">
        <v>25.8217</v>
      </c>
      <c r="HQ699">
        <v>100.471</v>
      </c>
      <c r="HR699">
        <v>101.795</v>
      </c>
    </row>
    <row r="700" spans="1:226">
      <c r="A700">
        <v>684</v>
      </c>
      <c r="B700">
        <v>1678300441.5</v>
      </c>
      <c r="C700">
        <v>8588.400000095367</v>
      </c>
      <c r="D700" t="s">
        <v>1731</v>
      </c>
      <c r="E700" t="s">
        <v>1732</v>
      </c>
      <c r="F700">
        <v>5</v>
      </c>
      <c r="G700" t="s">
        <v>353</v>
      </c>
      <c r="H700" t="s">
        <v>1554</v>
      </c>
      <c r="I700">
        <v>1678300433.75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1515.306674501448</v>
      </c>
      <c r="AK700">
        <v>1486.929939393939</v>
      </c>
      <c r="AL700">
        <v>3.399828609278845</v>
      </c>
      <c r="AM700">
        <v>64.31377679453114</v>
      </c>
      <c r="AN700">
        <f>(AP700 - AO700 + BO700*1E3/(8.314*(BQ700+273.15)) * AR700/BN700 * AQ700) * BN700/(100*BB700) * 1000/(1000 - AP700)</f>
        <v>0</v>
      </c>
      <c r="AO700">
        <v>25.27216973753163</v>
      </c>
      <c r="AP700">
        <v>25.7672496969697</v>
      </c>
      <c r="AQ700">
        <v>-1.008268982380622E-06</v>
      </c>
      <c r="AR700">
        <v>96.55880041285496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2.44</v>
      </c>
      <c r="BC700">
        <v>0.5</v>
      </c>
      <c r="BD700" t="s">
        <v>355</v>
      </c>
      <c r="BE700">
        <v>2</v>
      </c>
      <c r="BF700" t="b">
        <v>1</v>
      </c>
      <c r="BG700">
        <v>1678300433.75</v>
      </c>
      <c r="BH700">
        <v>1424.462142857143</v>
      </c>
      <c r="BI700">
        <v>1460.516428571429</v>
      </c>
      <c r="BJ700">
        <v>25.76311785714286</v>
      </c>
      <c r="BK700">
        <v>25.27133214285714</v>
      </c>
      <c r="BL700">
        <v>1418.609285714286</v>
      </c>
      <c r="BM700">
        <v>25.43461071428571</v>
      </c>
      <c r="BN700">
        <v>500.0293928571428</v>
      </c>
      <c r="BO700">
        <v>90.80631785714286</v>
      </c>
      <c r="BP700">
        <v>0.1000144535714286</v>
      </c>
      <c r="BQ700">
        <v>26.42750357142857</v>
      </c>
      <c r="BR700">
        <v>27.49892857142857</v>
      </c>
      <c r="BS700">
        <v>999.9000000000002</v>
      </c>
      <c r="BT700">
        <v>0</v>
      </c>
      <c r="BU700">
        <v>0</v>
      </c>
      <c r="BV700">
        <v>9989.844285714285</v>
      </c>
      <c r="BW700">
        <v>0</v>
      </c>
      <c r="BX700">
        <v>5.409970357142858</v>
      </c>
      <c r="BY700">
        <v>-36.05433928571428</v>
      </c>
      <c r="BZ700">
        <v>1462.131785714286</v>
      </c>
      <c r="CA700">
        <v>1498.383571428571</v>
      </c>
      <c r="CB700">
        <v>0.4917921785714285</v>
      </c>
      <c r="CC700">
        <v>1460.516428571429</v>
      </c>
      <c r="CD700">
        <v>25.27133214285714</v>
      </c>
      <c r="CE700">
        <v>2.339453928571428</v>
      </c>
      <c r="CF700">
        <v>2.294795714285715</v>
      </c>
      <c r="CG700">
        <v>19.95067857142857</v>
      </c>
      <c r="CH700">
        <v>19.63991785714285</v>
      </c>
      <c r="CI700">
        <v>2000.018571428571</v>
      </c>
      <c r="CJ700">
        <v>0.9800034999999997</v>
      </c>
      <c r="CK700">
        <v>0.01999635</v>
      </c>
      <c r="CL700">
        <v>0</v>
      </c>
      <c r="CM700">
        <v>1.956971428571428</v>
      </c>
      <c r="CN700">
        <v>0</v>
      </c>
      <c r="CO700">
        <v>6134.65857142857</v>
      </c>
      <c r="CP700">
        <v>17338.41071428571</v>
      </c>
      <c r="CQ700">
        <v>38.625</v>
      </c>
      <c r="CR700">
        <v>39.59125</v>
      </c>
      <c r="CS700">
        <v>38.55314285714285</v>
      </c>
      <c r="CT700">
        <v>37.812</v>
      </c>
      <c r="CU700">
        <v>37.92592857142857</v>
      </c>
      <c r="CV700">
        <v>1960.026071428571</v>
      </c>
      <c r="CW700">
        <v>39.9925</v>
      </c>
      <c r="CX700">
        <v>0</v>
      </c>
      <c r="CY700">
        <v>1678300451.8</v>
      </c>
      <c r="CZ700">
        <v>0</v>
      </c>
      <c r="DA700">
        <v>0</v>
      </c>
      <c r="DB700" t="s">
        <v>356</v>
      </c>
      <c r="DC700">
        <v>1664468064.5</v>
      </c>
      <c r="DD700">
        <v>1677795524</v>
      </c>
      <c r="DE700">
        <v>0</v>
      </c>
      <c r="DF700">
        <v>-0.419</v>
      </c>
      <c r="DG700">
        <v>-0.001</v>
      </c>
      <c r="DH700">
        <v>3.097</v>
      </c>
      <c r="DI700">
        <v>0.268</v>
      </c>
      <c r="DJ700">
        <v>400</v>
      </c>
      <c r="DK700">
        <v>24</v>
      </c>
      <c r="DL700">
        <v>0.15</v>
      </c>
      <c r="DM700">
        <v>0.13</v>
      </c>
      <c r="DN700">
        <v>-36.0167775</v>
      </c>
      <c r="DO700">
        <v>-0.9790750469042664</v>
      </c>
      <c r="DP700">
        <v>0.1369119726092284</v>
      </c>
      <c r="DQ700">
        <v>0</v>
      </c>
      <c r="DR700">
        <v>0.49160565</v>
      </c>
      <c r="DS700">
        <v>0.005083542213883739</v>
      </c>
      <c r="DT700">
        <v>0.001824532262663503</v>
      </c>
      <c r="DU700">
        <v>1</v>
      </c>
      <c r="DV700">
        <v>1</v>
      </c>
      <c r="DW700">
        <v>2</v>
      </c>
      <c r="DX700" t="s">
        <v>357</v>
      </c>
      <c r="DY700">
        <v>2.97786</v>
      </c>
      <c r="DZ700">
        <v>2.72807</v>
      </c>
      <c r="EA700">
        <v>0.197143</v>
      </c>
      <c r="EB700">
        <v>0.201852</v>
      </c>
      <c r="EC700">
        <v>0.112587</v>
      </c>
      <c r="ED700">
        <v>0.111848</v>
      </c>
      <c r="EE700">
        <v>23964.8</v>
      </c>
      <c r="EF700">
        <v>23555.1</v>
      </c>
      <c r="EG700">
        <v>30387.6</v>
      </c>
      <c r="EH700">
        <v>29769.7</v>
      </c>
      <c r="EI700">
        <v>37222.7</v>
      </c>
      <c r="EJ700">
        <v>34812.9</v>
      </c>
      <c r="EK700">
        <v>46492.8</v>
      </c>
      <c r="EL700">
        <v>44267.6</v>
      </c>
      <c r="EM700">
        <v>1.85625</v>
      </c>
      <c r="EN700">
        <v>1.86852</v>
      </c>
      <c r="EO700">
        <v>0.0986643</v>
      </c>
      <c r="EP700">
        <v>0</v>
      </c>
      <c r="EQ700">
        <v>25.886</v>
      </c>
      <c r="ER700">
        <v>999.9</v>
      </c>
      <c r="ES700">
        <v>48.9</v>
      </c>
      <c r="ET700">
        <v>31.8</v>
      </c>
      <c r="EU700">
        <v>25.4259</v>
      </c>
      <c r="EV700">
        <v>63.4539</v>
      </c>
      <c r="EW700">
        <v>21.7067</v>
      </c>
      <c r="EX700">
        <v>1</v>
      </c>
      <c r="EY700">
        <v>0.118902</v>
      </c>
      <c r="EZ700">
        <v>1.44833</v>
      </c>
      <c r="FA700">
        <v>20.2425</v>
      </c>
      <c r="FB700">
        <v>5.22942</v>
      </c>
      <c r="FC700">
        <v>11.9701</v>
      </c>
      <c r="FD700">
        <v>4.97065</v>
      </c>
      <c r="FE700">
        <v>3.28965</v>
      </c>
      <c r="FF700">
        <v>9999</v>
      </c>
      <c r="FG700">
        <v>9999</v>
      </c>
      <c r="FH700">
        <v>9999</v>
      </c>
      <c r="FI700">
        <v>999.9</v>
      </c>
      <c r="FJ700">
        <v>4.97276</v>
      </c>
      <c r="FK700">
        <v>1.87696</v>
      </c>
      <c r="FL700">
        <v>1.87502</v>
      </c>
      <c r="FM700">
        <v>1.87789</v>
      </c>
      <c r="FN700">
        <v>1.87454</v>
      </c>
      <c r="FO700">
        <v>1.87819</v>
      </c>
      <c r="FP700">
        <v>1.87525</v>
      </c>
      <c r="FQ700">
        <v>1.87637</v>
      </c>
      <c r="FR700">
        <v>0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5.91</v>
      </c>
      <c r="GF700">
        <v>0.3285</v>
      </c>
      <c r="GG700">
        <v>1.955544260391263</v>
      </c>
      <c r="GH700">
        <v>0.004448784868333973</v>
      </c>
      <c r="GI700">
        <v>-1.803656819089732E-06</v>
      </c>
      <c r="GJ700">
        <v>4.26395578146833E-10</v>
      </c>
      <c r="GK700">
        <v>0.3285026105281108</v>
      </c>
      <c r="GL700">
        <v>0</v>
      </c>
      <c r="GM700">
        <v>0</v>
      </c>
      <c r="GN700">
        <v>0</v>
      </c>
      <c r="GO700">
        <v>-1</v>
      </c>
      <c r="GP700">
        <v>2136</v>
      </c>
      <c r="GQ700">
        <v>1</v>
      </c>
      <c r="GR700">
        <v>23</v>
      </c>
      <c r="GS700">
        <v>230539.6</v>
      </c>
      <c r="GT700">
        <v>8415.299999999999</v>
      </c>
      <c r="GU700">
        <v>3.10547</v>
      </c>
      <c r="GV700">
        <v>2.52441</v>
      </c>
      <c r="GW700">
        <v>1.39893</v>
      </c>
      <c r="GX700">
        <v>2.35229</v>
      </c>
      <c r="GY700">
        <v>1.44897</v>
      </c>
      <c r="GZ700">
        <v>2.49512</v>
      </c>
      <c r="HA700">
        <v>37.7228</v>
      </c>
      <c r="HB700">
        <v>13.9657</v>
      </c>
      <c r="HC700">
        <v>18</v>
      </c>
      <c r="HD700">
        <v>493.865</v>
      </c>
      <c r="HE700">
        <v>473.967</v>
      </c>
      <c r="HF700">
        <v>23.5896</v>
      </c>
      <c r="HG700">
        <v>28.5978</v>
      </c>
      <c r="HH700">
        <v>29.9999</v>
      </c>
      <c r="HI700">
        <v>28.4816</v>
      </c>
      <c r="HJ700">
        <v>28.562</v>
      </c>
      <c r="HK700">
        <v>62.193</v>
      </c>
      <c r="HL700">
        <v>0</v>
      </c>
      <c r="HM700">
        <v>100</v>
      </c>
      <c r="HN700">
        <v>23.5829</v>
      </c>
      <c r="HO700">
        <v>1504.15</v>
      </c>
      <c r="HP700">
        <v>25.8217</v>
      </c>
      <c r="HQ700">
        <v>100.469</v>
      </c>
      <c r="HR700">
        <v>101.794</v>
      </c>
    </row>
    <row r="701" spans="1:226">
      <c r="A701">
        <v>685</v>
      </c>
      <c r="B701">
        <v>1678300446.5</v>
      </c>
      <c r="C701">
        <v>8593.400000095367</v>
      </c>
      <c r="D701" t="s">
        <v>1733</v>
      </c>
      <c r="E701" t="s">
        <v>1734</v>
      </c>
      <c r="F701">
        <v>5</v>
      </c>
      <c r="G701" t="s">
        <v>353</v>
      </c>
      <c r="H701" t="s">
        <v>1554</v>
      </c>
      <c r="I701">
        <v>1678300439.018518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1532.578442500538</v>
      </c>
      <c r="AK701">
        <v>1504.059333333333</v>
      </c>
      <c r="AL701">
        <v>3.429965473157479</v>
      </c>
      <c r="AM701">
        <v>64.31377679453114</v>
      </c>
      <c r="AN701">
        <f>(AP701 - AO701 + BO701*1E3/(8.314*(BQ701+273.15)) * AR701/BN701 * AQ701) * BN701/(100*BB701) * 1000/(1000 - AP701)</f>
        <v>0</v>
      </c>
      <c r="AO701">
        <v>25.27477169495003</v>
      </c>
      <c r="AP701">
        <v>25.7661509090909</v>
      </c>
      <c r="AQ701">
        <v>-2.184102366069053E-06</v>
      </c>
      <c r="AR701">
        <v>96.55880041285496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2.44</v>
      </c>
      <c r="BC701">
        <v>0.5</v>
      </c>
      <c r="BD701" t="s">
        <v>355</v>
      </c>
      <c r="BE701">
        <v>2</v>
      </c>
      <c r="BF701" t="b">
        <v>1</v>
      </c>
      <c r="BG701">
        <v>1678300439.018518</v>
      </c>
      <c r="BH701">
        <v>1442.036296296296</v>
      </c>
      <c r="BI701">
        <v>1478.196666666666</v>
      </c>
      <c r="BJ701">
        <v>25.76537407407407</v>
      </c>
      <c r="BK701">
        <v>25.2729037037037</v>
      </c>
      <c r="BL701">
        <v>1436.14962962963</v>
      </c>
      <c r="BM701">
        <v>25.43686666666667</v>
      </c>
      <c r="BN701">
        <v>500.0448148148148</v>
      </c>
      <c r="BO701">
        <v>90.80602962962961</v>
      </c>
      <c r="BP701">
        <v>0.09998922222222222</v>
      </c>
      <c r="BQ701">
        <v>26.42764074074074</v>
      </c>
      <c r="BR701">
        <v>27.5037</v>
      </c>
      <c r="BS701">
        <v>999.9000000000001</v>
      </c>
      <c r="BT701">
        <v>0</v>
      </c>
      <c r="BU701">
        <v>0</v>
      </c>
      <c r="BV701">
        <v>9985.486666666668</v>
      </c>
      <c r="BW701">
        <v>0</v>
      </c>
      <c r="BX701">
        <v>5.406080000000001</v>
      </c>
      <c r="BY701">
        <v>-36.15972962962963</v>
      </c>
      <c r="BZ701">
        <v>1480.175185185185</v>
      </c>
      <c r="CA701">
        <v>1516.524074074074</v>
      </c>
      <c r="CB701">
        <v>0.4924654074074075</v>
      </c>
      <c r="CC701">
        <v>1478.196666666666</v>
      </c>
      <c r="CD701">
        <v>25.2729037037037</v>
      </c>
      <c r="CE701">
        <v>2.339650740740741</v>
      </c>
      <c r="CF701">
        <v>2.294931111111111</v>
      </c>
      <c r="CG701">
        <v>19.95203703703704</v>
      </c>
      <c r="CH701">
        <v>19.64087407407407</v>
      </c>
      <c r="CI701">
        <v>2000</v>
      </c>
      <c r="CJ701">
        <v>0.9800035555555555</v>
      </c>
      <c r="CK701">
        <v>0.01999629259259259</v>
      </c>
      <c r="CL701">
        <v>0</v>
      </c>
      <c r="CM701">
        <v>1.986251851851852</v>
      </c>
      <c r="CN701">
        <v>0</v>
      </c>
      <c r="CO701">
        <v>6133.833703703704</v>
      </c>
      <c r="CP701">
        <v>17338.25555555556</v>
      </c>
      <c r="CQ701">
        <v>38.625</v>
      </c>
      <c r="CR701">
        <v>39.57133333333333</v>
      </c>
      <c r="CS701">
        <v>38.55051851851851</v>
      </c>
      <c r="CT701">
        <v>37.812</v>
      </c>
      <c r="CU701">
        <v>37.92781481481481</v>
      </c>
      <c r="CV701">
        <v>1960.008148148148</v>
      </c>
      <c r="CW701">
        <v>39.99185185185185</v>
      </c>
      <c r="CX701">
        <v>0</v>
      </c>
      <c r="CY701">
        <v>1678300456.6</v>
      </c>
      <c r="CZ701">
        <v>0</v>
      </c>
      <c r="DA701">
        <v>0</v>
      </c>
      <c r="DB701" t="s">
        <v>356</v>
      </c>
      <c r="DC701">
        <v>1664468064.5</v>
      </c>
      <c r="DD701">
        <v>1677795524</v>
      </c>
      <c r="DE701">
        <v>0</v>
      </c>
      <c r="DF701">
        <v>-0.419</v>
      </c>
      <c r="DG701">
        <v>-0.001</v>
      </c>
      <c r="DH701">
        <v>3.097</v>
      </c>
      <c r="DI701">
        <v>0.268</v>
      </c>
      <c r="DJ701">
        <v>400</v>
      </c>
      <c r="DK701">
        <v>24</v>
      </c>
      <c r="DL701">
        <v>0.15</v>
      </c>
      <c r="DM701">
        <v>0.13</v>
      </c>
      <c r="DN701">
        <v>-36.0990925</v>
      </c>
      <c r="DO701">
        <v>-0.8010675422138244</v>
      </c>
      <c r="DP701">
        <v>0.1332935133221047</v>
      </c>
      <c r="DQ701">
        <v>0</v>
      </c>
      <c r="DR701">
        <v>0.4919189250000001</v>
      </c>
      <c r="DS701">
        <v>0.01165216885553496</v>
      </c>
      <c r="DT701">
        <v>0.002083237617117886</v>
      </c>
      <c r="DU701">
        <v>1</v>
      </c>
      <c r="DV701">
        <v>1</v>
      </c>
      <c r="DW701">
        <v>2</v>
      </c>
      <c r="DX701" t="s">
        <v>357</v>
      </c>
      <c r="DY701">
        <v>2.97777</v>
      </c>
      <c r="DZ701">
        <v>2.72844</v>
      </c>
      <c r="EA701">
        <v>0.198495</v>
      </c>
      <c r="EB701">
        <v>0.2032</v>
      </c>
      <c r="EC701">
        <v>0.112584</v>
      </c>
      <c r="ED701">
        <v>0.111856</v>
      </c>
      <c r="EE701">
        <v>23924.4</v>
      </c>
      <c r="EF701">
        <v>23515.4</v>
      </c>
      <c r="EG701">
        <v>30387.6</v>
      </c>
      <c r="EH701">
        <v>29769.8</v>
      </c>
      <c r="EI701">
        <v>37222.9</v>
      </c>
      <c r="EJ701">
        <v>34813.1</v>
      </c>
      <c r="EK701">
        <v>46492.8</v>
      </c>
      <c r="EL701">
        <v>44268.1</v>
      </c>
      <c r="EM701">
        <v>1.85623</v>
      </c>
      <c r="EN701">
        <v>1.86865</v>
      </c>
      <c r="EO701">
        <v>0.09914489999999999</v>
      </c>
      <c r="EP701">
        <v>0</v>
      </c>
      <c r="EQ701">
        <v>25.8865</v>
      </c>
      <c r="ER701">
        <v>999.9</v>
      </c>
      <c r="ES701">
        <v>48.9</v>
      </c>
      <c r="ET701">
        <v>31.8</v>
      </c>
      <c r="EU701">
        <v>25.4243</v>
      </c>
      <c r="EV701">
        <v>63.4939</v>
      </c>
      <c r="EW701">
        <v>21.7748</v>
      </c>
      <c r="EX701">
        <v>1</v>
      </c>
      <c r="EY701">
        <v>0.118885</v>
      </c>
      <c r="EZ701">
        <v>1.44426</v>
      </c>
      <c r="FA701">
        <v>20.2425</v>
      </c>
      <c r="FB701">
        <v>5.22942</v>
      </c>
      <c r="FC701">
        <v>11.9703</v>
      </c>
      <c r="FD701">
        <v>4.9705</v>
      </c>
      <c r="FE701">
        <v>3.2896</v>
      </c>
      <c r="FF701">
        <v>9999</v>
      </c>
      <c r="FG701">
        <v>9999</v>
      </c>
      <c r="FH701">
        <v>9999</v>
      </c>
      <c r="FI701">
        <v>999.9</v>
      </c>
      <c r="FJ701">
        <v>4.97276</v>
      </c>
      <c r="FK701">
        <v>1.87695</v>
      </c>
      <c r="FL701">
        <v>1.875</v>
      </c>
      <c r="FM701">
        <v>1.8779</v>
      </c>
      <c r="FN701">
        <v>1.87454</v>
      </c>
      <c r="FO701">
        <v>1.87819</v>
      </c>
      <c r="FP701">
        <v>1.87525</v>
      </c>
      <c r="FQ701">
        <v>1.87637</v>
      </c>
      <c r="FR701">
        <v>0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5.93</v>
      </c>
      <c r="GF701">
        <v>0.3285</v>
      </c>
      <c r="GG701">
        <v>1.955544260391263</v>
      </c>
      <c r="GH701">
        <v>0.004448784868333973</v>
      </c>
      <c r="GI701">
        <v>-1.803656819089732E-06</v>
      </c>
      <c r="GJ701">
        <v>4.26395578146833E-10</v>
      </c>
      <c r="GK701">
        <v>0.3285026105281108</v>
      </c>
      <c r="GL701">
        <v>0</v>
      </c>
      <c r="GM701">
        <v>0</v>
      </c>
      <c r="GN701">
        <v>0</v>
      </c>
      <c r="GO701">
        <v>-1</v>
      </c>
      <c r="GP701">
        <v>2136</v>
      </c>
      <c r="GQ701">
        <v>1</v>
      </c>
      <c r="GR701">
        <v>23</v>
      </c>
      <c r="GS701">
        <v>230539.7</v>
      </c>
      <c r="GT701">
        <v>8415.4</v>
      </c>
      <c r="GU701">
        <v>3.1311</v>
      </c>
      <c r="GV701">
        <v>2.53418</v>
      </c>
      <c r="GW701">
        <v>1.39893</v>
      </c>
      <c r="GX701">
        <v>2.35229</v>
      </c>
      <c r="GY701">
        <v>1.44897</v>
      </c>
      <c r="GZ701">
        <v>2.44385</v>
      </c>
      <c r="HA701">
        <v>37.6987</v>
      </c>
      <c r="HB701">
        <v>13.9482</v>
      </c>
      <c r="HC701">
        <v>18</v>
      </c>
      <c r="HD701">
        <v>493.83</v>
      </c>
      <c r="HE701">
        <v>474.025</v>
      </c>
      <c r="HF701">
        <v>23.586</v>
      </c>
      <c r="HG701">
        <v>28.5948</v>
      </c>
      <c r="HH701">
        <v>29.9999</v>
      </c>
      <c r="HI701">
        <v>28.4785</v>
      </c>
      <c r="HJ701">
        <v>28.559</v>
      </c>
      <c r="HK701">
        <v>62.7714</v>
      </c>
      <c r="HL701">
        <v>0</v>
      </c>
      <c r="HM701">
        <v>100</v>
      </c>
      <c r="HN701">
        <v>23.5872</v>
      </c>
      <c r="HO701">
        <v>1524.21</v>
      </c>
      <c r="HP701">
        <v>25.8217</v>
      </c>
      <c r="HQ701">
        <v>100.469</v>
      </c>
      <c r="HR701">
        <v>101.795</v>
      </c>
    </row>
    <row r="702" spans="1:226">
      <c r="A702">
        <v>686</v>
      </c>
      <c r="B702">
        <v>1678300451.5</v>
      </c>
      <c r="C702">
        <v>8598.400000095367</v>
      </c>
      <c r="D702" t="s">
        <v>1735</v>
      </c>
      <c r="E702" t="s">
        <v>1736</v>
      </c>
      <c r="F702">
        <v>5</v>
      </c>
      <c r="G702" t="s">
        <v>353</v>
      </c>
      <c r="H702" t="s">
        <v>1554</v>
      </c>
      <c r="I702">
        <v>1678300443.732143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1549.724874058707</v>
      </c>
      <c r="AK702">
        <v>1521.193818181818</v>
      </c>
      <c r="AL702">
        <v>3.43614114051852</v>
      </c>
      <c r="AM702">
        <v>64.31377679453114</v>
      </c>
      <c r="AN702">
        <f>(AP702 - AO702 + BO702*1E3/(8.314*(BQ702+273.15)) * AR702/BN702 * AQ702) * BN702/(100*BB702) * 1000/(1000 - AP702)</f>
        <v>0</v>
      </c>
      <c r="AO702">
        <v>25.27611052688192</v>
      </c>
      <c r="AP702">
        <v>25.7637212121212</v>
      </c>
      <c r="AQ702">
        <v>-5.277718010345662E-06</v>
      </c>
      <c r="AR702">
        <v>96.55880041285496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2.44</v>
      </c>
      <c r="BC702">
        <v>0.5</v>
      </c>
      <c r="BD702" t="s">
        <v>355</v>
      </c>
      <c r="BE702">
        <v>2</v>
      </c>
      <c r="BF702" t="b">
        <v>1</v>
      </c>
      <c r="BG702">
        <v>1678300443.732143</v>
      </c>
      <c r="BH702">
        <v>1457.747857142857</v>
      </c>
      <c r="BI702">
        <v>1493.935714285715</v>
      </c>
      <c r="BJ702">
        <v>25.76614285714286</v>
      </c>
      <c r="BK702">
        <v>25.27414285714286</v>
      </c>
      <c r="BL702">
        <v>1451.831071428571</v>
      </c>
      <c r="BM702">
        <v>25.43764285714286</v>
      </c>
      <c r="BN702">
        <v>500.0421785714286</v>
      </c>
      <c r="BO702">
        <v>90.80527500000001</v>
      </c>
      <c r="BP702">
        <v>0.09998327142857144</v>
      </c>
      <c r="BQ702">
        <v>26.42804642857143</v>
      </c>
      <c r="BR702">
        <v>27.50383214285714</v>
      </c>
      <c r="BS702">
        <v>999.9000000000002</v>
      </c>
      <c r="BT702">
        <v>0</v>
      </c>
      <c r="BU702">
        <v>0</v>
      </c>
      <c r="BV702">
        <v>9985.83</v>
      </c>
      <c r="BW702">
        <v>0</v>
      </c>
      <c r="BX702">
        <v>5.406080000000001</v>
      </c>
      <c r="BY702">
        <v>-36.18713214285714</v>
      </c>
      <c r="BZ702">
        <v>1496.302857142857</v>
      </c>
      <c r="CA702">
        <v>1532.6725</v>
      </c>
      <c r="CB702">
        <v>0.4919971428571429</v>
      </c>
      <c r="CC702">
        <v>1493.935714285715</v>
      </c>
      <c r="CD702">
        <v>25.27414285714286</v>
      </c>
      <c r="CE702">
        <v>2.339701785714286</v>
      </c>
      <c r="CF702">
        <v>2.295025</v>
      </c>
      <c r="CG702">
        <v>19.95238571428572</v>
      </c>
      <c r="CH702">
        <v>19.64153928571429</v>
      </c>
      <c r="CI702">
        <v>2000.022142857142</v>
      </c>
      <c r="CJ702">
        <v>0.9800040357142856</v>
      </c>
      <c r="CK702">
        <v>0.01999579642857143</v>
      </c>
      <c r="CL702">
        <v>0</v>
      </c>
      <c r="CM702">
        <v>2.006653571428572</v>
      </c>
      <c r="CN702">
        <v>0</v>
      </c>
      <c r="CO702">
        <v>6133.396785714285</v>
      </c>
      <c r="CP702">
        <v>17338.44642857143</v>
      </c>
      <c r="CQ702">
        <v>38.616</v>
      </c>
      <c r="CR702">
        <v>39.56199999999999</v>
      </c>
      <c r="CS702">
        <v>38.55092857142857</v>
      </c>
      <c r="CT702">
        <v>37.812</v>
      </c>
      <c r="CU702">
        <v>37.92814285714285</v>
      </c>
      <c r="CV702">
        <v>1960.031071428571</v>
      </c>
      <c r="CW702">
        <v>39.99107142857143</v>
      </c>
      <c r="CX702">
        <v>0</v>
      </c>
      <c r="CY702">
        <v>1678300461.4</v>
      </c>
      <c r="CZ702">
        <v>0</v>
      </c>
      <c r="DA702">
        <v>0</v>
      </c>
      <c r="DB702" t="s">
        <v>356</v>
      </c>
      <c r="DC702">
        <v>1664468064.5</v>
      </c>
      <c r="DD702">
        <v>1677795524</v>
      </c>
      <c r="DE702">
        <v>0</v>
      </c>
      <c r="DF702">
        <v>-0.419</v>
      </c>
      <c r="DG702">
        <v>-0.001</v>
      </c>
      <c r="DH702">
        <v>3.097</v>
      </c>
      <c r="DI702">
        <v>0.268</v>
      </c>
      <c r="DJ702">
        <v>400</v>
      </c>
      <c r="DK702">
        <v>24</v>
      </c>
      <c r="DL702">
        <v>0.15</v>
      </c>
      <c r="DM702">
        <v>0.13</v>
      </c>
      <c r="DN702">
        <v>-36.17858536585366</v>
      </c>
      <c r="DO702">
        <v>-0.4661351916377305</v>
      </c>
      <c r="DP702">
        <v>0.1046424890641896</v>
      </c>
      <c r="DQ702">
        <v>0</v>
      </c>
      <c r="DR702">
        <v>0.4915598536585365</v>
      </c>
      <c r="DS702">
        <v>-0.002060487804878833</v>
      </c>
      <c r="DT702">
        <v>0.002337938121831072</v>
      </c>
      <c r="DU702">
        <v>1</v>
      </c>
      <c r="DV702">
        <v>1</v>
      </c>
      <c r="DW702">
        <v>2</v>
      </c>
      <c r="DX702" t="s">
        <v>357</v>
      </c>
      <c r="DY702">
        <v>2.97781</v>
      </c>
      <c r="DZ702">
        <v>2.72835</v>
      </c>
      <c r="EA702">
        <v>0.199839</v>
      </c>
      <c r="EB702">
        <v>0.204549</v>
      </c>
      <c r="EC702">
        <v>0.112575</v>
      </c>
      <c r="ED702">
        <v>0.11186</v>
      </c>
      <c r="EE702">
        <v>23884.5</v>
      </c>
      <c r="EF702">
        <v>23475.6</v>
      </c>
      <c r="EG702">
        <v>30387.9</v>
      </c>
      <c r="EH702">
        <v>29769.8</v>
      </c>
      <c r="EI702">
        <v>37223.9</v>
      </c>
      <c r="EJ702">
        <v>34813</v>
      </c>
      <c r="EK702">
        <v>46493.5</v>
      </c>
      <c r="EL702">
        <v>44268</v>
      </c>
      <c r="EM702">
        <v>1.85627</v>
      </c>
      <c r="EN702">
        <v>1.86863</v>
      </c>
      <c r="EO702">
        <v>0.098791</v>
      </c>
      <c r="EP702">
        <v>0</v>
      </c>
      <c r="EQ702">
        <v>25.8882</v>
      </c>
      <c r="ER702">
        <v>999.9</v>
      </c>
      <c r="ES702">
        <v>48.9</v>
      </c>
      <c r="ET702">
        <v>31.8</v>
      </c>
      <c r="EU702">
        <v>25.4245</v>
      </c>
      <c r="EV702">
        <v>63.7139</v>
      </c>
      <c r="EW702">
        <v>22.1194</v>
      </c>
      <c r="EX702">
        <v>1</v>
      </c>
      <c r="EY702">
        <v>0.118305</v>
      </c>
      <c r="EZ702">
        <v>1.44395</v>
      </c>
      <c r="FA702">
        <v>20.2423</v>
      </c>
      <c r="FB702">
        <v>5.22882</v>
      </c>
      <c r="FC702">
        <v>11.9694</v>
      </c>
      <c r="FD702">
        <v>4.9702</v>
      </c>
      <c r="FE702">
        <v>3.28958</v>
      </c>
      <c r="FF702">
        <v>9999</v>
      </c>
      <c r="FG702">
        <v>9999</v>
      </c>
      <c r="FH702">
        <v>9999</v>
      </c>
      <c r="FI702">
        <v>999.9</v>
      </c>
      <c r="FJ702">
        <v>4.97276</v>
      </c>
      <c r="FK702">
        <v>1.87696</v>
      </c>
      <c r="FL702">
        <v>1.87502</v>
      </c>
      <c r="FM702">
        <v>1.8779</v>
      </c>
      <c r="FN702">
        <v>1.87454</v>
      </c>
      <c r="FO702">
        <v>1.8782</v>
      </c>
      <c r="FP702">
        <v>1.87523</v>
      </c>
      <c r="FQ702">
        <v>1.87637</v>
      </c>
      <c r="FR702">
        <v>0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5.96</v>
      </c>
      <c r="GF702">
        <v>0.3285</v>
      </c>
      <c r="GG702">
        <v>1.955544260391263</v>
      </c>
      <c r="GH702">
        <v>0.004448784868333973</v>
      </c>
      <c r="GI702">
        <v>-1.803656819089732E-06</v>
      </c>
      <c r="GJ702">
        <v>4.26395578146833E-10</v>
      </c>
      <c r="GK702">
        <v>0.3285026105281108</v>
      </c>
      <c r="GL702">
        <v>0</v>
      </c>
      <c r="GM702">
        <v>0</v>
      </c>
      <c r="GN702">
        <v>0</v>
      </c>
      <c r="GO702">
        <v>-1</v>
      </c>
      <c r="GP702">
        <v>2136</v>
      </c>
      <c r="GQ702">
        <v>1</v>
      </c>
      <c r="GR702">
        <v>23</v>
      </c>
      <c r="GS702">
        <v>230539.8</v>
      </c>
      <c r="GT702">
        <v>8415.5</v>
      </c>
      <c r="GU702">
        <v>3.15918</v>
      </c>
      <c r="GV702">
        <v>2.53052</v>
      </c>
      <c r="GW702">
        <v>1.39893</v>
      </c>
      <c r="GX702">
        <v>2.35229</v>
      </c>
      <c r="GY702">
        <v>1.44897</v>
      </c>
      <c r="GZ702">
        <v>2.38647</v>
      </c>
      <c r="HA702">
        <v>37.7228</v>
      </c>
      <c r="HB702">
        <v>13.9569</v>
      </c>
      <c r="HC702">
        <v>18</v>
      </c>
      <c r="HD702">
        <v>493.837</v>
      </c>
      <c r="HE702">
        <v>473.989</v>
      </c>
      <c r="HF702">
        <v>23.5875</v>
      </c>
      <c r="HG702">
        <v>28.5917</v>
      </c>
      <c r="HH702">
        <v>29.9999</v>
      </c>
      <c r="HI702">
        <v>28.4755</v>
      </c>
      <c r="HJ702">
        <v>28.5566</v>
      </c>
      <c r="HK702">
        <v>63.2845</v>
      </c>
      <c r="HL702">
        <v>0</v>
      </c>
      <c r="HM702">
        <v>100</v>
      </c>
      <c r="HN702">
        <v>23.5871</v>
      </c>
      <c r="HO702">
        <v>1537.56</v>
      </c>
      <c r="HP702">
        <v>25.8217</v>
      </c>
      <c r="HQ702">
        <v>100.47</v>
      </c>
      <c r="HR702">
        <v>101.795</v>
      </c>
    </row>
    <row r="703" spans="1:226">
      <c r="A703">
        <v>687</v>
      </c>
      <c r="B703">
        <v>1678300456.5</v>
      </c>
      <c r="C703">
        <v>8603.400000095367</v>
      </c>
      <c r="D703" t="s">
        <v>1737</v>
      </c>
      <c r="E703" t="s">
        <v>1738</v>
      </c>
      <c r="F703">
        <v>5</v>
      </c>
      <c r="G703" t="s">
        <v>353</v>
      </c>
      <c r="H703" t="s">
        <v>1554</v>
      </c>
      <c r="I703">
        <v>1678300449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1567.001291321825</v>
      </c>
      <c r="AK703">
        <v>1538.352909090908</v>
      </c>
      <c r="AL703">
        <v>3.45894995875277</v>
      </c>
      <c r="AM703">
        <v>64.31377679453114</v>
      </c>
      <c r="AN703">
        <f>(AP703 - AO703 + BO703*1E3/(8.314*(BQ703+273.15)) * AR703/BN703 * AQ703) * BN703/(100*BB703) * 1000/(1000 - AP703)</f>
        <v>0</v>
      </c>
      <c r="AO703">
        <v>25.27664476963102</v>
      </c>
      <c r="AP703">
        <v>25.76203818181818</v>
      </c>
      <c r="AQ703">
        <v>-3.73986223890663E-07</v>
      </c>
      <c r="AR703">
        <v>96.55880041285496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2.44</v>
      </c>
      <c r="BC703">
        <v>0.5</v>
      </c>
      <c r="BD703" t="s">
        <v>355</v>
      </c>
      <c r="BE703">
        <v>2</v>
      </c>
      <c r="BF703" t="b">
        <v>1</v>
      </c>
      <c r="BG703">
        <v>1678300449</v>
      </c>
      <c r="BH703">
        <v>1475.295925925926</v>
      </c>
      <c r="BI703">
        <v>1511.631111111111</v>
      </c>
      <c r="BJ703">
        <v>25.76443703703703</v>
      </c>
      <c r="BK703">
        <v>25.27545555555556</v>
      </c>
      <c r="BL703">
        <v>1469.345925925926</v>
      </c>
      <c r="BM703">
        <v>25.43593703703704</v>
      </c>
      <c r="BN703">
        <v>500.0283333333333</v>
      </c>
      <c r="BO703">
        <v>90.80478148148148</v>
      </c>
      <c r="BP703">
        <v>0.1000528074074074</v>
      </c>
      <c r="BQ703">
        <v>26.42876666666666</v>
      </c>
      <c r="BR703">
        <v>27.50330740740741</v>
      </c>
      <c r="BS703">
        <v>999.9000000000001</v>
      </c>
      <c r="BT703">
        <v>0</v>
      </c>
      <c r="BU703">
        <v>0</v>
      </c>
      <c r="BV703">
        <v>9988.771111111111</v>
      </c>
      <c r="BW703">
        <v>0</v>
      </c>
      <c r="BX703">
        <v>5.406080000000001</v>
      </c>
      <c r="BY703">
        <v>-36.33444074074074</v>
      </c>
      <c r="BZ703">
        <v>1514.311851851852</v>
      </c>
      <c r="CA703">
        <v>1550.828888888889</v>
      </c>
      <c r="CB703">
        <v>0.4889701851851851</v>
      </c>
      <c r="CC703">
        <v>1511.631111111111</v>
      </c>
      <c r="CD703">
        <v>25.27545555555556</v>
      </c>
      <c r="CE703">
        <v>2.339534444444444</v>
      </c>
      <c r="CF703">
        <v>2.295132592592593</v>
      </c>
      <c r="CG703">
        <v>19.95122222222222</v>
      </c>
      <c r="CH703">
        <v>19.64229259259259</v>
      </c>
      <c r="CI703">
        <v>2000.006666666666</v>
      </c>
      <c r="CJ703">
        <v>0.980004</v>
      </c>
      <c r="CK703">
        <v>0.01999583333333333</v>
      </c>
      <c r="CL703">
        <v>0</v>
      </c>
      <c r="CM703">
        <v>2.005548148148148</v>
      </c>
      <c r="CN703">
        <v>0</v>
      </c>
      <c r="CO703">
        <v>6132.735185185184</v>
      </c>
      <c r="CP703">
        <v>17338.31111111111</v>
      </c>
      <c r="CQ703">
        <v>38.60633333333334</v>
      </c>
      <c r="CR703">
        <v>39.56199999999999</v>
      </c>
      <c r="CS703">
        <v>38.55051851851852</v>
      </c>
      <c r="CT703">
        <v>37.812</v>
      </c>
      <c r="CU703">
        <v>37.90944444444444</v>
      </c>
      <c r="CV703">
        <v>1960.015925925926</v>
      </c>
      <c r="CW703">
        <v>39.99074074074074</v>
      </c>
      <c r="CX703">
        <v>0</v>
      </c>
      <c r="CY703">
        <v>1678300466.8</v>
      </c>
      <c r="CZ703">
        <v>0</v>
      </c>
      <c r="DA703">
        <v>0</v>
      </c>
      <c r="DB703" t="s">
        <v>356</v>
      </c>
      <c r="DC703">
        <v>1664468064.5</v>
      </c>
      <c r="DD703">
        <v>1677795524</v>
      </c>
      <c r="DE703">
        <v>0</v>
      </c>
      <c r="DF703">
        <v>-0.419</v>
      </c>
      <c r="DG703">
        <v>-0.001</v>
      </c>
      <c r="DH703">
        <v>3.097</v>
      </c>
      <c r="DI703">
        <v>0.268</v>
      </c>
      <c r="DJ703">
        <v>400</v>
      </c>
      <c r="DK703">
        <v>24</v>
      </c>
      <c r="DL703">
        <v>0.15</v>
      </c>
      <c r="DM703">
        <v>0.13</v>
      </c>
      <c r="DN703">
        <v>-36.25602</v>
      </c>
      <c r="DO703">
        <v>-1.518378236397612</v>
      </c>
      <c r="DP703">
        <v>0.1613306762522241</v>
      </c>
      <c r="DQ703">
        <v>0</v>
      </c>
      <c r="DR703">
        <v>0.490473125</v>
      </c>
      <c r="DS703">
        <v>-0.03489808255159564</v>
      </c>
      <c r="DT703">
        <v>0.003545082532096398</v>
      </c>
      <c r="DU703">
        <v>1</v>
      </c>
      <c r="DV703">
        <v>1</v>
      </c>
      <c r="DW703">
        <v>2</v>
      </c>
      <c r="DX703" t="s">
        <v>357</v>
      </c>
      <c r="DY703">
        <v>2.97787</v>
      </c>
      <c r="DZ703">
        <v>2.72824</v>
      </c>
      <c r="EA703">
        <v>0.201188</v>
      </c>
      <c r="EB703">
        <v>0.205888</v>
      </c>
      <c r="EC703">
        <v>0.112575</v>
      </c>
      <c r="ED703">
        <v>0.111869</v>
      </c>
      <c r="EE703">
        <v>23844.5</v>
      </c>
      <c r="EF703">
        <v>23436.5</v>
      </c>
      <c r="EG703">
        <v>30388.3</v>
      </c>
      <c r="EH703">
        <v>29770.4</v>
      </c>
      <c r="EI703">
        <v>37224.3</v>
      </c>
      <c r="EJ703">
        <v>34813.7</v>
      </c>
      <c r="EK703">
        <v>46493.8</v>
      </c>
      <c r="EL703">
        <v>44269.3</v>
      </c>
      <c r="EM703">
        <v>1.85627</v>
      </c>
      <c r="EN703">
        <v>1.86882</v>
      </c>
      <c r="EO703">
        <v>0.098303</v>
      </c>
      <c r="EP703">
        <v>0</v>
      </c>
      <c r="EQ703">
        <v>25.8882</v>
      </c>
      <c r="ER703">
        <v>999.9</v>
      </c>
      <c r="ES703">
        <v>48.9</v>
      </c>
      <c r="ET703">
        <v>31.8</v>
      </c>
      <c r="EU703">
        <v>25.4231</v>
      </c>
      <c r="EV703">
        <v>63.4839</v>
      </c>
      <c r="EW703">
        <v>22.0633</v>
      </c>
      <c r="EX703">
        <v>1</v>
      </c>
      <c r="EY703">
        <v>0.118338</v>
      </c>
      <c r="EZ703">
        <v>1.45337</v>
      </c>
      <c r="FA703">
        <v>20.2424</v>
      </c>
      <c r="FB703">
        <v>5.22957</v>
      </c>
      <c r="FC703">
        <v>11.9686</v>
      </c>
      <c r="FD703">
        <v>4.97055</v>
      </c>
      <c r="FE703">
        <v>3.2896</v>
      </c>
      <c r="FF703">
        <v>9999</v>
      </c>
      <c r="FG703">
        <v>9999</v>
      </c>
      <c r="FH703">
        <v>9999</v>
      </c>
      <c r="FI703">
        <v>999.9</v>
      </c>
      <c r="FJ703">
        <v>4.97277</v>
      </c>
      <c r="FK703">
        <v>1.87693</v>
      </c>
      <c r="FL703">
        <v>1.87501</v>
      </c>
      <c r="FM703">
        <v>1.87789</v>
      </c>
      <c r="FN703">
        <v>1.87454</v>
      </c>
      <c r="FO703">
        <v>1.87819</v>
      </c>
      <c r="FP703">
        <v>1.87521</v>
      </c>
      <c r="FQ703">
        <v>1.87637</v>
      </c>
      <c r="FR703">
        <v>0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6</v>
      </c>
      <c r="GF703">
        <v>0.3285</v>
      </c>
      <c r="GG703">
        <v>1.955544260391263</v>
      </c>
      <c r="GH703">
        <v>0.004448784868333973</v>
      </c>
      <c r="GI703">
        <v>-1.803656819089732E-06</v>
      </c>
      <c r="GJ703">
        <v>4.26395578146833E-10</v>
      </c>
      <c r="GK703">
        <v>0.3285026105281108</v>
      </c>
      <c r="GL703">
        <v>0</v>
      </c>
      <c r="GM703">
        <v>0</v>
      </c>
      <c r="GN703">
        <v>0</v>
      </c>
      <c r="GO703">
        <v>-1</v>
      </c>
      <c r="GP703">
        <v>2136</v>
      </c>
      <c r="GQ703">
        <v>1</v>
      </c>
      <c r="GR703">
        <v>23</v>
      </c>
      <c r="GS703">
        <v>230539.9</v>
      </c>
      <c r="GT703">
        <v>8415.5</v>
      </c>
      <c r="GU703">
        <v>3.18481</v>
      </c>
      <c r="GV703">
        <v>2.52075</v>
      </c>
      <c r="GW703">
        <v>1.39893</v>
      </c>
      <c r="GX703">
        <v>2.35229</v>
      </c>
      <c r="GY703">
        <v>1.44897</v>
      </c>
      <c r="GZ703">
        <v>2.46826</v>
      </c>
      <c r="HA703">
        <v>37.7228</v>
      </c>
      <c r="HB703">
        <v>13.9657</v>
      </c>
      <c r="HC703">
        <v>18</v>
      </c>
      <c r="HD703">
        <v>493.821</v>
      </c>
      <c r="HE703">
        <v>474.096</v>
      </c>
      <c r="HF703">
        <v>23.5871</v>
      </c>
      <c r="HG703">
        <v>28.5887</v>
      </c>
      <c r="HH703">
        <v>30</v>
      </c>
      <c r="HI703">
        <v>28.4731</v>
      </c>
      <c r="HJ703">
        <v>28.5536</v>
      </c>
      <c r="HK703">
        <v>63.8517</v>
      </c>
      <c r="HL703">
        <v>0</v>
      </c>
      <c r="HM703">
        <v>100</v>
      </c>
      <c r="HN703">
        <v>23.5843</v>
      </c>
      <c r="HO703">
        <v>1557.6</v>
      </c>
      <c r="HP703">
        <v>25.8217</v>
      </c>
      <c r="HQ703">
        <v>100.471</v>
      </c>
      <c r="HR703">
        <v>101.797</v>
      </c>
    </row>
    <row r="704" spans="1:226">
      <c r="A704">
        <v>688</v>
      </c>
      <c r="B704">
        <v>1678300461.5</v>
      </c>
      <c r="C704">
        <v>8608.400000095367</v>
      </c>
      <c r="D704" t="s">
        <v>1739</v>
      </c>
      <c r="E704" t="s">
        <v>1740</v>
      </c>
      <c r="F704">
        <v>5</v>
      </c>
      <c r="G704" t="s">
        <v>353</v>
      </c>
      <c r="H704" t="s">
        <v>1554</v>
      </c>
      <c r="I704">
        <v>1678300453.714286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1584.174823277452</v>
      </c>
      <c r="AK704">
        <v>1555.636</v>
      </c>
      <c r="AL704">
        <v>3.457115050734892</v>
      </c>
      <c r="AM704">
        <v>64.31377679453114</v>
      </c>
      <c r="AN704">
        <f>(AP704 - AO704 + BO704*1E3/(8.314*(BQ704+273.15)) * AR704/BN704 * AQ704) * BN704/(100*BB704) * 1000/(1000 - AP704)</f>
        <v>0</v>
      </c>
      <c r="AO704">
        <v>25.27965868108354</v>
      </c>
      <c r="AP704">
        <v>25.76192181818181</v>
      </c>
      <c r="AQ704">
        <v>3.582783599371436E-06</v>
      </c>
      <c r="AR704">
        <v>96.55880041285496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2.44</v>
      </c>
      <c r="BC704">
        <v>0.5</v>
      </c>
      <c r="BD704" t="s">
        <v>355</v>
      </c>
      <c r="BE704">
        <v>2</v>
      </c>
      <c r="BF704" t="b">
        <v>1</v>
      </c>
      <c r="BG704">
        <v>1678300453.714286</v>
      </c>
      <c r="BH704">
        <v>1491.069642857143</v>
      </c>
      <c r="BI704">
        <v>1527.446071428571</v>
      </c>
      <c r="BJ704">
        <v>25.76284642857143</v>
      </c>
      <c r="BK704">
        <v>25.27716428571429</v>
      </c>
      <c r="BL704">
        <v>1485.088928571428</v>
      </c>
      <c r="BM704">
        <v>25.43434642857143</v>
      </c>
      <c r="BN704">
        <v>500.0280357142857</v>
      </c>
      <c r="BO704">
        <v>90.80449999999998</v>
      </c>
      <c r="BP704">
        <v>0.1000292857142857</v>
      </c>
      <c r="BQ704">
        <v>26.42844999999999</v>
      </c>
      <c r="BR704">
        <v>27.50341071428571</v>
      </c>
      <c r="BS704">
        <v>999.9000000000002</v>
      </c>
      <c r="BT704">
        <v>0</v>
      </c>
      <c r="BU704">
        <v>0</v>
      </c>
      <c r="BV704">
        <v>9997.228571428572</v>
      </c>
      <c r="BW704">
        <v>0</v>
      </c>
      <c r="BX704">
        <v>5.406080000000001</v>
      </c>
      <c r="BY704">
        <v>-36.37615714285715</v>
      </c>
      <c r="BZ704">
        <v>1530.499285714286</v>
      </c>
      <c r="CA704">
        <v>1567.056071428571</v>
      </c>
      <c r="CB704">
        <v>0.4856755357142858</v>
      </c>
      <c r="CC704">
        <v>1527.446071428571</v>
      </c>
      <c r="CD704">
        <v>25.27716428571429</v>
      </c>
      <c r="CE704">
        <v>2.339383214285714</v>
      </c>
      <c r="CF704">
        <v>2.295281428571429</v>
      </c>
      <c r="CG704">
        <v>19.95017857142857</v>
      </c>
      <c r="CH704">
        <v>19.643325</v>
      </c>
      <c r="CI704">
        <v>2000.000714285714</v>
      </c>
      <c r="CJ704">
        <v>0.9800038214285713</v>
      </c>
      <c r="CK704">
        <v>0.01999601785714286</v>
      </c>
      <c r="CL704">
        <v>0</v>
      </c>
      <c r="CM704">
        <v>1.963928571428571</v>
      </c>
      <c r="CN704">
        <v>0</v>
      </c>
      <c r="CO704">
        <v>6132.210714285715</v>
      </c>
      <c r="CP704">
        <v>17338.24285714286</v>
      </c>
      <c r="CQ704">
        <v>38.589</v>
      </c>
      <c r="CR704">
        <v>39.56199999999999</v>
      </c>
      <c r="CS704">
        <v>38.54207142857143</v>
      </c>
      <c r="CT704">
        <v>37.812</v>
      </c>
      <c r="CU704">
        <v>37.89935714285714</v>
      </c>
      <c r="CV704">
        <v>1960.009642857143</v>
      </c>
      <c r="CW704">
        <v>39.99107142857143</v>
      </c>
      <c r="CX704">
        <v>0</v>
      </c>
      <c r="CY704">
        <v>1678300471.6</v>
      </c>
      <c r="CZ704">
        <v>0</v>
      </c>
      <c r="DA704">
        <v>0</v>
      </c>
      <c r="DB704" t="s">
        <v>356</v>
      </c>
      <c r="DC704">
        <v>1664468064.5</v>
      </c>
      <c r="DD704">
        <v>1677795524</v>
      </c>
      <c r="DE704">
        <v>0</v>
      </c>
      <c r="DF704">
        <v>-0.419</v>
      </c>
      <c r="DG704">
        <v>-0.001</v>
      </c>
      <c r="DH704">
        <v>3.097</v>
      </c>
      <c r="DI704">
        <v>0.268</v>
      </c>
      <c r="DJ704">
        <v>400</v>
      </c>
      <c r="DK704">
        <v>24</v>
      </c>
      <c r="DL704">
        <v>0.15</v>
      </c>
      <c r="DM704">
        <v>0.13</v>
      </c>
      <c r="DN704">
        <v>-36.3182325</v>
      </c>
      <c r="DO704">
        <v>-1.098701313320726</v>
      </c>
      <c r="DP704">
        <v>0.1352447806525263</v>
      </c>
      <c r="DQ704">
        <v>0</v>
      </c>
      <c r="DR704">
        <v>0.4880593</v>
      </c>
      <c r="DS704">
        <v>-0.0433214634146366</v>
      </c>
      <c r="DT704">
        <v>0.004190813299348946</v>
      </c>
      <c r="DU704">
        <v>1</v>
      </c>
      <c r="DV704">
        <v>1</v>
      </c>
      <c r="DW704">
        <v>2</v>
      </c>
      <c r="DX704" t="s">
        <v>357</v>
      </c>
      <c r="DY704">
        <v>2.97794</v>
      </c>
      <c r="DZ704">
        <v>2.72832</v>
      </c>
      <c r="EA704">
        <v>0.202526</v>
      </c>
      <c r="EB704">
        <v>0.207205</v>
      </c>
      <c r="EC704">
        <v>0.112573</v>
      </c>
      <c r="ED704">
        <v>0.111874</v>
      </c>
      <c r="EE704">
        <v>23804.9</v>
      </c>
      <c r="EF704">
        <v>23397.5</v>
      </c>
      <c r="EG704">
        <v>30388.7</v>
      </c>
      <c r="EH704">
        <v>29770.2</v>
      </c>
      <c r="EI704">
        <v>37224.8</v>
      </c>
      <c r="EJ704">
        <v>34813.2</v>
      </c>
      <c r="EK704">
        <v>46494.3</v>
      </c>
      <c r="EL704">
        <v>44268.8</v>
      </c>
      <c r="EM704">
        <v>1.85613</v>
      </c>
      <c r="EN704">
        <v>1.86895</v>
      </c>
      <c r="EO704">
        <v>0.09847060000000001</v>
      </c>
      <c r="EP704">
        <v>0</v>
      </c>
      <c r="EQ704">
        <v>25.8898</v>
      </c>
      <c r="ER704">
        <v>999.9</v>
      </c>
      <c r="ES704">
        <v>48.9</v>
      </c>
      <c r="ET704">
        <v>31.8</v>
      </c>
      <c r="EU704">
        <v>25.4267</v>
      </c>
      <c r="EV704">
        <v>63.3139</v>
      </c>
      <c r="EW704">
        <v>21.6947</v>
      </c>
      <c r="EX704">
        <v>1</v>
      </c>
      <c r="EY704">
        <v>0.11828</v>
      </c>
      <c r="EZ704">
        <v>1.44513</v>
      </c>
      <c r="FA704">
        <v>20.2424</v>
      </c>
      <c r="FB704">
        <v>5.22867</v>
      </c>
      <c r="FC704">
        <v>11.9701</v>
      </c>
      <c r="FD704">
        <v>4.9703</v>
      </c>
      <c r="FE704">
        <v>3.28958</v>
      </c>
      <c r="FF704">
        <v>9999</v>
      </c>
      <c r="FG704">
        <v>9999</v>
      </c>
      <c r="FH704">
        <v>9999</v>
      </c>
      <c r="FI704">
        <v>999.9</v>
      </c>
      <c r="FJ704">
        <v>4.97275</v>
      </c>
      <c r="FK704">
        <v>1.87696</v>
      </c>
      <c r="FL704">
        <v>1.87501</v>
      </c>
      <c r="FM704">
        <v>1.8779</v>
      </c>
      <c r="FN704">
        <v>1.87454</v>
      </c>
      <c r="FO704">
        <v>1.8782</v>
      </c>
      <c r="FP704">
        <v>1.87525</v>
      </c>
      <c r="FQ704">
        <v>1.87637</v>
      </c>
      <c r="FR704">
        <v>0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6.03</v>
      </c>
      <c r="GF704">
        <v>0.3285</v>
      </c>
      <c r="GG704">
        <v>1.955544260391263</v>
      </c>
      <c r="GH704">
        <v>0.004448784868333973</v>
      </c>
      <c r="GI704">
        <v>-1.803656819089732E-06</v>
      </c>
      <c r="GJ704">
        <v>4.26395578146833E-10</v>
      </c>
      <c r="GK704">
        <v>0.3285026105281108</v>
      </c>
      <c r="GL704">
        <v>0</v>
      </c>
      <c r="GM704">
        <v>0</v>
      </c>
      <c r="GN704">
        <v>0</v>
      </c>
      <c r="GO704">
        <v>-1</v>
      </c>
      <c r="GP704">
        <v>2136</v>
      </c>
      <c r="GQ704">
        <v>1</v>
      </c>
      <c r="GR704">
        <v>23</v>
      </c>
      <c r="GS704">
        <v>230540</v>
      </c>
      <c r="GT704">
        <v>8415.6</v>
      </c>
      <c r="GU704">
        <v>3.21289</v>
      </c>
      <c r="GV704">
        <v>2.52441</v>
      </c>
      <c r="GW704">
        <v>1.39893</v>
      </c>
      <c r="GX704">
        <v>2.35229</v>
      </c>
      <c r="GY704">
        <v>1.44897</v>
      </c>
      <c r="GZ704">
        <v>2.51709</v>
      </c>
      <c r="HA704">
        <v>37.7228</v>
      </c>
      <c r="HB704">
        <v>13.9657</v>
      </c>
      <c r="HC704">
        <v>18</v>
      </c>
      <c r="HD704">
        <v>493.716</v>
      </c>
      <c r="HE704">
        <v>474.158</v>
      </c>
      <c r="HF704">
        <v>23.5847</v>
      </c>
      <c r="HG704">
        <v>28.5856</v>
      </c>
      <c r="HH704">
        <v>29.9999</v>
      </c>
      <c r="HI704">
        <v>28.47</v>
      </c>
      <c r="HJ704">
        <v>28.5511</v>
      </c>
      <c r="HK704">
        <v>64.3608</v>
      </c>
      <c r="HL704">
        <v>0</v>
      </c>
      <c r="HM704">
        <v>100</v>
      </c>
      <c r="HN704">
        <v>23.5863</v>
      </c>
      <c r="HO704">
        <v>1570.96</v>
      </c>
      <c r="HP704">
        <v>25.8217</v>
      </c>
      <c r="HQ704">
        <v>100.472</v>
      </c>
      <c r="HR704">
        <v>101.796</v>
      </c>
    </row>
    <row r="705" spans="1:226">
      <c r="A705">
        <v>689</v>
      </c>
      <c r="B705">
        <v>1678300466.5</v>
      </c>
      <c r="C705">
        <v>8613.400000095367</v>
      </c>
      <c r="D705" t="s">
        <v>1741</v>
      </c>
      <c r="E705" t="s">
        <v>1742</v>
      </c>
      <c r="F705">
        <v>5</v>
      </c>
      <c r="G705" t="s">
        <v>353</v>
      </c>
      <c r="H705" t="s">
        <v>1554</v>
      </c>
      <c r="I705">
        <v>1678300459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1601.249497487574</v>
      </c>
      <c r="AK705">
        <v>1572.672363636363</v>
      </c>
      <c r="AL705">
        <v>3.404292623972935</v>
      </c>
      <c r="AM705">
        <v>64.31377679453114</v>
      </c>
      <c r="AN705">
        <f>(AP705 - AO705 + BO705*1E3/(8.314*(BQ705+273.15)) * AR705/BN705 * AQ705) * BN705/(100*BB705) * 1000/(1000 - AP705)</f>
        <v>0</v>
      </c>
      <c r="AO705">
        <v>25.28161465960798</v>
      </c>
      <c r="AP705">
        <v>25.76059030303029</v>
      </c>
      <c r="AQ705">
        <v>-3.025752662529219E-06</v>
      </c>
      <c r="AR705">
        <v>96.55880041285496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2.44</v>
      </c>
      <c r="BC705">
        <v>0.5</v>
      </c>
      <c r="BD705" t="s">
        <v>355</v>
      </c>
      <c r="BE705">
        <v>2</v>
      </c>
      <c r="BF705" t="b">
        <v>1</v>
      </c>
      <c r="BG705">
        <v>1678300459</v>
      </c>
      <c r="BH705">
        <v>1508.765555555555</v>
      </c>
      <c r="BI705">
        <v>1545.173333333333</v>
      </c>
      <c r="BJ705">
        <v>25.76157777777778</v>
      </c>
      <c r="BK705">
        <v>25.27906296296296</v>
      </c>
      <c r="BL705">
        <v>1502.750740740741</v>
      </c>
      <c r="BM705">
        <v>25.43307777777778</v>
      </c>
      <c r="BN705">
        <v>500.0316296296297</v>
      </c>
      <c r="BO705">
        <v>90.80477037037038</v>
      </c>
      <c r="BP705">
        <v>0.1000898518518518</v>
      </c>
      <c r="BQ705">
        <v>26.42812592592593</v>
      </c>
      <c r="BR705">
        <v>27.4966962962963</v>
      </c>
      <c r="BS705">
        <v>999.9000000000001</v>
      </c>
      <c r="BT705">
        <v>0</v>
      </c>
      <c r="BU705">
        <v>0</v>
      </c>
      <c r="BV705">
        <v>9992.912962962964</v>
      </c>
      <c r="BW705">
        <v>0</v>
      </c>
      <c r="BX705">
        <v>5.406080000000001</v>
      </c>
      <c r="BY705">
        <v>-36.40751851851852</v>
      </c>
      <c r="BZ705">
        <v>1548.661111111111</v>
      </c>
      <c r="CA705">
        <v>1585.246296296296</v>
      </c>
      <c r="CB705">
        <v>0.4825110740740741</v>
      </c>
      <c r="CC705">
        <v>1545.173333333333</v>
      </c>
      <c r="CD705">
        <v>25.27906296296296</v>
      </c>
      <c r="CE705">
        <v>2.339274814814815</v>
      </c>
      <c r="CF705">
        <v>2.295461111111111</v>
      </c>
      <c r="CG705">
        <v>19.94942592592592</v>
      </c>
      <c r="CH705">
        <v>19.64457777777778</v>
      </c>
      <c r="CI705">
        <v>1999.964444444444</v>
      </c>
      <c r="CJ705">
        <v>0.9800034444444443</v>
      </c>
      <c r="CK705">
        <v>0.01999640740740741</v>
      </c>
      <c r="CL705">
        <v>0</v>
      </c>
      <c r="CM705">
        <v>1.957625925925926</v>
      </c>
      <c r="CN705">
        <v>0</v>
      </c>
      <c r="CO705">
        <v>6131.548518518518</v>
      </c>
      <c r="CP705">
        <v>17337.93333333333</v>
      </c>
      <c r="CQ705">
        <v>38.58766666666666</v>
      </c>
      <c r="CR705">
        <v>39.56199999999999</v>
      </c>
      <c r="CS705">
        <v>38.54133333333333</v>
      </c>
      <c r="CT705">
        <v>37.812</v>
      </c>
      <c r="CU705">
        <v>37.88418518518519</v>
      </c>
      <c r="CV705">
        <v>1959.973333333333</v>
      </c>
      <c r="CW705">
        <v>39.99111111111111</v>
      </c>
      <c r="CX705">
        <v>0</v>
      </c>
      <c r="CY705">
        <v>1678300476.4</v>
      </c>
      <c r="CZ705">
        <v>0</v>
      </c>
      <c r="DA705">
        <v>0</v>
      </c>
      <c r="DB705" t="s">
        <v>356</v>
      </c>
      <c r="DC705">
        <v>1664468064.5</v>
      </c>
      <c r="DD705">
        <v>1677795524</v>
      </c>
      <c r="DE705">
        <v>0</v>
      </c>
      <c r="DF705">
        <v>-0.419</v>
      </c>
      <c r="DG705">
        <v>-0.001</v>
      </c>
      <c r="DH705">
        <v>3.097</v>
      </c>
      <c r="DI705">
        <v>0.268</v>
      </c>
      <c r="DJ705">
        <v>400</v>
      </c>
      <c r="DK705">
        <v>24</v>
      </c>
      <c r="DL705">
        <v>0.15</v>
      </c>
      <c r="DM705">
        <v>0.13</v>
      </c>
      <c r="DN705">
        <v>-36.35684146341464</v>
      </c>
      <c r="DO705">
        <v>-0.3101101045295874</v>
      </c>
      <c r="DP705">
        <v>0.1058777573444834</v>
      </c>
      <c r="DQ705">
        <v>0</v>
      </c>
      <c r="DR705">
        <v>0.4847224146341464</v>
      </c>
      <c r="DS705">
        <v>-0.03712053658536504</v>
      </c>
      <c r="DT705">
        <v>0.003712987160945595</v>
      </c>
      <c r="DU705">
        <v>1</v>
      </c>
      <c r="DV705">
        <v>1</v>
      </c>
      <c r="DW705">
        <v>2</v>
      </c>
      <c r="DX705" t="s">
        <v>357</v>
      </c>
      <c r="DY705">
        <v>2.97785</v>
      </c>
      <c r="DZ705">
        <v>2.72835</v>
      </c>
      <c r="EA705">
        <v>0.203843</v>
      </c>
      <c r="EB705">
        <v>0.208535</v>
      </c>
      <c r="EC705">
        <v>0.11257</v>
      </c>
      <c r="ED705">
        <v>0.111885</v>
      </c>
      <c r="EE705">
        <v>23765.5</v>
      </c>
      <c r="EF705">
        <v>23358.1</v>
      </c>
      <c r="EG705">
        <v>30388.6</v>
      </c>
      <c r="EH705">
        <v>29770</v>
      </c>
      <c r="EI705">
        <v>37225</v>
      </c>
      <c r="EJ705">
        <v>34812.7</v>
      </c>
      <c r="EK705">
        <v>46494.2</v>
      </c>
      <c r="EL705">
        <v>44268.6</v>
      </c>
      <c r="EM705">
        <v>1.85625</v>
      </c>
      <c r="EN705">
        <v>1.8688</v>
      </c>
      <c r="EO705">
        <v>0.09768830000000001</v>
      </c>
      <c r="EP705">
        <v>0</v>
      </c>
      <c r="EQ705">
        <v>25.8904</v>
      </c>
      <c r="ER705">
        <v>999.9</v>
      </c>
      <c r="ES705">
        <v>48.9</v>
      </c>
      <c r="ET705">
        <v>31.8</v>
      </c>
      <c r="EU705">
        <v>25.4231</v>
      </c>
      <c r="EV705">
        <v>63.7139</v>
      </c>
      <c r="EW705">
        <v>21.7188</v>
      </c>
      <c r="EX705">
        <v>1</v>
      </c>
      <c r="EY705">
        <v>0.11768</v>
      </c>
      <c r="EZ705">
        <v>1.43958</v>
      </c>
      <c r="FA705">
        <v>20.2424</v>
      </c>
      <c r="FB705">
        <v>5.22867</v>
      </c>
      <c r="FC705">
        <v>11.9701</v>
      </c>
      <c r="FD705">
        <v>4.9705</v>
      </c>
      <c r="FE705">
        <v>3.28953</v>
      </c>
      <c r="FF705">
        <v>9999</v>
      </c>
      <c r="FG705">
        <v>9999</v>
      </c>
      <c r="FH705">
        <v>9999</v>
      </c>
      <c r="FI705">
        <v>999.9</v>
      </c>
      <c r="FJ705">
        <v>4.97276</v>
      </c>
      <c r="FK705">
        <v>1.87696</v>
      </c>
      <c r="FL705">
        <v>1.87502</v>
      </c>
      <c r="FM705">
        <v>1.8779</v>
      </c>
      <c r="FN705">
        <v>1.87454</v>
      </c>
      <c r="FO705">
        <v>1.8782</v>
      </c>
      <c r="FP705">
        <v>1.87527</v>
      </c>
      <c r="FQ705">
        <v>1.87637</v>
      </c>
      <c r="FR705">
        <v>0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6.06</v>
      </c>
      <c r="GF705">
        <v>0.3285</v>
      </c>
      <c r="GG705">
        <v>1.955544260391263</v>
      </c>
      <c r="GH705">
        <v>0.004448784868333973</v>
      </c>
      <c r="GI705">
        <v>-1.803656819089732E-06</v>
      </c>
      <c r="GJ705">
        <v>4.26395578146833E-10</v>
      </c>
      <c r="GK705">
        <v>0.3285026105281108</v>
      </c>
      <c r="GL705">
        <v>0</v>
      </c>
      <c r="GM705">
        <v>0</v>
      </c>
      <c r="GN705">
        <v>0</v>
      </c>
      <c r="GO705">
        <v>-1</v>
      </c>
      <c r="GP705">
        <v>2136</v>
      </c>
      <c r="GQ705">
        <v>1</v>
      </c>
      <c r="GR705">
        <v>23</v>
      </c>
      <c r="GS705">
        <v>230540</v>
      </c>
      <c r="GT705">
        <v>8415.700000000001</v>
      </c>
      <c r="GU705">
        <v>3.23853</v>
      </c>
      <c r="GV705">
        <v>2.53418</v>
      </c>
      <c r="GW705">
        <v>1.39893</v>
      </c>
      <c r="GX705">
        <v>2.35229</v>
      </c>
      <c r="GY705">
        <v>1.44897</v>
      </c>
      <c r="GZ705">
        <v>2.45483</v>
      </c>
      <c r="HA705">
        <v>37.7228</v>
      </c>
      <c r="HB705">
        <v>13.9482</v>
      </c>
      <c r="HC705">
        <v>18</v>
      </c>
      <c r="HD705">
        <v>493.77</v>
      </c>
      <c r="HE705">
        <v>474.035</v>
      </c>
      <c r="HF705">
        <v>23.5859</v>
      </c>
      <c r="HG705">
        <v>28.5831</v>
      </c>
      <c r="HH705">
        <v>29.9999</v>
      </c>
      <c r="HI705">
        <v>28.4675</v>
      </c>
      <c r="HJ705">
        <v>28.5481</v>
      </c>
      <c r="HK705">
        <v>64.91630000000001</v>
      </c>
      <c r="HL705">
        <v>0</v>
      </c>
      <c r="HM705">
        <v>100</v>
      </c>
      <c r="HN705">
        <v>23.5874</v>
      </c>
      <c r="HO705">
        <v>1591</v>
      </c>
      <c r="HP705">
        <v>25.8217</v>
      </c>
      <c r="HQ705">
        <v>100.472</v>
      </c>
      <c r="HR705">
        <v>101.796</v>
      </c>
    </row>
    <row r="706" spans="1:226">
      <c r="A706">
        <v>690</v>
      </c>
      <c r="B706">
        <v>1678300471.5</v>
      </c>
      <c r="C706">
        <v>8618.400000095367</v>
      </c>
      <c r="D706" t="s">
        <v>1743</v>
      </c>
      <c r="E706" t="s">
        <v>1744</v>
      </c>
      <c r="F706">
        <v>5</v>
      </c>
      <c r="G706" t="s">
        <v>353</v>
      </c>
      <c r="H706" t="s">
        <v>1554</v>
      </c>
      <c r="I706">
        <v>1678300463.714286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1618.587270865613</v>
      </c>
      <c r="AK706">
        <v>1589.921454545454</v>
      </c>
      <c r="AL706">
        <v>3.439112796193171</v>
      </c>
      <c r="AM706">
        <v>64.31377679453114</v>
      </c>
      <c r="AN706">
        <f>(AP706 - AO706 + BO706*1E3/(8.314*(BQ706+273.15)) * AR706/BN706 * AQ706) * BN706/(100*BB706) * 1000/(1000 - AP706)</f>
        <v>0</v>
      </c>
      <c r="AO706">
        <v>25.28370775016695</v>
      </c>
      <c r="AP706">
        <v>25.75936363636363</v>
      </c>
      <c r="AQ706">
        <v>1.160130350688389E-06</v>
      </c>
      <c r="AR706">
        <v>96.55880041285496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2.44</v>
      </c>
      <c r="BC706">
        <v>0.5</v>
      </c>
      <c r="BD706" t="s">
        <v>355</v>
      </c>
      <c r="BE706">
        <v>2</v>
      </c>
      <c r="BF706" t="b">
        <v>1</v>
      </c>
      <c r="BG706">
        <v>1678300463.714286</v>
      </c>
      <c r="BH706">
        <v>1524.576428571429</v>
      </c>
      <c r="BI706">
        <v>1560.965357142857</v>
      </c>
      <c r="BJ706">
        <v>25.760675</v>
      </c>
      <c r="BK706">
        <v>25.28134642857143</v>
      </c>
      <c r="BL706">
        <v>1518.530357142857</v>
      </c>
      <c r="BM706">
        <v>25.432175</v>
      </c>
      <c r="BN706">
        <v>500.0360714285715</v>
      </c>
      <c r="BO706">
        <v>90.80501428571428</v>
      </c>
      <c r="BP706">
        <v>0.1000851178571428</v>
      </c>
      <c r="BQ706">
        <v>26.42749285714286</v>
      </c>
      <c r="BR706">
        <v>27.494925</v>
      </c>
      <c r="BS706">
        <v>999.9000000000002</v>
      </c>
      <c r="BT706">
        <v>0</v>
      </c>
      <c r="BU706">
        <v>0</v>
      </c>
      <c r="BV706">
        <v>9989.594642857144</v>
      </c>
      <c r="BW706">
        <v>0</v>
      </c>
      <c r="BX706">
        <v>5.406080000000001</v>
      </c>
      <c r="BY706">
        <v>-36.388625</v>
      </c>
      <c r="BZ706">
        <v>1564.888571428572</v>
      </c>
      <c r="CA706">
        <v>1601.451428571429</v>
      </c>
      <c r="CB706">
        <v>0.4793203571428571</v>
      </c>
      <c r="CC706">
        <v>1560.965357142857</v>
      </c>
      <c r="CD706">
        <v>25.28134642857143</v>
      </c>
      <c r="CE706">
        <v>2.339198928571428</v>
      </c>
      <c r="CF706">
        <v>2.295675</v>
      </c>
      <c r="CG706">
        <v>19.94890357142858</v>
      </c>
      <c r="CH706">
        <v>19.64607857142857</v>
      </c>
      <c r="CI706">
        <v>1999.97</v>
      </c>
      <c r="CJ706">
        <v>0.9800037142857142</v>
      </c>
      <c r="CK706">
        <v>0.01999612857142857</v>
      </c>
      <c r="CL706">
        <v>0</v>
      </c>
      <c r="CM706">
        <v>2.033775</v>
      </c>
      <c r="CN706">
        <v>0</v>
      </c>
      <c r="CO706">
        <v>6130.977500000002</v>
      </c>
      <c r="CP706">
        <v>17337.98571428571</v>
      </c>
      <c r="CQ706">
        <v>38.58674999999999</v>
      </c>
      <c r="CR706">
        <v>39.56199999999999</v>
      </c>
      <c r="CS706">
        <v>38.54207142857143</v>
      </c>
      <c r="CT706">
        <v>37.812</v>
      </c>
      <c r="CU706">
        <v>37.88385714285715</v>
      </c>
      <c r="CV706">
        <v>1959.979642857143</v>
      </c>
      <c r="CW706">
        <v>39.99035714285714</v>
      </c>
      <c r="CX706">
        <v>0</v>
      </c>
      <c r="CY706">
        <v>1678300481.8</v>
      </c>
      <c r="CZ706">
        <v>0</v>
      </c>
      <c r="DA706">
        <v>0</v>
      </c>
      <c r="DB706" t="s">
        <v>356</v>
      </c>
      <c r="DC706">
        <v>1664468064.5</v>
      </c>
      <c r="DD706">
        <v>1677795524</v>
      </c>
      <c r="DE706">
        <v>0</v>
      </c>
      <c r="DF706">
        <v>-0.419</v>
      </c>
      <c r="DG706">
        <v>-0.001</v>
      </c>
      <c r="DH706">
        <v>3.097</v>
      </c>
      <c r="DI706">
        <v>0.268</v>
      </c>
      <c r="DJ706">
        <v>400</v>
      </c>
      <c r="DK706">
        <v>24</v>
      </c>
      <c r="DL706">
        <v>0.15</v>
      </c>
      <c r="DM706">
        <v>0.13</v>
      </c>
      <c r="DN706">
        <v>-36.40702682926829</v>
      </c>
      <c r="DO706">
        <v>0.000409756097486416</v>
      </c>
      <c r="DP706">
        <v>0.09279487744584976</v>
      </c>
      <c r="DQ706">
        <v>1</v>
      </c>
      <c r="DR706">
        <v>0.4813511951219512</v>
      </c>
      <c r="DS706">
        <v>-0.03838009756097537</v>
      </c>
      <c r="DT706">
        <v>0.003853527039590388</v>
      </c>
      <c r="DU706">
        <v>1</v>
      </c>
      <c r="DV706">
        <v>2</v>
      </c>
      <c r="DW706">
        <v>2</v>
      </c>
      <c r="DX706" t="s">
        <v>917</v>
      </c>
      <c r="DY706">
        <v>2.97773</v>
      </c>
      <c r="DZ706">
        <v>2.72833</v>
      </c>
      <c r="EA706">
        <v>0.205161</v>
      </c>
      <c r="EB706">
        <v>0.209824</v>
      </c>
      <c r="EC706">
        <v>0.112568</v>
      </c>
      <c r="ED706">
        <v>0.111888</v>
      </c>
      <c r="EE706">
        <v>23726.2</v>
      </c>
      <c r="EF706">
        <v>23320.2</v>
      </c>
      <c r="EG706">
        <v>30388.7</v>
      </c>
      <c r="EH706">
        <v>29770.2</v>
      </c>
      <c r="EI706">
        <v>37225.1</v>
      </c>
      <c r="EJ706">
        <v>34812.8</v>
      </c>
      <c r="EK706">
        <v>46494.3</v>
      </c>
      <c r="EL706">
        <v>44268.8</v>
      </c>
      <c r="EM706">
        <v>1.8566</v>
      </c>
      <c r="EN706">
        <v>1.86898</v>
      </c>
      <c r="EO706">
        <v>0.09812410000000001</v>
      </c>
      <c r="EP706">
        <v>0</v>
      </c>
      <c r="EQ706">
        <v>25.8909</v>
      </c>
      <c r="ER706">
        <v>999.9</v>
      </c>
      <c r="ES706">
        <v>48.9</v>
      </c>
      <c r="ET706">
        <v>31.8</v>
      </c>
      <c r="EU706">
        <v>25.4241</v>
      </c>
      <c r="EV706">
        <v>63.5139</v>
      </c>
      <c r="EW706">
        <v>22.0793</v>
      </c>
      <c r="EX706">
        <v>1</v>
      </c>
      <c r="EY706">
        <v>0.117721</v>
      </c>
      <c r="EZ706">
        <v>1.41504</v>
      </c>
      <c r="FA706">
        <v>20.2424</v>
      </c>
      <c r="FB706">
        <v>5.22957</v>
      </c>
      <c r="FC706">
        <v>11.9703</v>
      </c>
      <c r="FD706">
        <v>4.9707</v>
      </c>
      <c r="FE706">
        <v>3.28968</v>
      </c>
      <c r="FF706">
        <v>9999</v>
      </c>
      <c r="FG706">
        <v>9999</v>
      </c>
      <c r="FH706">
        <v>9999</v>
      </c>
      <c r="FI706">
        <v>999.9</v>
      </c>
      <c r="FJ706">
        <v>4.97276</v>
      </c>
      <c r="FK706">
        <v>1.87698</v>
      </c>
      <c r="FL706">
        <v>1.87502</v>
      </c>
      <c r="FM706">
        <v>1.8779</v>
      </c>
      <c r="FN706">
        <v>1.87454</v>
      </c>
      <c r="FO706">
        <v>1.8782</v>
      </c>
      <c r="FP706">
        <v>1.87527</v>
      </c>
      <c r="FQ706">
        <v>1.87637</v>
      </c>
      <c r="FR706">
        <v>0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6.09</v>
      </c>
      <c r="GF706">
        <v>0.3285</v>
      </c>
      <c r="GG706">
        <v>1.955544260391263</v>
      </c>
      <c r="GH706">
        <v>0.004448784868333973</v>
      </c>
      <c r="GI706">
        <v>-1.803656819089732E-06</v>
      </c>
      <c r="GJ706">
        <v>4.26395578146833E-10</v>
      </c>
      <c r="GK706">
        <v>0.3285026105281108</v>
      </c>
      <c r="GL706">
        <v>0</v>
      </c>
      <c r="GM706">
        <v>0</v>
      </c>
      <c r="GN706">
        <v>0</v>
      </c>
      <c r="GO706">
        <v>-1</v>
      </c>
      <c r="GP706">
        <v>2136</v>
      </c>
      <c r="GQ706">
        <v>1</v>
      </c>
      <c r="GR706">
        <v>23</v>
      </c>
      <c r="GS706">
        <v>230540.1</v>
      </c>
      <c r="GT706">
        <v>8415.799999999999</v>
      </c>
      <c r="GU706">
        <v>3.2666</v>
      </c>
      <c r="GV706">
        <v>2.53052</v>
      </c>
      <c r="GW706">
        <v>1.39893</v>
      </c>
      <c r="GX706">
        <v>2.35229</v>
      </c>
      <c r="GY706">
        <v>1.44897</v>
      </c>
      <c r="GZ706">
        <v>2.37305</v>
      </c>
      <c r="HA706">
        <v>37.7228</v>
      </c>
      <c r="HB706">
        <v>13.9482</v>
      </c>
      <c r="HC706">
        <v>18</v>
      </c>
      <c r="HD706">
        <v>493.945</v>
      </c>
      <c r="HE706">
        <v>474.13</v>
      </c>
      <c r="HF706">
        <v>23.5881</v>
      </c>
      <c r="HG706">
        <v>28.5801</v>
      </c>
      <c r="HH706">
        <v>29.9999</v>
      </c>
      <c r="HI706">
        <v>28.4645</v>
      </c>
      <c r="HJ706">
        <v>28.5457</v>
      </c>
      <c r="HK706">
        <v>65.42610000000001</v>
      </c>
      <c r="HL706">
        <v>0</v>
      </c>
      <c r="HM706">
        <v>100</v>
      </c>
      <c r="HN706">
        <v>23.5956</v>
      </c>
      <c r="HO706">
        <v>1604.38</v>
      </c>
      <c r="HP706">
        <v>25.8217</v>
      </c>
      <c r="HQ706">
        <v>100.472</v>
      </c>
      <c r="HR706">
        <v>101.796</v>
      </c>
    </row>
    <row r="707" spans="1:226">
      <c r="A707">
        <v>691</v>
      </c>
      <c r="B707">
        <v>1678302089.1</v>
      </c>
      <c r="C707">
        <v>10236</v>
      </c>
      <c r="D707" t="s">
        <v>1745</v>
      </c>
      <c r="E707" t="s">
        <v>1746</v>
      </c>
      <c r="F707">
        <v>5</v>
      </c>
      <c r="G707" t="s">
        <v>353</v>
      </c>
      <c r="H707" t="s">
        <v>1554</v>
      </c>
      <c r="I707">
        <v>1678302081.099999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430.9763073032954</v>
      </c>
      <c r="AK707">
        <v>419.317018181818</v>
      </c>
      <c r="AL707">
        <v>8.531829290341113E-05</v>
      </c>
      <c r="AM707">
        <v>64.31377679453114</v>
      </c>
      <c r="AN707">
        <f>(AP707 - AO707 + BO707*1E3/(8.314*(BQ707+273.15)) * AR707/BN707 * AQ707) * BN707/(100*BB707) * 1000/(1000 - AP707)</f>
        <v>0</v>
      </c>
      <c r="AO707">
        <v>25.38896634351004</v>
      </c>
      <c r="AP707">
        <v>27.79417454545453</v>
      </c>
      <c r="AQ707">
        <v>1.798898602040289E-05</v>
      </c>
      <c r="AR707">
        <v>96.55880041285496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2.44</v>
      </c>
      <c r="BC707">
        <v>0.5</v>
      </c>
      <c r="BD707" t="s">
        <v>355</v>
      </c>
      <c r="BE707">
        <v>2</v>
      </c>
      <c r="BF707" t="b">
        <v>1</v>
      </c>
      <c r="BG707">
        <v>1678302081.099999</v>
      </c>
      <c r="BH707">
        <v>407.6392580645162</v>
      </c>
      <c r="BI707">
        <v>420.0365483870968</v>
      </c>
      <c r="BJ707">
        <v>27.79278709677419</v>
      </c>
      <c r="BK707">
        <v>25.38798387096774</v>
      </c>
      <c r="BL707">
        <v>404.1522258064516</v>
      </c>
      <c r="BM707">
        <v>27.46428387096774</v>
      </c>
      <c r="BN707">
        <v>500.0445161290323</v>
      </c>
      <c r="BO707">
        <v>90.7435064516129</v>
      </c>
      <c r="BP707">
        <v>0.1000437032258065</v>
      </c>
      <c r="BQ707">
        <v>34.23661612903226</v>
      </c>
      <c r="BR707">
        <v>34.9818</v>
      </c>
      <c r="BS707">
        <v>999.9000000000003</v>
      </c>
      <c r="BT707">
        <v>0</v>
      </c>
      <c r="BU707">
        <v>0</v>
      </c>
      <c r="BV707">
        <v>10000.5664516129</v>
      </c>
      <c r="BW707">
        <v>0</v>
      </c>
      <c r="BX707">
        <v>5.317902903225807</v>
      </c>
      <c r="BY707">
        <v>-12.39732903225807</v>
      </c>
      <c r="BZ707">
        <v>419.2926129032258</v>
      </c>
      <c r="CA707">
        <v>430.978193548387</v>
      </c>
      <c r="CB707">
        <v>2.40478935483871</v>
      </c>
      <c r="CC707">
        <v>420.0365483870968</v>
      </c>
      <c r="CD707">
        <v>25.38798387096774</v>
      </c>
      <c r="CE707">
        <v>2.522013225806452</v>
      </c>
      <c r="CF707">
        <v>2.303794838709677</v>
      </c>
      <c r="CG707">
        <v>21.16926774193549</v>
      </c>
      <c r="CH707">
        <v>19.70296129032258</v>
      </c>
      <c r="CI707">
        <v>1999.992258064516</v>
      </c>
      <c r="CJ707">
        <v>0.9799975161290319</v>
      </c>
      <c r="CK707">
        <v>0.0200024</v>
      </c>
      <c r="CL707">
        <v>0</v>
      </c>
      <c r="CM707">
        <v>2.040983870967742</v>
      </c>
      <c r="CN707">
        <v>0</v>
      </c>
      <c r="CO707">
        <v>5910.048387096774</v>
      </c>
      <c r="CP707">
        <v>17338.15806451613</v>
      </c>
      <c r="CQ707">
        <v>39.14496774193548</v>
      </c>
      <c r="CR707">
        <v>39.55799999999999</v>
      </c>
      <c r="CS707">
        <v>38.35251612903225</v>
      </c>
      <c r="CT707">
        <v>37.93919354838709</v>
      </c>
      <c r="CU707">
        <v>38.72154838709677</v>
      </c>
      <c r="CV707">
        <v>1959.99</v>
      </c>
      <c r="CW707">
        <v>40</v>
      </c>
      <c r="CX707">
        <v>0</v>
      </c>
      <c r="CY707">
        <v>1678302099.4</v>
      </c>
      <c r="CZ707">
        <v>0</v>
      </c>
      <c r="DA707">
        <v>0</v>
      </c>
      <c r="DB707" t="s">
        <v>356</v>
      </c>
      <c r="DC707">
        <v>1664468064.5</v>
      </c>
      <c r="DD707">
        <v>1677795524</v>
      </c>
      <c r="DE707">
        <v>0</v>
      </c>
      <c r="DF707">
        <v>-0.419</v>
      </c>
      <c r="DG707">
        <v>-0.001</v>
      </c>
      <c r="DH707">
        <v>3.097</v>
      </c>
      <c r="DI707">
        <v>0.268</v>
      </c>
      <c r="DJ707">
        <v>400</v>
      </c>
      <c r="DK707">
        <v>24</v>
      </c>
      <c r="DL707">
        <v>0.15</v>
      </c>
      <c r="DM707">
        <v>0.13</v>
      </c>
      <c r="DN707">
        <v>-12.3866243902439</v>
      </c>
      <c r="DO707">
        <v>-0.04054703832752033</v>
      </c>
      <c r="DP707">
        <v>0.03745527922338003</v>
      </c>
      <c r="DQ707">
        <v>1</v>
      </c>
      <c r="DR707">
        <v>2.405563170731707</v>
      </c>
      <c r="DS707">
        <v>-0.01281177700348422</v>
      </c>
      <c r="DT707">
        <v>0.001617246137238122</v>
      </c>
      <c r="DU707">
        <v>1</v>
      </c>
      <c r="DV707">
        <v>2</v>
      </c>
      <c r="DW707">
        <v>2</v>
      </c>
      <c r="DX707" t="s">
        <v>917</v>
      </c>
      <c r="DY707">
        <v>2.97776</v>
      </c>
      <c r="DZ707">
        <v>2.72787</v>
      </c>
      <c r="EA707">
        <v>0.08369939999999999</v>
      </c>
      <c r="EB707">
        <v>0.0866126</v>
      </c>
      <c r="EC707">
        <v>0.118679</v>
      </c>
      <c r="ED707">
        <v>0.112206</v>
      </c>
      <c r="EE707">
        <v>27371.2</v>
      </c>
      <c r="EF707">
        <v>26965.9</v>
      </c>
      <c r="EG707">
        <v>30408.5</v>
      </c>
      <c r="EH707">
        <v>29779</v>
      </c>
      <c r="EI707">
        <v>36979.3</v>
      </c>
      <c r="EJ707">
        <v>34802</v>
      </c>
      <c r="EK707">
        <v>46522.7</v>
      </c>
      <c r="EL707">
        <v>44282.1</v>
      </c>
      <c r="EM707">
        <v>1.86012</v>
      </c>
      <c r="EN707">
        <v>1.86435</v>
      </c>
      <c r="EO707">
        <v>0.237115</v>
      </c>
      <c r="EP707">
        <v>0</v>
      </c>
      <c r="EQ707">
        <v>31.1524</v>
      </c>
      <c r="ER707">
        <v>999.9</v>
      </c>
      <c r="ES707">
        <v>48.8</v>
      </c>
      <c r="ET707">
        <v>32</v>
      </c>
      <c r="EU707">
        <v>25.6768</v>
      </c>
      <c r="EV707">
        <v>63.0378</v>
      </c>
      <c r="EW707">
        <v>22.0513</v>
      </c>
      <c r="EX707">
        <v>1</v>
      </c>
      <c r="EY707">
        <v>0.106951</v>
      </c>
      <c r="EZ707">
        <v>-2.36939</v>
      </c>
      <c r="FA707">
        <v>20.2325</v>
      </c>
      <c r="FB707">
        <v>5.23421</v>
      </c>
      <c r="FC707">
        <v>11.9736</v>
      </c>
      <c r="FD707">
        <v>4.97145</v>
      </c>
      <c r="FE707">
        <v>3.29023</v>
      </c>
      <c r="FF707">
        <v>9999</v>
      </c>
      <c r="FG707">
        <v>9999</v>
      </c>
      <c r="FH707">
        <v>9999</v>
      </c>
      <c r="FI707">
        <v>999.9</v>
      </c>
      <c r="FJ707">
        <v>4.97276</v>
      </c>
      <c r="FK707">
        <v>1.87698</v>
      </c>
      <c r="FL707">
        <v>1.87514</v>
      </c>
      <c r="FM707">
        <v>1.87793</v>
      </c>
      <c r="FN707">
        <v>1.87462</v>
      </c>
      <c r="FO707">
        <v>1.87823</v>
      </c>
      <c r="FP707">
        <v>1.87531</v>
      </c>
      <c r="FQ707">
        <v>1.87642</v>
      </c>
      <c r="FR707">
        <v>0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3.488</v>
      </c>
      <c r="GF707">
        <v>0.3285</v>
      </c>
      <c r="GG707">
        <v>1.955544260391263</v>
      </c>
      <c r="GH707">
        <v>0.004448784868333973</v>
      </c>
      <c r="GI707">
        <v>-1.803656819089732E-06</v>
      </c>
      <c r="GJ707">
        <v>4.26395578146833E-10</v>
      </c>
      <c r="GK707">
        <v>0.3285026105281108</v>
      </c>
      <c r="GL707">
        <v>0</v>
      </c>
      <c r="GM707">
        <v>0</v>
      </c>
      <c r="GN707">
        <v>0</v>
      </c>
      <c r="GO707">
        <v>-1</v>
      </c>
      <c r="GP707">
        <v>2136</v>
      </c>
      <c r="GQ707">
        <v>1</v>
      </c>
      <c r="GR707">
        <v>23</v>
      </c>
      <c r="GS707">
        <v>230567.1</v>
      </c>
      <c r="GT707">
        <v>8442.799999999999</v>
      </c>
      <c r="GU707">
        <v>1.12549</v>
      </c>
      <c r="GV707">
        <v>2.5415</v>
      </c>
      <c r="GW707">
        <v>1.39893</v>
      </c>
      <c r="GX707">
        <v>2.35352</v>
      </c>
      <c r="GY707">
        <v>1.44897</v>
      </c>
      <c r="GZ707">
        <v>2.49878</v>
      </c>
      <c r="HA707">
        <v>37.8921</v>
      </c>
      <c r="HB707">
        <v>13.6855</v>
      </c>
      <c r="HC707">
        <v>18</v>
      </c>
      <c r="HD707">
        <v>494.074</v>
      </c>
      <c r="HE707">
        <v>468.509</v>
      </c>
      <c r="HF707">
        <v>35.771</v>
      </c>
      <c r="HG707">
        <v>28.5859</v>
      </c>
      <c r="HH707">
        <v>30.0003</v>
      </c>
      <c r="HI707">
        <v>28.1933</v>
      </c>
      <c r="HJ707">
        <v>28.2225</v>
      </c>
      <c r="HK707">
        <v>22.5669</v>
      </c>
      <c r="HL707">
        <v>0</v>
      </c>
      <c r="HM707">
        <v>100</v>
      </c>
      <c r="HN707">
        <v>35.7789</v>
      </c>
      <c r="HO707">
        <v>413.358</v>
      </c>
      <c r="HP707">
        <v>25.8217</v>
      </c>
      <c r="HQ707">
        <v>100.535</v>
      </c>
      <c r="HR707">
        <v>101.827</v>
      </c>
    </row>
    <row r="708" spans="1:226">
      <c r="A708">
        <v>692</v>
      </c>
      <c r="B708">
        <v>1678302094.1</v>
      </c>
      <c r="C708">
        <v>10241</v>
      </c>
      <c r="D708" t="s">
        <v>1747</v>
      </c>
      <c r="E708" t="s">
        <v>1748</v>
      </c>
      <c r="F708">
        <v>5</v>
      </c>
      <c r="G708" t="s">
        <v>353</v>
      </c>
      <c r="H708" t="s">
        <v>1554</v>
      </c>
      <c r="I708">
        <v>1678302086.255172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430.8818539281597</v>
      </c>
      <c r="AK708">
        <v>419.2384060606062</v>
      </c>
      <c r="AL708">
        <v>-0.02457266558521342</v>
      </c>
      <c r="AM708">
        <v>64.31377679453114</v>
      </c>
      <c r="AN708">
        <f>(AP708 - AO708 + BO708*1E3/(8.314*(BQ708+273.15)) * AR708/BN708 * AQ708) * BN708/(100*BB708) * 1000/(1000 - AP708)</f>
        <v>0</v>
      </c>
      <c r="AO708">
        <v>25.38623031760989</v>
      </c>
      <c r="AP708">
        <v>27.79130121212119</v>
      </c>
      <c r="AQ708">
        <v>1.519704255764749E-06</v>
      </c>
      <c r="AR708">
        <v>96.55880041285496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2.44</v>
      </c>
      <c r="BC708">
        <v>0.5</v>
      </c>
      <c r="BD708" t="s">
        <v>355</v>
      </c>
      <c r="BE708">
        <v>2</v>
      </c>
      <c r="BF708" t="b">
        <v>1</v>
      </c>
      <c r="BG708">
        <v>1678302086.255172</v>
      </c>
      <c r="BH708">
        <v>407.6473103448276</v>
      </c>
      <c r="BI708">
        <v>419.8646551724138</v>
      </c>
      <c r="BJ708">
        <v>27.79207931034482</v>
      </c>
      <c r="BK708">
        <v>25.38754137931034</v>
      </c>
      <c r="BL708">
        <v>404.1602413793104</v>
      </c>
      <c r="BM708">
        <v>27.46357931034483</v>
      </c>
      <c r="BN708">
        <v>500.018</v>
      </c>
      <c r="BO708">
        <v>90.74312413793103</v>
      </c>
      <c r="BP708">
        <v>0.09982330344827585</v>
      </c>
      <c r="BQ708">
        <v>34.24405862068966</v>
      </c>
      <c r="BR708">
        <v>34.99176896551724</v>
      </c>
      <c r="BS708">
        <v>999.9000000000002</v>
      </c>
      <c r="BT708">
        <v>0</v>
      </c>
      <c r="BU708">
        <v>0</v>
      </c>
      <c r="BV708">
        <v>10000.77965517241</v>
      </c>
      <c r="BW708">
        <v>0</v>
      </c>
      <c r="BX708">
        <v>5.395235862068966</v>
      </c>
      <c r="BY708">
        <v>-12.2173</v>
      </c>
      <c r="BZ708">
        <v>419.3006206896552</v>
      </c>
      <c r="CA708">
        <v>430.8015862068965</v>
      </c>
      <c r="CB708">
        <v>2.404532068965517</v>
      </c>
      <c r="CC708">
        <v>419.8646551724138</v>
      </c>
      <c r="CD708">
        <v>25.38754137931034</v>
      </c>
      <c r="CE708">
        <v>2.521939310344828</v>
      </c>
      <c r="CF708">
        <v>2.303745862068966</v>
      </c>
      <c r="CG708">
        <v>21.16878965517241</v>
      </c>
      <c r="CH708">
        <v>19.70261379310345</v>
      </c>
      <c r="CI708">
        <v>2000.004827586207</v>
      </c>
      <c r="CJ708">
        <v>0.9799976896551721</v>
      </c>
      <c r="CK708">
        <v>0.02000222068965517</v>
      </c>
      <c r="CL708">
        <v>0</v>
      </c>
      <c r="CM708">
        <v>1.995875862068965</v>
      </c>
      <c r="CN708">
        <v>0</v>
      </c>
      <c r="CO708">
        <v>5910.313448275862</v>
      </c>
      <c r="CP708">
        <v>17338.2724137931</v>
      </c>
      <c r="CQ708">
        <v>39.08606896551724</v>
      </c>
      <c r="CR708">
        <v>39.56199999999998</v>
      </c>
      <c r="CS708">
        <v>38.35748275862069</v>
      </c>
      <c r="CT708">
        <v>37.95013793103448</v>
      </c>
      <c r="CU708">
        <v>38.72610344827586</v>
      </c>
      <c r="CV708">
        <v>1960.003793103448</v>
      </c>
      <c r="CW708">
        <v>40</v>
      </c>
      <c r="CX708">
        <v>0</v>
      </c>
      <c r="CY708">
        <v>1678302104.2</v>
      </c>
      <c r="CZ708">
        <v>0</v>
      </c>
      <c r="DA708">
        <v>0</v>
      </c>
      <c r="DB708" t="s">
        <v>356</v>
      </c>
      <c r="DC708">
        <v>1664468064.5</v>
      </c>
      <c r="DD708">
        <v>1677795524</v>
      </c>
      <c r="DE708">
        <v>0</v>
      </c>
      <c r="DF708">
        <v>-0.419</v>
      </c>
      <c r="DG708">
        <v>-0.001</v>
      </c>
      <c r="DH708">
        <v>3.097</v>
      </c>
      <c r="DI708">
        <v>0.268</v>
      </c>
      <c r="DJ708">
        <v>400</v>
      </c>
      <c r="DK708">
        <v>24</v>
      </c>
      <c r="DL708">
        <v>0.15</v>
      </c>
      <c r="DM708">
        <v>0.13</v>
      </c>
      <c r="DN708">
        <v>-12.34959268292683</v>
      </c>
      <c r="DO708">
        <v>0.8672592334494497</v>
      </c>
      <c r="DP708">
        <v>0.1576345192328683</v>
      </c>
      <c r="DQ708">
        <v>0</v>
      </c>
      <c r="DR708">
        <v>2.404991463414634</v>
      </c>
      <c r="DS708">
        <v>-0.004988780487802227</v>
      </c>
      <c r="DT708">
        <v>0.00110176479490664</v>
      </c>
      <c r="DU708">
        <v>1</v>
      </c>
      <c r="DV708">
        <v>1</v>
      </c>
      <c r="DW708">
        <v>2</v>
      </c>
      <c r="DX708" t="s">
        <v>357</v>
      </c>
      <c r="DY708">
        <v>2.97786</v>
      </c>
      <c r="DZ708">
        <v>2.72815</v>
      </c>
      <c r="EA708">
        <v>0.0836711</v>
      </c>
      <c r="EB708">
        <v>0.0861944</v>
      </c>
      <c r="EC708">
        <v>0.118676</v>
      </c>
      <c r="ED708">
        <v>0.112205</v>
      </c>
      <c r="EE708">
        <v>27371.3</v>
      </c>
      <c r="EF708">
        <v>26978.2</v>
      </c>
      <c r="EG708">
        <v>30407.6</v>
      </c>
      <c r="EH708">
        <v>29778.9</v>
      </c>
      <c r="EI708">
        <v>36978.1</v>
      </c>
      <c r="EJ708">
        <v>34801.7</v>
      </c>
      <c r="EK708">
        <v>46521.1</v>
      </c>
      <c r="EL708">
        <v>44281.7</v>
      </c>
      <c r="EM708">
        <v>1.8599</v>
      </c>
      <c r="EN708">
        <v>1.86413</v>
      </c>
      <c r="EO708">
        <v>0.236824</v>
      </c>
      <c r="EP708">
        <v>0</v>
      </c>
      <c r="EQ708">
        <v>31.1736</v>
      </c>
      <c r="ER708">
        <v>999.9</v>
      </c>
      <c r="ES708">
        <v>48.8</v>
      </c>
      <c r="ET708">
        <v>32</v>
      </c>
      <c r="EU708">
        <v>25.6796</v>
      </c>
      <c r="EV708">
        <v>62.8678</v>
      </c>
      <c r="EW708">
        <v>22.1635</v>
      </c>
      <c r="EX708">
        <v>1</v>
      </c>
      <c r="EY708">
        <v>0.107149</v>
      </c>
      <c r="EZ708">
        <v>-2.37867</v>
      </c>
      <c r="FA708">
        <v>20.2318</v>
      </c>
      <c r="FB708">
        <v>5.23062</v>
      </c>
      <c r="FC708">
        <v>11.9727</v>
      </c>
      <c r="FD708">
        <v>4.97075</v>
      </c>
      <c r="FE708">
        <v>3.2896</v>
      </c>
      <c r="FF708">
        <v>9999</v>
      </c>
      <c r="FG708">
        <v>9999</v>
      </c>
      <c r="FH708">
        <v>9999</v>
      </c>
      <c r="FI708">
        <v>999.9</v>
      </c>
      <c r="FJ708">
        <v>4.97275</v>
      </c>
      <c r="FK708">
        <v>1.87698</v>
      </c>
      <c r="FL708">
        <v>1.87515</v>
      </c>
      <c r="FM708">
        <v>1.87794</v>
      </c>
      <c r="FN708">
        <v>1.87461</v>
      </c>
      <c r="FO708">
        <v>1.87822</v>
      </c>
      <c r="FP708">
        <v>1.87532</v>
      </c>
      <c r="FQ708">
        <v>1.87641</v>
      </c>
      <c r="FR708">
        <v>0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3.487</v>
      </c>
      <c r="GF708">
        <v>0.3285</v>
      </c>
      <c r="GG708">
        <v>1.955544260391263</v>
      </c>
      <c r="GH708">
        <v>0.004448784868333973</v>
      </c>
      <c r="GI708">
        <v>-1.803656819089732E-06</v>
      </c>
      <c r="GJ708">
        <v>4.26395578146833E-10</v>
      </c>
      <c r="GK708">
        <v>0.3285026105281108</v>
      </c>
      <c r="GL708">
        <v>0</v>
      </c>
      <c r="GM708">
        <v>0</v>
      </c>
      <c r="GN708">
        <v>0</v>
      </c>
      <c r="GO708">
        <v>-1</v>
      </c>
      <c r="GP708">
        <v>2136</v>
      </c>
      <c r="GQ708">
        <v>1</v>
      </c>
      <c r="GR708">
        <v>23</v>
      </c>
      <c r="GS708">
        <v>230567.2</v>
      </c>
      <c r="GT708">
        <v>8442.799999999999</v>
      </c>
      <c r="GU708">
        <v>1.10107</v>
      </c>
      <c r="GV708">
        <v>2.54761</v>
      </c>
      <c r="GW708">
        <v>1.39893</v>
      </c>
      <c r="GX708">
        <v>2.35352</v>
      </c>
      <c r="GY708">
        <v>1.44897</v>
      </c>
      <c r="GZ708">
        <v>2.38892</v>
      </c>
      <c r="HA708">
        <v>37.8921</v>
      </c>
      <c r="HB708">
        <v>13.6855</v>
      </c>
      <c r="HC708">
        <v>18</v>
      </c>
      <c r="HD708">
        <v>493.976</v>
      </c>
      <c r="HE708">
        <v>468.392</v>
      </c>
      <c r="HF708">
        <v>35.7783</v>
      </c>
      <c r="HG708">
        <v>28.5907</v>
      </c>
      <c r="HH708">
        <v>30.0003</v>
      </c>
      <c r="HI708">
        <v>28.1974</v>
      </c>
      <c r="HJ708">
        <v>28.2261</v>
      </c>
      <c r="HK708">
        <v>22.0368</v>
      </c>
      <c r="HL708">
        <v>0</v>
      </c>
      <c r="HM708">
        <v>100</v>
      </c>
      <c r="HN708">
        <v>35.5968</v>
      </c>
      <c r="HO708">
        <v>399.983</v>
      </c>
      <c r="HP708">
        <v>25.8217</v>
      </c>
      <c r="HQ708">
        <v>100.532</v>
      </c>
      <c r="HR708">
        <v>101.826</v>
      </c>
    </row>
    <row r="709" spans="1:226">
      <c r="A709">
        <v>693</v>
      </c>
      <c r="B709">
        <v>1678302099.1</v>
      </c>
      <c r="C709">
        <v>10246</v>
      </c>
      <c r="D709" t="s">
        <v>1749</v>
      </c>
      <c r="E709" t="s">
        <v>1750</v>
      </c>
      <c r="F709">
        <v>5</v>
      </c>
      <c r="G709" t="s">
        <v>353</v>
      </c>
      <c r="H709" t="s">
        <v>1554</v>
      </c>
      <c r="I709">
        <v>1678302091.332142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423.3497503474177</v>
      </c>
      <c r="AK709">
        <v>415.8247575757575</v>
      </c>
      <c r="AL709">
        <v>-0.8644945334223837</v>
      </c>
      <c r="AM709">
        <v>64.31377679453114</v>
      </c>
      <c r="AN709">
        <f>(AP709 - AO709 + BO709*1E3/(8.314*(BQ709+273.15)) * AR709/BN709 * AQ709) * BN709/(100*BB709) * 1000/(1000 - AP709)</f>
        <v>0</v>
      </c>
      <c r="AO709">
        <v>25.38651539660592</v>
      </c>
      <c r="AP709">
        <v>27.79078242424243</v>
      </c>
      <c r="AQ709">
        <v>-6.279039831841207E-06</v>
      </c>
      <c r="AR709">
        <v>96.55880041285496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2.44</v>
      </c>
      <c r="BC709">
        <v>0.5</v>
      </c>
      <c r="BD709" t="s">
        <v>355</v>
      </c>
      <c r="BE709">
        <v>2</v>
      </c>
      <c r="BF709" t="b">
        <v>1</v>
      </c>
      <c r="BG709">
        <v>1678302091.332142</v>
      </c>
      <c r="BH709">
        <v>407.14925</v>
      </c>
      <c r="BI709">
        <v>417.1605357142857</v>
      </c>
      <c r="BJ709">
        <v>27.79191428571428</v>
      </c>
      <c r="BK709">
        <v>25.38727500000001</v>
      </c>
      <c r="BL709">
        <v>403.6637142857143</v>
      </c>
      <c r="BM709">
        <v>27.46341428571429</v>
      </c>
      <c r="BN709">
        <v>500.0088214285714</v>
      </c>
      <c r="BO709">
        <v>90.7424392857143</v>
      </c>
      <c r="BP709">
        <v>0.09968098214285714</v>
      </c>
      <c r="BQ709">
        <v>34.25216428571428</v>
      </c>
      <c r="BR709">
        <v>35.00443571428571</v>
      </c>
      <c r="BS709">
        <v>999.9000000000002</v>
      </c>
      <c r="BT709">
        <v>0</v>
      </c>
      <c r="BU709">
        <v>0</v>
      </c>
      <c r="BV709">
        <v>10001.675</v>
      </c>
      <c r="BW709">
        <v>0</v>
      </c>
      <c r="BX709">
        <v>5.394060357142857</v>
      </c>
      <c r="BY709">
        <v>-10.01122714285714</v>
      </c>
      <c r="BZ709">
        <v>418.7882142857143</v>
      </c>
      <c r="CA709">
        <v>428.0269285714285</v>
      </c>
      <c r="CB709">
        <v>2.404642857142858</v>
      </c>
      <c r="CC709">
        <v>417.1605357142857</v>
      </c>
      <c r="CD709">
        <v>25.38727500000001</v>
      </c>
      <c r="CE709">
        <v>2.521906071428571</v>
      </c>
      <c r="CF709">
        <v>2.303703928571429</v>
      </c>
      <c r="CG709">
        <v>21.16857142857143</v>
      </c>
      <c r="CH709">
        <v>19.70231785714285</v>
      </c>
      <c r="CI709">
        <v>1999.996071428571</v>
      </c>
      <c r="CJ709">
        <v>0.9799976785714283</v>
      </c>
      <c r="CK709">
        <v>0.02000223214285714</v>
      </c>
      <c r="CL709">
        <v>0</v>
      </c>
      <c r="CM709">
        <v>1.985625</v>
      </c>
      <c r="CN709">
        <v>0</v>
      </c>
      <c r="CO709">
        <v>5910.711428571428</v>
      </c>
      <c r="CP709">
        <v>17338.19285714286</v>
      </c>
      <c r="CQ709">
        <v>39.13378571428571</v>
      </c>
      <c r="CR709">
        <v>39.56199999999999</v>
      </c>
      <c r="CS709">
        <v>38.37921428571428</v>
      </c>
      <c r="CT709">
        <v>37.95285714285713</v>
      </c>
      <c r="CU709">
        <v>38.73425</v>
      </c>
      <c r="CV709">
        <v>1959.995714285714</v>
      </c>
      <c r="CW709">
        <v>40</v>
      </c>
      <c r="CX709">
        <v>0</v>
      </c>
      <c r="CY709">
        <v>1678302109</v>
      </c>
      <c r="CZ709">
        <v>0</v>
      </c>
      <c r="DA709">
        <v>0</v>
      </c>
      <c r="DB709" t="s">
        <v>356</v>
      </c>
      <c r="DC709">
        <v>1664468064.5</v>
      </c>
      <c r="DD709">
        <v>1677795524</v>
      </c>
      <c r="DE709">
        <v>0</v>
      </c>
      <c r="DF709">
        <v>-0.419</v>
      </c>
      <c r="DG709">
        <v>-0.001</v>
      </c>
      <c r="DH709">
        <v>3.097</v>
      </c>
      <c r="DI709">
        <v>0.268</v>
      </c>
      <c r="DJ709">
        <v>400</v>
      </c>
      <c r="DK709">
        <v>24</v>
      </c>
      <c r="DL709">
        <v>0.15</v>
      </c>
      <c r="DM709">
        <v>0.13</v>
      </c>
      <c r="DN709">
        <v>-10.70346634146341</v>
      </c>
      <c r="DO709">
        <v>23.21789749128918</v>
      </c>
      <c r="DP709">
        <v>2.971233155177022</v>
      </c>
      <c r="DQ709">
        <v>0</v>
      </c>
      <c r="DR709">
        <v>2.404615609756098</v>
      </c>
      <c r="DS709">
        <v>0.001801672473868211</v>
      </c>
      <c r="DT709">
        <v>0.0006867138033487351</v>
      </c>
      <c r="DU709">
        <v>1</v>
      </c>
      <c r="DV709">
        <v>1</v>
      </c>
      <c r="DW709">
        <v>2</v>
      </c>
      <c r="DX709" t="s">
        <v>357</v>
      </c>
      <c r="DY709">
        <v>2.97782</v>
      </c>
      <c r="DZ709">
        <v>2.7282</v>
      </c>
      <c r="EA709">
        <v>0.0830535</v>
      </c>
      <c r="EB709">
        <v>0.0842435</v>
      </c>
      <c r="EC709">
        <v>0.118672</v>
      </c>
      <c r="ED709">
        <v>0.112203</v>
      </c>
      <c r="EE709">
        <v>27389.8</v>
      </c>
      <c r="EF709">
        <v>27035.1</v>
      </c>
      <c r="EG709">
        <v>30407.8</v>
      </c>
      <c r="EH709">
        <v>29778.2</v>
      </c>
      <c r="EI709">
        <v>36978.3</v>
      </c>
      <c r="EJ709">
        <v>34800.7</v>
      </c>
      <c r="EK709">
        <v>46521.1</v>
      </c>
      <c r="EL709">
        <v>44280.5</v>
      </c>
      <c r="EM709">
        <v>1.85955</v>
      </c>
      <c r="EN709">
        <v>1.86413</v>
      </c>
      <c r="EO709">
        <v>0.236593</v>
      </c>
      <c r="EP709">
        <v>0</v>
      </c>
      <c r="EQ709">
        <v>31.1941</v>
      </c>
      <c r="ER709">
        <v>999.9</v>
      </c>
      <c r="ES709">
        <v>48.8</v>
      </c>
      <c r="ET709">
        <v>32</v>
      </c>
      <c r="EU709">
        <v>25.6793</v>
      </c>
      <c r="EV709">
        <v>63.2678</v>
      </c>
      <c r="EW709">
        <v>22.1915</v>
      </c>
      <c r="EX709">
        <v>1</v>
      </c>
      <c r="EY709">
        <v>0.106753</v>
      </c>
      <c r="EZ709">
        <v>-1.801</v>
      </c>
      <c r="FA709">
        <v>20.2387</v>
      </c>
      <c r="FB709">
        <v>5.22987</v>
      </c>
      <c r="FC709">
        <v>11.9716</v>
      </c>
      <c r="FD709">
        <v>4.97065</v>
      </c>
      <c r="FE709">
        <v>3.28963</v>
      </c>
      <c r="FF709">
        <v>9999</v>
      </c>
      <c r="FG709">
        <v>9999</v>
      </c>
      <c r="FH709">
        <v>9999</v>
      </c>
      <c r="FI709">
        <v>999.9</v>
      </c>
      <c r="FJ709">
        <v>4.97275</v>
      </c>
      <c r="FK709">
        <v>1.87701</v>
      </c>
      <c r="FL709">
        <v>1.87515</v>
      </c>
      <c r="FM709">
        <v>1.87798</v>
      </c>
      <c r="FN709">
        <v>1.87468</v>
      </c>
      <c r="FO709">
        <v>1.87832</v>
      </c>
      <c r="FP709">
        <v>1.87535</v>
      </c>
      <c r="FQ709">
        <v>1.87649</v>
      </c>
      <c r="FR709">
        <v>0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3.474</v>
      </c>
      <c r="GF709">
        <v>0.3285</v>
      </c>
      <c r="GG709">
        <v>1.955544260391263</v>
      </c>
      <c r="GH709">
        <v>0.004448784868333973</v>
      </c>
      <c r="GI709">
        <v>-1.803656819089732E-06</v>
      </c>
      <c r="GJ709">
        <v>4.26395578146833E-10</v>
      </c>
      <c r="GK709">
        <v>0.3285026105281108</v>
      </c>
      <c r="GL709">
        <v>0</v>
      </c>
      <c r="GM709">
        <v>0</v>
      </c>
      <c r="GN709">
        <v>0</v>
      </c>
      <c r="GO709">
        <v>-1</v>
      </c>
      <c r="GP709">
        <v>2136</v>
      </c>
      <c r="GQ709">
        <v>1</v>
      </c>
      <c r="GR709">
        <v>23</v>
      </c>
      <c r="GS709">
        <v>230567.2</v>
      </c>
      <c r="GT709">
        <v>8442.9</v>
      </c>
      <c r="GU709">
        <v>1.07056</v>
      </c>
      <c r="GV709">
        <v>2.5415</v>
      </c>
      <c r="GW709">
        <v>1.39893</v>
      </c>
      <c r="GX709">
        <v>2.35474</v>
      </c>
      <c r="GY709">
        <v>1.44897</v>
      </c>
      <c r="GZ709">
        <v>2.47437</v>
      </c>
      <c r="HA709">
        <v>37.8921</v>
      </c>
      <c r="HB709">
        <v>13.703</v>
      </c>
      <c r="HC709">
        <v>18</v>
      </c>
      <c r="HD709">
        <v>493.802</v>
      </c>
      <c r="HE709">
        <v>468.42</v>
      </c>
      <c r="HF709">
        <v>35.661</v>
      </c>
      <c r="HG709">
        <v>28.5947</v>
      </c>
      <c r="HH709">
        <v>29.9999</v>
      </c>
      <c r="HI709">
        <v>28.2006</v>
      </c>
      <c r="HJ709">
        <v>28.2296</v>
      </c>
      <c r="HK709">
        <v>21.4171</v>
      </c>
      <c r="HL709">
        <v>0</v>
      </c>
      <c r="HM709">
        <v>100</v>
      </c>
      <c r="HN709">
        <v>35.5751</v>
      </c>
      <c r="HO709">
        <v>379.946</v>
      </c>
      <c r="HP709">
        <v>25.8217</v>
      </c>
      <c r="HQ709">
        <v>100.532</v>
      </c>
      <c r="HR709">
        <v>101.823</v>
      </c>
    </row>
    <row r="710" spans="1:226">
      <c r="A710">
        <v>694</v>
      </c>
      <c r="B710">
        <v>1678302104.1</v>
      </c>
      <c r="C710">
        <v>10251</v>
      </c>
      <c r="D710" t="s">
        <v>1751</v>
      </c>
      <c r="E710" t="s">
        <v>1752</v>
      </c>
      <c r="F710">
        <v>5</v>
      </c>
      <c r="G710" t="s">
        <v>353</v>
      </c>
      <c r="H710" t="s">
        <v>1554</v>
      </c>
      <c r="I710">
        <v>1678302096.6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408.7336469779056</v>
      </c>
      <c r="AK710">
        <v>406.5374181818181</v>
      </c>
      <c r="AL710">
        <v>-2.016681547780249</v>
      </c>
      <c r="AM710">
        <v>64.31377679453114</v>
      </c>
      <c r="AN710">
        <f>(AP710 - AO710 + BO710*1E3/(8.314*(BQ710+273.15)) * AR710/BN710 * AQ710) * BN710/(100*BB710) * 1000/(1000 - AP710)</f>
        <v>0</v>
      </c>
      <c r="AO710">
        <v>25.38489278363958</v>
      </c>
      <c r="AP710">
        <v>27.78697454545453</v>
      </c>
      <c r="AQ710">
        <v>-3.057933473441334E-05</v>
      </c>
      <c r="AR710">
        <v>96.55880041285496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2.44</v>
      </c>
      <c r="BC710">
        <v>0.5</v>
      </c>
      <c r="BD710" t="s">
        <v>355</v>
      </c>
      <c r="BE710">
        <v>2</v>
      </c>
      <c r="BF710" t="b">
        <v>1</v>
      </c>
      <c r="BG710">
        <v>1678302096.6</v>
      </c>
      <c r="BH710">
        <v>404.336</v>
      </c>
      <c r="BI710">
        <v>409.4946296296296</v>
      </c>
      <c r="BJ710">
        <v>27.79058518518518</v>
      </c>
      <c r="BK710">
        <v>25.38606666666667</v>
      </c>
      <c r="BL710">
        <v>400.8595555555555</v>
      </c>
      <c r="BM710">
        <v>27.46208518518519</v>
      </c>
      <c r="BN710">
        <v>499.997888888889</v>
      </c>
      <c r="BO710">
        <v>90.74305555555556</v>
      </c>
      <c r="BP710">
        <v>0.0997260074074074</v>
      </c>
      <c r="BQ710">
        <v>34.25871111111111</v>
      </c>
      <c r="BR710">
        <v>35.01244814814815</v>
      </c>
      <c r="BS710">
        <v>999.9000000000001</v>
      </c>
      <c r="BT710">
        <v>0</v>
      </c>
      <c r="BU710">
        <v>0</v>
      </c>
      <c r="BV710">
        <v>9999.278148148149</v>
      </c>
      <c r="BW710">
        <v>0</v>
      </c>
      <c r="BX710">
        <v>5.377472592592591</v>
      </c>
      <c r="BY710">
        <v>-5.158561400000001</v>
      </c>
      <c r="BZ710">
        <v>415.8939999999999</v>
      </c>
      <c r="CA710">
        <v>420.1608148148148</v>
      </c>
      <c r="CB710">
        <v>2.404527037037037</v>
      </c>
      <c r="CC710">
        <v>409.4946296296296</v>
      </c>
      <c r="CD710">
        <v>25.38606666666667</v>
      </c>
      <c r="CE710">
        <v>2.521803333333333</v>
      </c>
      <c r="CF710">
        <v>2.30360962962963</v>
      </c>
      <c r="CG710">
        <v>21.1679037037037</v>
      </c>
      <c r="CH710">
        <v>19.70165925925926</v>
      </c>
      <c r="CI710">
        <v>2000.00962962963</v>
      </c>
      <c r="CJ710">
        <v>0.9799978888888886</v>
      </c>
      <c r="CK710">
        <v>0.02000201481481481</v>
      </c>
      <c r="CL710">
        <v>0</v>
      </c>
      <c r="CM710">
        <v>1.979170370370371</v>
      </c>
      <c r="CN710">
        <v>0</v>
      </c>
      <c r="CO710">
        <v>5911.49925925926</v>
      </c>
      <c r="CP710">
        <v>17338.31111111111</v>
      </c>
      <c r="CQ710">
        <v>39.10862962962963</v>
      </c>
      <c r="CR710">
        <v>39.56199999999999</v>
      </c>
      <c r="CS710">
        <v>38.37022222222222</v>
      </c>
      <c r="CT710">
        <v>37.96266666666666</v>
      </c>
      <c r="CU710">
        <v>38.73825925925926</v>
      </c>
      <c r="CV710">
        <v>1960.00962962963</v>
      </c>
      <c r="CW710">
        <v>40</v>
      </c>
      <c r="CX710">
        <v>0</v>
      </c>
      <c r="CY710">
        <v>1678302114.4</v>
      </c>
      <c r="CZ710">
        <v>0</v>
      </c>
      <c r="DA710">
        <v>0</v>
      </c>
      <c r="DB710" t="s">
        <v>356</v>
      </c>
      <c r="DC710">
        <v>1664468064.5</v>
      </c>
      <c r="DD710">
        <v>1677795524</v>
      </c>
      <c r="DE710">
        <v>0</v>
      </c>
      <c r="DF710">
        <v>-0.419</v>
      </c>
      <c r="DG710">
        <v>-0.001</v>
      </c>
      <c r="DH710">
        <v>3.097</v>
      </c>
      <c r="DI710">
        <v>0.268</v>
      </c>
      <c r="DJ710">
        <v>400</v>
      </c>
      <c r="DK710">
        <v>24</v>
      </c>
      <c r="DL710">
        <v>0.15</v>
      </c>
      <c r="DM710">
        <v>0.13</v>
      </c>
      <c r="DN710">
        <v>-7.291129702439024</v>
      </c>
      <c r="DO710">
        <v>55.03622077212543</v>
      </c>
      <c r="DP710">
        <v>5.838593842544193</v>
      </c>
      <c r="DQ710">
        <v>0</v>
      </c>
      <c r="DR710">
        <v>2.404566097560976</v>
      </c>
      <c r="DS710">
        <v>-0.002317630662019884</v>
      </c>
      <c r="DT710">
        <v>0.0008375046502929771</v>
      </c>
      <c r="DU710">
        <v>1</v>
      </c>
      <c r="DV710">
        <v>1</v>
      </c>
      <c r="DW710">
        <v>2</v>
      </c>
      <c r="DX710" t="s">
        <v>357</v>
      </c>
      <c r="DY710">
        <v>2.97771</v>
      </c>
      <c r="DZ710">
        <v>2.72844</v>
      </c>
      <c r="EA710">
        <v>0.0815471</v>
      </c>
      <c r="EB710">
        <v>0.08177189999999999</v>
      </c>
      <c r="EC710">
        <v>0.118659</v>
      </c>
      <c r="ED710">
        <v>0.112201</v>
      </c>
      <c r="EE710">
        <v>27434.3</v>
      </c>
      <c r="EF710">
        <v>27108.3</v>
      </c>
      <c r="EG710">
        <v>30407.2</v>
      </c>
      <c r="EH710">
        <v>29778.4</v>
      </c>
      <c r="EI710">
        <v>36978.4</v>
      </c>
      <c r="EJ710">
        <v>34801.4</v>
      </c>
      <c r="EK710">
        <v>46520.7</v>
      </c>
      <c r="EL710">
        <v>44281.4</v>
      </c>
      <c r="EM710">
        <v>1.85947</v>
      </c>
      <c r="EN710">
        <v>1.86402</v>
      </c>
      <c r="EO710">
        <v>0.233509</v>
      </c>
      <c r="EP710">
        <v>0</v>
      </c>
      <c r="EQ710">
        <v>31.216</v>
      </c>
      <c r="ER710">
        <v>999.9</v>
      </c>
      <c r="ES710">
        <v>48.8</v>
      </c>
      <c r="ET710">
        <v>32</v>
      </c>
      <c r="EU710">
        <v>25.6779</v>
      </c>
      <c r="EV710">
        <v>63.0978</v>
      </c>
      <c r="EW710">
        <v>22.3518</v>
      </c>
      <c r="EX710">
        <v>1</v>
      </c>
      <c r="EY710">
        <v>0.10686</v>
      </c>
      <c r="EZ710">
        <v>-2.03417</v>
      </c>
      <c r="FA710">
        <v>20.2362</v>
      </c>
      <c r="FB710">
        <v>5.22912</v>
      </c>
      <c r="FC710">
        <v>11.9728</v>
      </c>
      <c r="FD710">
        <v>4.97085</v>
      </c>
      <c r="FE710">
        <v>3.28958</v>
      </c>
      <c r="FF710">
        <v>9999</v>
      </c>
      <c r="FG710">
        <v>9999</v>
      </c>
      <c r="FH710">
        <v>9999</v>
      </c>
      <c r="FI710">
        <v>999.9</v>
      </c>
      <c r="FJ710">
        <v>4.97275</v>
      </c>
      <c r="FK710">
        <v>1.87698</v>
      </c>
      <c r="FL710">
        <v>1.87515</v>
      </c>
      <c r="FM710">
        <v>1.87792</v>
      </c>
      <c r="FN710">
        <v>1.87466</v>
      </c>
      <c r="FO710">
        <v>1.8783</v>
      </c>
      <c r="FP710">
        <v>1.87531</v>
      </c>
      <c r="FQ710">
        <v>1.87645</v>
      </c>
      <c r="FR710">
        <v>0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3.443</v>
      </c>
      <c r="GF710">
        <v>0.3286</v>
      </c>
      <c r="GG710">
        <v>1.955544260391263</v>
      </c>
      <c r="GH710">
        <v>0.004448784868333973</v>
      </c>
      <c r="GI710">
        <v>-1.803656819089732E-06</v>
      </c>
      <c r="GJ710">
        <v>4.26395578146833E-10</v>
      </c>
      <c r="GK710">
        <v>0.3285026105281108</v>
      </c>
      <c r="GL710">
        <v>0</v>
      </c>
      <c r="GM710">
        <v>0</v>
      </c>
      <c r="GN710">
        <v>0</v>
      </c>
      <c r="GO710">
        <v>-1</v>
      </c>
      <c r="GP710">
        <v>2136</v>
      </c>
      <c r="GQ710">
        <v>1</v>
      </c>
      <c r="GR710">
        <v>23</v>
      </c>
      <c r="GS710">
        <v>230567.3</v>
      </c>
      <c r="GT710">
        <v>8443</v>
      </c>
      <c r="GU710">
        <v>1.03394</v>
      </c>
      <c r="GV710">
        <v>2.54883</v>
      </c>
      <c r="GW710">
        <v>1.39893</v>
      </c>
      <c r="GX710">
        <v>2.35474</v>
      </c>
      <c r="GY710">
        <v>1.44897</v>
      </c>
      <c r="GZ710">
        <v>2.44873</v>
      </c>
      <c r="HA710">
        <v>37.8921</v>
      </c>
      <c r="HB710">
        <v>13.6942</v>
      </c>
      <c r="HC710">
        <v>18</v>
      </c>
      <c r="HD710">
        <v>493.786</v>
      </c>
      <c r="HE710">
        <v>468.382</v>
      </c>
      <c r="HF710">
        <v>35.5658</v>
      </c>
      <c r="HG710">
        <v>28.5982</v>
      </c>
      <c r="HH710">
        <v>30.0001</v>
      </c>
      <c r="HI710">
        <v>28.2043</v>
      </c>
      <c r="HJ710">
        <v>28.233</v>
      </c>
      <c r="HK710">
        <v>20.6753</v>
      </c>
      <c r="HL710">
        <v>0</v>
      </c>
      <c r="HM710">
        <v>100</v>
      </c>
      <c r="HN710">
        <v>35.567</v>
      </c>
      <c r="HO710">
        <v>366.59</v>
      </c>
      <c r="HP710">
        <v>25.8217</v>
      </c>
      <c r="HQ710">
        <v>100.531</v>
      </c>
      <c r="HR710">
        <v>101.825</v>
      </c>
    </row>
    <row r="711" spans="1:226">
      <c r="A711">
        <v>695</v>
      </c>
      <c r="B711">
        <v>1678302109.1</v>
      </c>
      <c r="C711">
        <v>10256</v>
      </c>
      <c r="D711" t="s">
        <v>1753</v>
      </c>
      <c r="E711" t="s">
        <v>1754</v>
      </c>
      <c r="F711">
        <v>5</v>
      </c>
      <c r="G711" t="s">
        <v>353</v>
      </c>
      <c r="H711" t="s">
        <v>1554</v>
      </c>
      <c r="I711">
        <v>1678302101.314285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392.4374024405748</v>
      </c>
      <c r="AK711">
        <v>393.5645454545454</v>
      </c>
      <c r="AL711">
        <v>-2.683173022377372</v>
      </c>
      <c r="AM711">
        <v>64.31377679453114</v>
      </c>
      <c r="AN711">
        <f>(AP711 - AO711 + BO711*1E3/(8.314*(BQ711+273.15)) * AR711/BN711 * AQ711) * BN711/(100*BB711) * 1000/(1000 - AP711)</f>
        <v>0</v>
      </c>
      <c r="AO711">
        <v>25.38412803874141</v>
      </c>
      <c r="AP711">
        <v>27.78121757575758</v>
      </c>
      <c r="AQ711">
        <v>-1.395489927322198E-05</v>
      </c>
      <c r="AR711">
        <v>96.55880041285496</v>
      </c>
      <c r="AS711">
        <v>0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2.44</v>
      </c>
      <c r="BC711">
        <v>0.5</v>
      </c>
      <c r="BD711" t="s">
        <v>355</v>
      </c>
      <c r="BE711">
        <v>2</v>
      </c>
      <c r="BF711" t="b">
        <v>1</v>
      </c>
      <c r="BG711">
        <v>1678302101.314285</v>
      </c>
      <c r="BH711">
        <v>398.1023571428571</v>
      </c>
      <c r="BI711">
        <v>397.56675</v>
      </c>
      <c r="BJ711">
        <v>27.78777142857143</v>
      </c>
      <c r="BK711">
        <v>25.38543214285714</v>
      </c>
      <c r="BL711">
        <v>394.6459642857143</v>
      </c>
      <c r="BM711">
        <v>27.45927142857143</v>
      </c>
      <c r="BN711">
        <v>500.0115714285713</v>
      </c>
      <c r="BO711">
        <v>90.74441428571429</v>
      </c>
      <c r="BP711">
        <v>0.09994250714285716</v>
      </c>
      <c r="BQ711">
        <v>34.26062142857143</v>
      </c>
      <c r="BR711">
        <v>35.008775</v>
      </c>
      <c r="BS711">
        <v>999.9000000000002</v>
      </c>
      <c r="BT711">
        <v>0</v>
      </c>
      <c r="BU711">
        <v>0</v>
      </c>
      <c r="BV711">
        <v>10005.40214285715</v>
      </c>
      <c r="BW711">
        <v>0</v>
      </c>
      <c r="BX711">
        <v>5.377508928571428</v>
      </c>
      <c r="BY711">
        <v>0.5356915071428571</v>
      </c>
      <c r="BZ711">
        <v>409.4809999999999</v>
      </c>
      <c r="CA711">
        <v>407.9219999999999</v>
      </c>
      <c r="CB711">
        <v>2.40234</v>
      </c>
      <c r="CC711">
        <v>397.56675</v>
      </c>
      <c r="CD711">
        <v>25.38543214285714</v>
      </c>
      <c r="CE711">
        <v>2.521585357142857</v>
      </c>
      <c r="CF711">
        <v>2.303586428571429</v>
      </c>
      <c r="CG711">
        <v>21.16649642857143</v>
      </c>
      <c r="CH711">
        <v>19.70149642857143</v>
      </c>
      <c r="CI711">
        <v>2000.002142857143</v>
      </c>
      <c r="CJ711">
        <v>0.9799978928571426</v>
      </c>
      <c r="CK711">
        <v>0.02000201071428572</v>
      </c>
      <c r="CL711">
        <v>0</v>
      </c>
      <c r="CM711">
        <v>2.019510714285714</v>
      </c>
      <c r="CN711">
        <v>0</v>
      </c>
      <c r="CO711">
        <v>5912.009642857143</v>
      </c>
      <c r="CP711">
        <v>17338.23571428571</v>
      </c>
      <c r="CQ711">
        <v>39.11578571428571</v>
      </c>
      <c r="CR711">
        <v>39.57775</v>
      </c>
      <c r="CS711">
        <v>38.39496428571429</v>
      </c>
      <c r="CT711">
        <v>37.96174999999999</v>
      </c>
      <c r="CU711">
        <v>38.74982142857142</v>
      </c>
      <c r="CV711">
        <v>1960.002142857143</v>
      </c>
      <c r="CW711">
        <v>40</v>
      </c>
      <c r="CX711">
        <v>0</v>
      </c>
      <c r="CY711">
        <v>1678302119.2</v>
      </c>
      <c r="CZ711">
        <v>0</v>
      </c>
      <c r="DA711">
        <v>0</v>
      </c>
      <c r="DB711" t="s">
        <v>356</v>
      </c>
      <c r="DC711">
        <v>1664468064.5</v>
      </c>
      <c r="DD711">
        <v>1677795524</v>
      </c>
      <c r="DE711">
        <v>0</v>
      </c>
      <c r="DF711">
        <v>-0.419</v>
      </c>
      <c r="DG711">
        <v>-0.001</v>
      </c>
      <c r="DH711">
        <v>3.097</v>
      </c>
      <c r="DI711">
        <v>0.268</v>
      </c>
      <c r="DJ711">
        <v>400</v>
      </c>
      <c r="DK711">
        <v>24</v>
      </c>
      <c r="DL711">
        <v>0.15</v>
      </c>
      <c r="DM711">
        <v>0.13</v>
      </c>
      <c r="DN711">
        <v>-2.999623445</v>
      </c>
      <c r="DO711">
        <v>73.18940741538465</v>
      </c>
      <c r="DP711">
        <v>7.121003675693789</v>
      </c>
      <c r="DQ711">
        <v>0</v>
      </c>
      <c r="DR711">
        <v>2.40323325</v>
      </c>
      <c r="DS711">
        <v>-0.02336634146342051</v>
      </c>
      <c r="DT711">
        <v>0.002758276080725061</v>
      </c>
      <c r="DU711">
        <v>1</v>
      </c>
      <c r="DV711">
        <v>1</v>
      </c>
      <c r="DW711">
        <v>2</v>
      </c>
      <c r="DX711" t="s">
        <v>357</v>
      </c>
      <c r="DY711">
        <v>2.97786</v>
      </c>
      <c r="DZ711">
        <v>2.72892</v>
      </c>
      <c r="EA711">
        <v>0.0794776</v>
      </c>
      <c r="EB711">
        <v>0.0791229</v>
      </c>
      <c r="EC711">
        <v>0.118647</v>
      </c>
      <c r="ED711">
        <v>0.112199</v>
      </c>
      <c r="EE711">
        <v>27496.3</v>
      </c>
      <c r="EF711">
        <v>27186.6</v>
      </c>
      <c r="EG711">
        <v>30407.4</v>
      </c>
      <c r="EH711">
        <v>29778.6</v>
      </c>
      <c r="EI711">
        <v>36979.2</v>
      </c>
      <c r="EJ711">
        <v>34801.2</v>
      </c>
      <c r="EK711">
        <v>46521.3</v>
      </c>
      <c r="EL711">
        <v>44281.3</v>
      </c>
      <c r="EM711">
        <v>1.85987</v>
      </c>
      <c r="EN711">
        <v>1.8638</v>
      </c>
      <c r="EO711">
        <v>0.232741</v>
      </c>
      <c r="EP711">
        <v>0</v>
      </c>
      <c r="EQ711">
        <v>31.2336</v>
      </c>
      <c r="ER711">
        <v>999.9</v>
      </c>
      <c r="ES711">
        <v>48.8</v>
      </c>
      <c r="ET711">
        <v>32</v>
      </c>
      <c r="EU711">
        <v>25.6779</v>
      </c>
      <c r="EV711">
        <v>63.0178</v>
      </c>
      <c r="EW711">
        <v>22.2716</v>
      </c>
      <c r="EX711">
        <v>1</v>
      </c>
      <c r="EY711">
        <v>0.107348</v>
      </c>
      <c r="EZ711">
        <v>-2.17493</v>
      </c>
      <c r="FA711">
        <v>20.2347</v>
      </c>
      <c r="FB711">
        <v>5.23137</v>
      </c>
      <c r="FC711">
        <v>11.9718</v>
      </c>
      <c r="FD711">
        <v>4.97115</v>
      </c>
      <c r="FE711">
        <v>3.2897</v>
      </c>
      <c r="FF711">
        <v>9999</v>
      </c>
      <c r="FG711">
        <v>9999</v>
      </c>
      <c r="FH711">
        <v>9999</v>
      </c>
      <c r="FI711">
        <v>999.9</v>
      </c>
      <c r="FJ711">
        <v>4.97276</v>
      </c>
      <c r="FK711">
        <v>1.87698</v>
      </c>
      <c r="FL711">
        <v>1.87515</v>
      </c>
      <c r="FM711">
        <v>1.87794</v>
      </c>
      <c r="FN711">
        <v>1.87467</v>
      </c>
      <c r="FO711">
        <v>1.87824</v>
      </c>
      <c r="FP711">
        <v>1.87532</v>
      </c>
      <c r="FQ711">
        <v>1.87646</v>
      </c>
      <c r="FR711">
        <v>0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3.402</v>
      </c>
      <c r="GF711">
        <v>0.3285</v>
      </c>
      <c r="GG711">
        <v>1.955544260391263</v>
      </c>
      <c r="GH711">
        <v>0.004448784868333973</v>
      </c>
      <c r="GI711">
        <v>-1.803656819089732E-06</v>
      </c>
      <c r="GJ711">
        <v>4.26395578146833E-10</v>
      </c>
      <c r="GK711">
        <v>0.3285026105281108</v>
      </c>
      <c r="GL711">
        <v>0</v>
      </c>
      <c r="GM711">
        <v>0</v>
      </c>
      <c r="GN711">
        <v>0</v>
      </c>
      <c r="GO711">
        <v>-1</v>
      </c>
      <c r="GP711">
        <v>2136</v>
      </c>
      <c r="GQ711">
        <v>1</v>
      </c>
      <c r="GR711">
        <v>23</v>
      </c>
      <c r="GS711">
        <v>230567.4</v>
      </c>
      <c r="GT711">
        <v>8443.1</v>
      </c>
      <c r="GU711">
        <v>0.997314</v>
      </c>
      <c r="GV711">
        <v>2.54761</v>
      </c>
      <c r="GW711">
        <v>1.39893</v>
      </c>
      <c r="GX711">
        <v>2.35352</v>
      </c>
      <c r="GY711">
        <v>1.44897</v>
      </c>
      <c r="GZ711">
        <v>2.4707</v>
      </c>
      <c r="HA711">
        <v>37.8921</v>
      </c>
      <c r="HB711">
        <v>13.6855</v>
      </c>
      <c r="HC711">
        <v>18</v>
      </c>
      <c r="HD711">
        <v>494.029</v>
      </c>
      <c r="HE711">
        <v>468.262</v>
      </c>
      <c r="HF711">
        <v>35.5428</v>
      </c>
      <c r="HG711">
        <v>28.6012</v>
      </c>
      <c r="HH711">
        <v>30.0004</v>
      </c>
      <c r="HI711">
        <v>28.2072</v>
      </c>
      <c r="HJ711">
        <v>28.2363</v>
      </c>
      <c r="HK711">
        <v>19.9909</v>
      </c>
      <c r="HL711">
        <v>0</v>
      </c>
      <c r="HM711">
        <v>100</v>
      </c>
      <c r="HN711">
        <v>35.5698</v>
      </c>
      <c r="HO711">
        <v>346.555</v>
      </c>
      <c r="HP711">
        <v>25.8217</v>
      </c>
      <c r="HQ711">
        <v>100.532</v>
      </c>
      <c r="HR711">
        <v>101.825</v>
      </c>
    </row>
    <row r="712" spans="1:226">
      <c r="A712">
        <v>696</v>
      </c>
      <c r="B712">
        <v>1678302114.1</v>
      </c>
      <c r="C712">
        <v>10261</v>
      </c>
      <c r="D712" t="s">
        <v>1755</v>
      </c>
      <c r="E712" t="s">
        <v>1756</v>
      </c>
      <c r="F712">
        <v>5</v>
      </c>
      <c r="G712" t="s">
        <v>353</v>
      </c>
      <c r="H712" t="s">
        <v>1554</v>
      </c>
      <c r="I712">
        <v>1678302106.6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375.6227851124364</v>
      </c>
      <c r="AK712">
        <v>378.6059757575757</v>
      </c>
      <c r="AL712">
        <v>-3.03514231427795</v>
      </c>
      <c r="AM712">
        <v>64.31377679453114</v>
      </c>
      <c r="AN712">
        <f>(AP712 - AO712 + BO712*1E3/(8.314*(BQ712+273.15)) * AR712/BN712 * AQ712) * BN712/(100*BB712) * 1000/(1000 - AP712)</f>
        <v>0</v>
      </c>
      <c r="AO712">
        <v>25.38478554596221</v>
      </c>
      <c r="AP712">
        <v>27.77793030303028</v>
      </c>
      <c r="AQ712">
        <v>-2.102525330113045E-05</v>
      </c>
      <c r="AR712">
        <v>96.55880041285496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2.44</v>
      </c>
      <c r="BC712">
        <v>0.5</v>
      </c>
      <c r="BD712" t="s">
        <v>355</v>
      </c>
      <c r="BE712">
        <v>2</v>
      </c>
      <c r="BF712" t="b">
        <v>1</v>
      </c>
      <c r="BG712">
        <v>1678302106.6</v>
      </c>
      <c r="BH712">
        <v>387.0618518518518</v>
      </c>
      <c r="BI712">
        <v>381.2743703703704</v>
      </c>
      <c r="BJ712">
        <v>27.78385185185185</v>
      </c>
      <c r="BK712">
        <v>25.38474074074074</v>
      </c>
      <c r="BL712">
        <v>383.6412222222222</v>
      </c>
      <c r="BM712">
        <v>27.45535185185185</v>
      </c>
      <c r="BN712">
        <v>500.0543703703703</v>
      </c>
      <c r="BO712">
        <v>90.74554814814813</v>
      </c>
      <c r="BP712">
        <v>0.1000800518518519</v>
      </c>
      <c r="BQ712">
        <v>34.25861481481482</v>
      </c>
      <c r="BR712">
        <v>35.00417037037037</v>
      </c>
      <c r="BS712">
        <v>999.9000000000001</v>
      </c>
      <c r="BT712">
        <v>0</v>
      </c>
      <c r="BU712">
        <v>0</v>
      </c>
      <c r="BV712">
        <v>10008.70037037037</v>
      </c>
      <c r="BW712">
        <v>0</v>
      </c>
      <c r="BX712">
        <v>5.388915555555555</v>
      </c>
      <c r="BY712">
        <v>5.787573414814815</v>
      </c>
      <c r="BZ712">
        <v>398.1234074074074</v>
      </c>
      <c r="CA712">
        <v>391.204962962963</v>
      </c>
      <c r="CB712">
        <v>2.399107777777778</v>
      </c>
      <c r="CC712">
        <v>381.2743703703704</v>
      </c>
      <c r="CD712">
        <v>25.38474074074074</v>
      </c>
      <c r="CE712">
        <v>2.521262222222222</v>
      </c>
      <c r="CF712">
        <v>2.303552592592593</v>
      </c>
      <c r="CG712">
        <v>21.1644</v>
      </c>
      <c r="CH712">
        <v>19.70126296296296</v>
      </c>
      <c r="CI712">
        <v>2000.006296296296</v>
      </c>
      <c r="CJ712">
        <v>0.9799979999999998</v>
      </c>
      <c r="CK712">
        <v>0.0200019</v>
      </c>
      <c r="CL712">
        <v>0</v>
      </c>
      <c r="CM712">
        <v>2.0133</v>
      </c>
      <c r="CN712">
        <v>0</v>
      </c>
      <c r="CO712">
        <v>5912.707407407408</v>
      </c>
      <c r="CP712">
        <v>17338.27037037037</v>
      </c>
      <c r="CQ712">
        <v>39.01359259259259</v>
      </c>
      <c r="CR712">
        <v>39.59</v>
      </c>
      <c r="CS712">
        <v>38.41651851851852</v>
      </c>
      <c r="CT712">
        <v>37.97662962962963</v>
      </c>
      <c r="CU712">
        <v>38.75903703703703</v>
      </c>
      <c r="CV712">
        <v>1960.006296296296</v>
      </c>
      <c r="CW712">
        <v>40</v>
      </c>
      <c r="CX712">
        <v>0</v>
      </c>
      <c r="CY712">
        <v>1678302124</v>
      </c>
      <c r="CZ712">
        <v>0</v>
      </c>
      <c r="DA712">
        <v>0</v>
      </c>
      <c r="DB712" t="s">
        <v>356</v>
      </c>
      <c r="DC712">
        <v>1664468064.5</v>
      </c>
      <c r="DD712">
        <v>1677795524</v>
      </c>
      <c r="DE712">
        <v>0</v>
      </c>
      <c r="DF712">
        <v>-0.419</v>
      </c>
      <c r="DG712">
        <v>-0.001</v>
      </c>
      <c r="DH712">
        <v>3.097</v>
      </c>
      <c r="DI712">
        <v>0.268</v>
      </c>
      <c r="DJ712">
        <v>400</v>
      </c>
      <c r="DK712">
        <v>24</v>
      </c>
      <c r="DL712">
        <v>0.15</v>
      </c>
      <c r="DM712">
        <v>0.13</v>
      </c>
      <c r="DN712">
        <v>2.186953804999999</v>
      </c>
      <c r="DO712">
        <v>61.75084020337709</v>
      </c>
      <c r="DP712">
        <v>6.115698137274407</v>
      </c>
      <c r="DQ712">
        <v>0</v>
      </c>
      <c r="DR712">
        <v>2.4009065</v>
      </c>
      <c r="DS712">
        <v>-0.03875639774859352</v>
      </c>
      <c r="DT712">
        <v>0.003956416655257614</v>
      </c>
      <c r="DU712">
        <v>1</v>
      </c>
      <c r="DV712">
        <v>1</v>
      </c>
      <c r="DW712">
        <v>2</v>
      </c>
      <c r="DX712" t="s">
        <v>357</v>
      </c>
      <c r="DY712">
        <v>2.97796</v>
      </c>
      <c r="DZ712">
        <v>2.72834</v>
      </c>
      <c r="EA712">
        <v>0.0770791</v>
      </c>
      <c r="EB712">
        <v>0.076379</v>
      </c>
      <c r="EC712">
        <v>0.118633</v>
      </c>
      <c r="ED712">
        <v>0.112196</v>
      </c>
      <c r="EE712">
        <v>27568</v>
      </c>
      <c r="EF712">
        <v>27267.2</v>
      </c>
      <c r="EG712">
        <v>30407.5</v>
      </c>
      <c r="EH712">
        <v>29778.2</v>
      </c>
      <c r="EI712">
        <v>36979.8</v>
      </c>
      <c r="EJ712">
        <v>34800.7</v>
      </c>
      <c r="EK712">
        <v>46521.5</v>
      </c>
      <c r="EL712">
        <v>44280.7</v>
      </c>
      <c r="EM712">
        <v>1.85933</v>
      </c>
      <c r="EN712">
        <v>1.86415</v>
      </c>
      <c r="EO712">
        <v>0.231959</v>
      </c>
      <c r="EP712">
        <v>0</v>
      </c>
      <c r="EQ712">
        <v>31.251</v>
      </c>
      <c r="ER712">
        <v>999.9</v>
      </c>
      <c r="ES712">
        <v>48.8</v>
      </c>
      <c r="ET712">
        <v>32</v>
      </c>
      <c r="EU712">
        <v>25.6796</v>
      </c>
      <c r="EV712">
        <v>62.9978</v>
      </c>
      <c r="EW712">
        <v>22.0793</v>
      </c>
      <c r="EX712">
        <v>1</v>
      </c>
      <c r="EY712">
        <v>0.107881</v>
      </c>
      <c r="EZ712">
        <v>-2.29374</v>
      </c>
      <c r="FA712">
        <v>20.2332</v>
      </c>
      <c r="FB712">
        <v>5.23017</v>
      </c>
      <c r="FC712">
        <v>11.9728</v>
      </c>
      <c r="FD712">
        <v>4.971</v>
      </c>
      <c r="FE712">
        <v>3.28965</v>
      </c>
      <c r="FF712">
        <v>9999</v>
      </c>
      <c r="FG712">
        <v>9999</v>
      </c>
      <c r="FH712">
        <v>9999</v>
      </c>
      <c r="FI712">
        <v>999.9</v>
      </c>
      <c r="FJ712">
        <v>4.97275</v>
      </c>
      <c r="FK712">
        <v>1.87698</v>
      </c>
      <c r="FL712">
        <v>1.87515</v>
      </c>
      <c r="FM712">
        <v>1.87792</v>
      </c>
      <c r="FN712">
        <v>1.87463</v>
      </c>
      <c r="FO712">
        <v>1.87823</v>
      </c>
      <c r="FP712">
        <v>1.87531</v>
      </c>
      <c r="FQ712">
        <v>1.87647</v>
      </c>
      <c r="FR712">
        <v>0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3.354</v>
      </c>
      <c r="GF712">
        <v>0.3285</v>
      </c>
      <c r="GG712">
        <v>1.955544260391263</v>
      </c>
      <c r="GH712">
        <v>0.004448784868333973</v>
      </c>
      <c r="GI712">
        <v>-1.803656819089732E-06</v>
      </c>
      <c r="GJ712">
        <v>4.26395578146833E-10</v>
      </c>
      <c r="GK712">
        <v>0.3285026105281108</v>
      </c>
      <c r="GL712">
        <v>0</v>
      </c>
      <c r="GM712">
        <v>0</v>
      </c>
      <c r="GN712">
        <v>0</v>
      </c>
      <c r="GO712">
        <v>-1</v>
      </c>
      <c r="GP712">
        <v>2136</v>
      </c>
      <c r="GQ712">
        <v>1</v>
      </c>
      <c r="GR712">
        <v>23</v>
      </c>
      <c r="GS712">
        <v>230567.5</v>
      </c>
      <c r="GT712">
        <v>8443.200000000001</v>
      </c>
      <c r="GU712">
        <v>0.961914</v>
      </c>
      <c r="GV712">
        <v>2.55249</v>
      </c>
      <c r="GW712">
        <v>1.39893</v>
      </c>
      <c r="GX712">
        <v>2.35352</v>
      </c>
      <c r="GY712">
        <v>1.44897</v>
      </c>
      <c r="GZ712">
        <v>2.40234</v>
      </c>
      <c r="HA712">
        <v>37.8921</v>
      </c>
      <c r="HB712">
        <v>13.6767</v>
      </c>
      <c r="HC712">
        <v>18</v>
      </c>
      <c r="HD712">
        <v>493.747</v>
      </c>
      <c r="HE712">
        <v>468.519</v>
      </c>
      <c r="HF712">
        <v>35.5448</v>
      </c>
      <c r="HG712">
        <v>28.605</v>
      </c>
      <c r="HH712">
        <v>30.0005</v>
      </c>
      <c r="HI712">
        <v>28.2109</v>
      </c>
      <c r="HJ712">
        <v>28.24</v>
      </c>
      <c r="HK712">
        <v>19.224</v>
      </c>
      <c r="HL712">
        <v>0</v>
      </c>
      <c r="HM712">
        <v>100</v>
      </c>
      <c r="HN712">
        <v>35.5573</v>
      </c>
      <c r="HO712">
        <v>333.197</v>
      </c>
      <c r="HP712">
        <v>25.8217</v>
      </c>
      <c r="HQ712">
        <v>100.532</v>
      </c>
      <c r="HR712">
        <v>101.824</v>
      </c>
    </row>
    <row r="713" spans="1:226">
      <c r="A713">
        <v>697</v>
      </c>
      <c r="B713">
        <v>1678302119.1</v>
      </c>
      <c r="C713">
        <v>10266</v>
      </c>
      <c r="D713" t="s">
        <v>1757</v>
      </c>
      <c r="E713" t="s">
        <v>1758</v>
      </c>
      <c r="F713">
        <v>5</v>
      </c>
      <c r="G713" t="s">
        <v>353</v>
      </c>
      <c r="H713" t="s">
        <v>1554</v>
      </c>
      <c r="I713">
        <v>1678302111.314285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358.6398262950811</v>
      </c>
      <c r="AK713">
        <v>362.7624787878788</v>
      </c>
      <c r="AL713">
        <v>-3.188246268992427</v>
      </c>
      <c r="AM713">
        <v>64.31377679453114</v>
      </c>
      <c r="AN713">
        <f>(AP713 - AO713 + BO713*1E3/(8.314*(BQ713+273.15)) * AR713/BN713 * AQ713) * BN713/(100*BB713) * 1000/(1000 - AP713)</f>
        <v>0</v>
      </c>
      <c r="AO713">
        <v>25.38111211832128</v>
      </c>
      <c r="AP713">
        <v>27.77230666666666</v>
      </c>
      <c r="AQ713">
        <v>-2.707531046531406E-05</v>
      </c>
      <c r="AR713">
        <v>96.55880041285496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2.44</v>
      </c>
      <c r="BC713">
        <v>0.5</v>
      </c>
      <c r="BD713" t="s">
        <v>355</v>
      </c>
      <c r="BE713">
        <v>2</v>
      </c>
      <c r="BF713" t="b">
        <v>1</v>
      </c>
      <c r="BG713">
        <v>1678302111.314285</v>
      </c>
      <c r="BH713">
        <v>374.3782857142857</v>
      </c>
      <c r="BI713">
        <v>365.9215357142857</v>
      </c>
      <c r="BJ713">
        <v>27.779325</v>
      </c>
      <c r="BK713">
        <v>25.3836</v>
      </c>
      <c r="BL713">
        <v>370.9990357142856</v>
      </c>
      <c r="BM713">
        <v>27.450825</v>
      </c>
      <c r="BN713">
        <v>500.0424285714287</v>
      </c>
      <c r="BO713">
        <v>90.7462535714286</v>
      </c>
      <c r="BP713">
        <v>0.1001087642857143</v>
      </c>
      <c r="BQ713">
        <v>34.25550357142858</v>
      </c>
      <c r="BR713">
        <v>35.001275</v>
      </c>
      <c r="BS713">
        <v>999.9000000000002</v>
      </c>
      <c r="BT713">
        <v>0</v>
      </c>
      <c r="BU713">
        <v>0</v>
      </c>
      <c r="BV713">
        <v>10006.20535714286</v>
      </c>
      <c r="BW713">
        <v>0</v>
      </c>
      <c r="BX713">
        <v>5.404060000000001</v>
      </c>
      <c r="BY713">
        <v>8.45682357142857</v>
      </c>
      <c r="BZ713">
        <v>385.0755357142857</v>
      </c>
      <c r="CA713">
        <v>375.4518214285714</v>
      </c>
      <c r="CB713">
        <v>2.395719285714286</v>
      </c>
      <c r="CC713">
        <v>365.9215357142857</v>
      </c>
      <c r="CD713">
        <v>25.3836</v>
      </c>
      <c r="CE713">
        <v>2.520871071428572</v>
      </c>
      <c r="CF713">
        <v>2.3034675</v>
      </c>
      <c r="CG713">
        <v>21.161875</v>
      </c>
      <c r="CH713">
        <v>19.70067142857143</v>
      </c>
      <c r="CI713">
        <v>2000</v>
      </c>
      <c r="CJ713">
        <v>0.9799979999999998</v>
      </c>
      <c r="CK713">
        <v>0.0200019</v>
      </c>
      <c r="CL713">
        <v>0</v>
      </c>
      <c r="CM713">
        <v>1.964842857142857</v>
      </c>
      <c r="CN713">
        <v>0</v>
      </c>
      <c r="CO713">
        <v>5913.739642857143</v>
      </c>
      <c r="CP713">
        <v>17338.21785714286</v>
      </c>
      <c r="CQ713">
        <v>39.01082142857143</v>
      </c>
      <c r="CR713">
        <v>39.60925</v>
      </c>
      <c r="CS713">
        <v>38.45282142857143</v>
      </c>
      <c r="CT713">
        <v>37.99532142857142</v>
      </c>
      <c r="CU713">
        <v>38.76764285714285</v>
      </c>
      <c r="CV713">
        <v>1960</v>
      </c>
      <c r="CW713">
        <v>40</v>
      </c>
      <c r="CX713">
        <v>0</v>
      </c>
      <c r="CY713">
        <v>1678302129.4</v>
      </c>
      <c r="CZ713">
        <v>0</v>
      </c>
      <c r="DA713">
        <v>0</v>
      </c>
      <c r="DB713" t="s">
        <v>356</v>
      </c>
      <c r="DC713">
        <v>1664468064.5</v>
      </c>
      <c r="DD713">
        <v>1677795524</v>
      </c>
      <c r="DE713">
        <v>0</v>
      </c>
      <c r="DF713">
        <v>-0.419</v>
      </c>
      <c r="DG713">
        <v>-0.001</v>
      </c>
      <c r="DH713">
        <v>3.097</v>
      </c>
      <c r="DI713">
        <v>0.268</v>
      </c>
      <c r="DJ713">
        <v>400</v>
      </c>
      <c r="DK713">
        <v>24</v>
      </c>
      <c r="DL713">
        <v>0.15</v>
      </c>
      <c r="DM713">
        <v>0.13</v>
      </c>
      <c r="DN713">
        <v>6.555434931707317</v>
      </c>
      <c r="DO713">
        <v>36.05493465365853</v>
      </c>
      <c r="DP713">
        <v>3.712185173181844</v>
      </c>
      <c r="DQ713">
        <v>0</v>
      </c>
      <c r="DR713">
        <v>2.397938048780488</v>
      </c>
      <c r="DS713">
        <v>-0.04176564459930609</v>
      </c>
      <c r="DT713">
        <v>0.004265670804487194</v>
      </c>
      <c r="DU713">
        <v>1</v>
      </c>
      <c r="DV713">
        <v>1</v>
      </c>
      <c r="DW713">
        <v>2</v>
      </c>
      <c r="DX713" t="s">
        <v>357</v>
      </c>
      <c r="DY713">
        <v>2.97768</v>
      </c>
      <c r="DZ713">
        <v>2.72826</v>
      </c>
      <c r="EA713">
        <v>0.07450320000000001</v>
      </c>
      <c r="EB713">
        <v>0.0735634</v>
      </c>
      <c r="EC713">
        <v>0.118616</v>
      </c>
      <c r="ED713">
        <v>0.112186</v>
      </c>
      <c r="EE713">
        <v>27644.5</v>
      </c>
      <c r="EF713">
        <v>27350.5</v>
      </c>
      <c r="EG713">
        <v>30407.1</v>
      </c>
      <c r="EH713">
        <v>29778.4</v>
      </c>
      <c r="EI713">
        <v>36979.7</v>
      </c>
      <c r="EJ713">
        <v>34801.1</v>
      </c>
      <c r="EK713">
        <v>46520.6</v>
      </c>
      <c r="EL713">
        <v>44281</v>
      </c>
      <c r="EM713">
        <v>1.8594</v>
      </c>
      <c r="EN713">
        <v>1.86392</v>
      </c>
      <c r="EO713">
        <v>0.231028</v>
      </c>
      <c r="EP713">
        <v>0</v>
      </c>
      <c r="EQ713">
        <v>31.2669</v>
      </c>
      <c r="ER713">
        <v>999.9</v>
      </c>
      <c r="ES713">
        <v>48.8</v>
      </c>
      <c r="ET713">
        <v>32</v>
      </c>
      <c r="EU713">
        <v>25.6778</v>
      </c>
      <c r="EV713">
        <v>63.2478</v>
      </c>
      <c r="EW713">
        <v>22.3478</v>
      </c>
      <c r="EX713">
        <v>1</v>
      </c>
      <c r="EY713">
        <v>0.108128</v>
      </c>
      <c r="EZ713">
        <v>-2.28922</v>
      </c>
      <c r="FA713">
        <v>20.2332</v>
      </c>
      <c r="FB713">
        <v>5.22972</v>
      </c>
      <c r="FC713">
        <v>11.9728</v>
      </c>
      <c r="FD713">
        <v>4.97075</v>
      </c>
      <c r="FE713">
        <v>3.28953</v>
      </c>
      <c r="FF713">
        <v>9999</v>
      </c>
      <c r="FG713">
        <v>9999</v>
      </c>
      <c r="FH713">
        <v>9999</v>
      </c>
      <c r="FI713">
        <v>999.9</v>
      </c>
      <c r="FJ713">
        <v>4.97275</v>
      </c>
      <c r="FK713">
        <v>1.87699</v>
      </c>
      <c r="FL713">
        <v>1.87515</v>
      </c>
      <c r="FM713">
        <v>1.87795</v>
      </c>
      <c r="FN713">
        <v>1.87465</v>
      </c>
      <c r="FO713">
        <v>1.87824</v>
      </c>
      <c r="FP713">
        <v>1.87533</v>
      </c>
      <c r="FQ713">
        <v>1.8765</v>
      </c>
      <c r="FR713">
        <v>0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3.302</v>
      </c>
      <c r="GF713">
        <v>0.3285</v>
      </c>
      <c r="GG713">
        <v>1.955544260391263</v>
      </c>
      <c r="GH713">
        <v>0.004448784868333973</v>
      </c>
      <c r="GI713">
        <v>-1.803656819089732E-06</v>
      </c>
      <c r="GJ713">
        <v>4.26395578146833E-10</v>
      </c>
      <c r="GK713">
        <v>0.3285026105281108</v>
      </c>
      <c r="GL713">
        <v>0</v>
      </c>
      <c r="GM713">
        <v>0</v>
      </c>
      <c r="GN713">
        <v>0</v>
      </c>
      <c r="GO713">
        <v>-1</v>
      </c>
      <c r="GP713">
        <v>2136</v>
      </c>
      <c r="GQ713">
        <v>1</v>
      </c>
      <c r="GR713">
        <v>23</v>
      </c>
      <c r="GS713">
        <v>230567.6</v>
      </c>
      <c r="GT713">
        <v>8443.299999999999</v>
      </c>
      <c r="GU713">
        <v>0.924072</v>
      </c>
      <c r="GV713">
        <v>2.54028</v>
      </c>
      <c r="GW713">
        <v>1.39893</v>
      </c>
      <c r="GX713">
        <v>2.35352</v>
      </c>
      <c r="GY713">
        <v>1.44897</v>
      </c>
      <c r="GZ713">
        <v>2.47925</v>
      </c>
      <c r="HA713">
        <v>37.8921</v>
      </c>
      <c r="HB713">
        <v>13.6942</v>
      </c>
      <c r="HC713">
        <v>18</v>
      </c>
      <c r="HD713">
        <v>493.81</v>
      </c>
      <c r="HE713">
        <v>468.396</v>
      </c>
      <c r="HF713">
        <v>35.5475</v>
      </c>
      <c r="HG713">
        <v>28.6079</v>
      </c>
      <c r="HH713">
        <v>30.0004</v>
      </c>
      <c r="HI713">
        <v>28.2141</v>
      </c>
      <c r="HJ713">
        <v>28.2428</v>
      </c>
      <c r="HK713">
        <v>18.527</v>
      </c>
      <c r="HL713">
        <v>0</v>
      </c>
      <c r="HM713">
        <v>100</v>
      </c>
      <c r="HN713">
        <v>35.5558</v>
      </c>
      <c r="HO713">
        <v>313.163</v>
      </c>
      <c r="HP713">
        <v>25.8217</v>
      </c>
      <c r="HQ713">
        <v>100.53</v>
      </c>
      <c r="HR713">
        <v>101.824</v>
      </c>
    </row>
    <row r="714" spans="1:226">
      <c r="A714">
        <v>698</v>
      </c>
      <c r="B714">
        <v>1678302124.1</v>
      </c>
      <c r="C714">
        <v>10271</v>
      </c>
      <c r="D714" t="s">
        <v>1759</v>
      </c>
      <c r="E714" t="s">
        <v>1760</v>
      </c>
      <c r="F714">
        <v>5</v>
      </c>
      <c r="G714" t="s">
        <v>353</v>
      </c>
      <c r="H714" t="s">
        <v>1554</v>
      </c>
      <c r="I714">
        <v>1678302116.6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341.5803979926415</v>
      </c>
      <c r="AK714">
        <v>346.4513030303029</v>
      </c>
      <c r="AL714">
        <v>-3.275719040315928</v>
      </c>
      <c r="AM714">
        <v>64.31377679453114</v>
      </c>
      <c r="AN714">
        <f>(AP714 - AO714 + BO714*1E3/(8.314*(BQ714+273.15)) * AR714/BN714 * AQ714) * BN714/(100*BB714) * 1000/(1000 - AP714)</f>
        <v>0</v>
      </c>
      <c r="AO714">
        <v>25.37914808563058</v>
      </c>
      <c r="AP714">
        <v>27.77030060606061</v>
      </c>
      <c r="AQ714">
        <v>6.802333705843501E-06</v>
      </c>
      <c r="AR714">
        <v>96.55880041285496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2.44</v>
      </c>
      <c r="BC714">
        <v>0.5</v>
      </c>
      <c r="BD714" t="s">
        <v>355</v>
      </c>
      <c r="BE714">
        <v>2</v>
      </c>
      <c r="BF714" t="b">
        <v>1</v>
      </c>
      <c r="BG714">
        <v>1678302116.6</v>
      </c>
      <c r="BH714">
        <v>358.706</v>
      </c>
      <c r="BI714">
        <v>348.4694444444444</v>
      </c>
      <c r="BJ714">
        <v>27.7748037037037</v>
      </c>
      <c r="BK714">
        <v>25.3817962962963</v>
      </c>
      <c r="BL714">
        <v>355.3783703703704</v>
      </c>
      <c r="BM714">
        <v>27.44630370370371</v>
      </c>
      <c r="BN714">
        <v>500.0474814814814</v>
      </c>
      <c r="BO714">
        <v>90.74595925925927</v>
      </c>
      <c r="BP714">
        <v>0.1000340962962963</v>
      </c>
      <c r="BQ714">
        <v>34.25502222222222</v>
      </c>
      <c r="BR714">
        <v>35.00820740740741</v>
      </c>
      <c r="BS714">
        <v>999.9000000000001</v>
      </c>
      <c r="BT714">
        <v>0</v>
      </c>
      <c r="BU714">
        <v>0</v>
      </c>
      <c r="BV714">
        <v>10000.60037037037</v>
      </c>
      <c r="BW714">
        <v>0</v>
      </c>
      <c r="BX714">
        <v>5.406080000000001</v>
      </c>
      <c r="BY714">
        <v>10.23658296296296</v>
      </c>
      <c r="BZ714">
        <v>368.9537037037037</v>
      </c>
      <c r="CA714">
        <v>357.5446296296296</v>
      </c>
      <c r="CB714">
        <v>2.393001481481482</v>
      </c>
      <c r="CC714">
        <v>348.4694444444444</v>
      </c>
      <c r="CD714">
        <v>25.3817962962963</v>
      </c>
      <c r="CE714">
        <v>2.520452592592592</v>
      </c>
      <c r="CF714">
        <v>2.303295925925926</v>
      </c>
      <c r="CG714">
        <v>21.15916296296296</v>
      </c>
      <c r="CH714">
        <v>19.69946666666667</v>
      </c>
      <c r="CI714">
        <v>1999.991851851852</v>
      </c>
      <c r="CJ714">
        <v>0.9799979999999998</v>
      </c>
      <c r="CK714">
        <v>0.0200019</v>
      </c>
      <c r="CL714">
        <v>0</v>
      </c>
      <c r="CM714">
        <v>1.927051851851852</v>
      </c>
      <c r="CN714">
        <v>0</v>
      </c>
      <c r="CO714">
        <v>5915.578148148147</v>
      </c>
      <c r="CP714">
        <v>17338.15925925926</v>
      </c>
      <c r="CQ714">
        <v>39.05755555555555</v>
      </c>
      <c r="CR714">
        <v>39.61566666666667</v>
      </c>
      <c r="CS714">
        <v>38.46262962962963</v>
      </c>
      <c r="CT714">
        <v>38.00681481481482</v>
      </c>
      <c r="CU714">
        <v>38.7637037037037</v>
      </c>
      <c r="CV714">
        <v>1959.991851851852</v>
      </c>
      <c r="CW714">
        <v>40</v>
      </c>
      <c r="CX714">
        <v>0</v>
      </c>
      <c r="CY714">
        <v>1678302134.2</v>
      </c>
      <c r="CZ714">
        <v>0</v>
      </c>
      <c r="DA714">
        <v>0</v>
      </c>
      <c r="DB714" t="s">
        <v>356</v>
      </c>
      <c r="DC714">
        <v>1664468064.5</v>
      </c>
      <c r="DD714">
        <v>1677795524</v>
      </c>
      <c r="DE714">
        <v>0</v>
      </c>
      <c r="DF714">
        <v>-0.419</v>
      </c>
      <c r="DG714">
        <v>-0.001</v>
      </c>
      <c r="DH714">
        <v>3.097</v>
      </c>
      <c r="DI714">
        <v>0.268</v>
      </c>
      <c r="DJ714">
        <v>400</v>
      </c>
      <c r="DK714">
        <v>24</v>
      </c>
      <c r="DL714">
        <v>0.15</v>
      </c>
      <c r="DM714">
        <v>0.13</v>
      </c>
      <c r="DN714">
        <v>9.074248536585367</v>
      </c>
      <c r="DO714">
        <v>20.59788940766551</v>
      </c>
      <c r="DP714">
        <v>2.108945711959647</v>
      </c>
      <c r="DQ714">
        <v>0</v>
      </c>
      <c r="DR714">
        <v>2.394605609756097</v>
      </c>
      <c r="DS714">
        <v>-0.03114459930313874</v>
      </c>
      <c r="DT714">
        <v>0.003161494744332356</v>
      </c>
      <c r="DU714">
        <v>1</v>
      </c>
      <c r="DV714">
        <v>1</v>
      </c>
      <c r="DW714">
        <v>2</v>
      </c>
      <c r="DX714" t="s">
        <v>357</v>
      </c>
      <c r="DY714">
        <v>2.97772</v>
      </c>
      <c r="DZ714">
        <v>2.72857</v>
      </c>
      <c r="EA714">
        <v>0.07180209999999999</v>
      </c>
      <c r="EB714">
        <v>0.07068869999999999</v>
      </c>
      <c r="EC714">
        <v>0.11861</v>
      </c>
      <c r="ED714">
        <v>0.112178</v>
      </c>
      <c r="EE714">
        <v>27725.2</v>
      </c>
      <c r="EF714">
        <v>27435.2</v>
      </c>
      <c r="EG714">
        <v>30407.1</v>
      </c>
      <c r="EH714">
        <v>29778.3</v>
      </c>
      <c r="EI714">
        <v>36980</v>
      </c>
      <c r="EJ714">
        <v>34801.2</v>
      </c>
      <c r="EK714">
        <v>46520.9</v>
      </c>
      <c r="EL714">
        <v>44281</v>
      </c>
      <c r="EM714">
        <v>1.85898</v>
      </c>
      <c r="EN714">
        <v>1.86395</v>
      </c>
      <c r="EO714">
        <v>0.22991</v>
      </c>
      <c r="EP714">
        <v>0</v>
      </c>
      <c r="EQ714">
        <v>31.282</v>
      </c>
      <c r="ER714">
        <v>999.9</v>
      </c>
      <c r="ES714">
        <v>48.8</v>
      </c>
      <c r="ET714">
        <v>32</v>
      </c>
      <c r="EU714">
        <v>25.6768</v>
      </c>
      <c r="EV714">
        <v>63.0478</v>
      </c>
      <c r="EW714">
        <v>22.0312</v>
      </c>
      <c r="EX714">
        <v>1</v>
      </c>
      <c r="EY714">
        <v>0.108351</v>
      </c>
      <c r="EZ714">
        <v>-2.32158</v>
      </c>
      <c r="FA714">
        <v>20.2327</v>
      </c>
      <c r="FB714">
        <v>5.22927</v>
      </c>
      <c r="FC714">
        <v>11.9722</v>
      </c>
      <c r="FD714">
        <v>4.9707</v>
      </c>
      <c r="FE714">
        <v>3.2896</v>
      </c>
      <c r="FF714">
        <v>9999</v>
      </c>
      <c r="FG714">
        <v>9999</v>
      </c>
      <c r="FH714">
        <v>9999</v>
      </c>
      <c r="FI714">
        <v>999.9</v>
      </c>
      <c r="FJ714">
        <v>4.97275</v>
      </c>
      <c r="FK714">
        <v>1.87699</v>
      </c>
      <c r="FL714">
        <v>1.87515</v>
      </c>
      <c r="FM714">
        <v>1.87795</v>
      </c>
      <c r="FN714">
        <v>1.87468</v>
      </c>
      <c r="FO714">
        <v>1.87825</v>
      </c>
      <c r="FP714">
        <v>1.87532</v>
      </c>
      <c r="FQ714">
        <v>1.8765</v>
      </c>
      <c r="FR714">
        <v>0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3.25</v>
      </c>
      <c r="GF714">
        <v>0.3286</v>
      </c>
      <c r="GG714">
        <v>1.955544260391263</v>
      </c>
      <c r="GH714">
        <v>0.004448784868333973</v>
      </c>
      <c r="GI714">
        <v>-1.803656819089732E-06</v>
      </c>
      <c r="GJ714">
        <v>4.26395578146833E-10</v>
      </c>
      <c r="GK714">
        <v>0.3285026105281108</v>
      </c>
      <c r="GL714">
        <v>0</v>
      </c>
      <c r="GM714">
        <v>0</v>
      </c>
      <c r="GN714">
        <v>0</v>
      </c>
      <c r="GO714">
        <v>-1</v>
      </c>
      <c r="GP714">
        <v>2136</v>
      </c>
      <c r="GQ714">
        <v>1</v>
      </c>
      <c r="GR714">
        <v>23</v>
      </c>
      <c r="GS714">
        <v>230567.7</v>
      </c>
      <c r="GT714">
        <v>8443.299999999999</v>
      </c>
      <c r="GU714">
        <v>0.888672</v>
      </c>
      <c r="GV714">
        <v>2.55127</v>
      </c>
      <c r="GW714">
        <v>1.39893</v>
      </c>
      <c r="GX714">
        <v>2.35352</v>
      </c>
      <c r="GY714">
        <v>1.44897</v>
      </c>
      <c r="GZ714">
        <v>2.47681</v>
      </c>
      <c r="HA714">
        <v>37.8921</v>
      </c>
      <c r="HB714">
        <v>13.6855</v>
      </c>
      <c r="HC714">
        <v>18</v>
      </c>
      <c r="HD714">
        <v>493.597</v>
      </c>
      <c r="HE714">
        <v>468.442</v>
      </c>
      <c r="HF714">
        <v>35.548</v>
      </c>
      <c r="HG714">
        <v>28.6111</v>
      </c>
      <c r="HH714">
        <v>30.0003</v>
      </c>
      <c r="HI714">
        <v>28.2176</v>
      </c>
      <c r="HJ714">
        <v>28.2466</v>
      </c>
      <c r="HK714">
        <v>17.7499</v>
      </c>
      <c r="HL714">
        <v>0</v>
      </c>
      <c r="HM714">
        <v>100</v>
      </c>
      <c r="HN714">
        <v>35.5408</v>
      </c>
      <c r="HO714">
        <v>299.802</v>
      </c>
      <c r="HP714">
        <v>25.8217</v>
      </c>
      <c r="HQ714">
        <v>100.531</v>
      </c>
      <c r="HR714">
        <v>101.824</v>
      </c>
    </row>
    <row r="715" spans="1:226">
      <c r="A715">
        <v>699</v>
      </c>
      <c r="B715">
        <v>1678302129.1</v>
      </c>
      <c r="C715">
        <v>10276</v>
      </c>
      <c r="D715" t="s">
        <v>1761</v>
      </c>
      <c r="E715" t="s">
        <v>1762</v>
      </c>
      <c r="F715">
        <v>5</v>
      </c>
      <c r="G715" t="s">
        <v>353</v>
      </c>
      <c r="H715" t="s">
        <v>1554</v>
      </c>
      <c r="I715">
        <v>1678302121.314285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324.6464341904954</v>
      </c>
      <c r="AK715">
        <v>330.0952545454544</v>
      </c>
      <c r="AL715">
        <v>-3.26921472068147</v>
      </c>
      <c r="AM715">
        <v>64.31377679453114</v>
      </c>
      <c r="AN715">
        <f>(AP715 - AO715 + BO715*1E3/(8.314*(BQ715+273.15)) * AR715/BN715 * AQ715) * BN715/(100*BB715) * 1000/(1000 - AP715)</f>
        <v>0</v>
      </c>
      <c r="AO715">
        <v>25.3759779751665</v>
      </c>
      <c r="AP715">
        <v>27.76726909090907</v>
      </c>
      <c r="AQ715">
        <v>-1.087162148630332E-05</v>
      </c>
      <c r="AR715">
        <v>96.55880041285496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2.44</v>
      </c>
      <c r="BC715">
        <v>0.5</v>
      </c>
      <c r="BD715" t="s">
        <v>355</v>
      </c>
      <c r="BE715">
        <v>2</v>
      </c>
      <c r="BF715" t="b">
        <v>1</v>
      </c>
      <c r="BG715">
        <v>1678302121.314285</v>
      </c>
      <c r="BH715">
        <v>344.01975</v>
      </c>
      <c r="BI715">
        <v>332.8549642857142</v>
      </c>
      <c r="BJ715">
        <v>27.77126428571429</v>
      </c>
      <c r="BK715">
        <v>25.37931428571429</v>
      </c>
      <c r="BL715">
        <v>340.7411071428572</v>
      </c>
      <c r="BM715">
        <v>27.44276071428571</v>
      </c>
      <c r="BN715">
        <v>500.0369642857143</v>
      </c>
      <c r="BO715">
        <v>90.74647857142858</v>
      </c>
      <c r="BP715">
        <v>0.1000137714285714</v>
      </c>
      <c r="BQ715">
        <v>34.25726071428572</v>
      </c>
      <c r="BR715">
        <v>35.00831428571428</v>
      </c>
      <c r="BS715">
        <v>999.9000000000002</v>
      </c>
      <c r="BT715">
        <v>0</v>
      </c>
      <c r="BU715">
        <v>0</v>
      </c>
      <c r="BV715">
        <v>9999.777142857143</v>
      </c>
      <c r="BW715">
        <v>0</v>
      </c>
      <c r="BX715">
        <v>5.406080000000001</v>
      </c>
      <c r="BY715">
        <v>11.16472964285714</v>
      </c>
      <c r="BZ715">
        <v>353.8465357142857</v>
      </c>
      <c r="CA715">
        <v>341.5226785714286</v>
      </c>
      <c r="CB715">
        <v>2.391946785714286</v>
      </c>
      <c r="CC715">
        <v>332.8549642857142</v>
      </c>
      <c r="CD715">
        <v>25.37931428571429</v>
      </c>
      <c r="CE715">
        <v>2.520145</v>
      </c>
      <c r="CF715">
        <v>2.303083571428572</v>
      </c>
      <c r="CG715">
        <v>21.15717857142857</v>
      </c>
      <c r="CH715">
        <v>19.69798214285715</v>
      </c>
      <c r="CI715">
        <v>1999.985</v>
      </c>
      <c r="CJ715">
        <v>0.9799979999999998</v>
      </c>
      <c r="CK715">
        <v>0.0200019</v>
      </c>
      <c r="CL715">
        <v>0</v>
      </c>
      <c r="CM715">
        <v>1.963064285714286</v>
      </c>
      <c r="CN715">
        <v>0</v>
      </c>
      <c r="CO715">
        <v>5918.322857142858</v>
      </c>
      <c r="CP715">
        <v>17338.10357142857</v>
      </c>
      <c r="CQ715">
        <v>39.18946428571429</v>
      </c>
      <c r="CR715">
        <v>39.625</v>
      </c>
      <c r="CS715">
        <v>38.45724999999999</v>
      </c>
      <c r="CT715">
        <v>38.011</v>
      </c>
      <c r="CU715">
        <v>38.76764285714285</v>
      </c>
      <c r="CV715">
        <v>1959.985</v>
      </c>
      <c r="CW715">
        <v>40</v>
      </c>
      <c r="CX715">
        <v>0</v>
      </c>
      <c r="CY715">
        <v>1678302139</v>
      </c>
      <c r="CZ715">
        <v>0</v>
      </c>
      <c r="DA715">
        <v>0</v>
      </c>
      <c r="DB715" t="s">
        <v>356</v>
      </c>
      <c r="DC715">
        <v>1664468064.5</v>
      </c>
      <c r="DD715">
        <v>1677795524</v>
      </c>
      <c r="DE715">
        <v>0</v>
      </c>
      <c r="DF715">
        <v>-0.419</v>
      </c>
      <c r="DG715">
        <v>-0.001</v>
      </c>
      <c r="DH715">
        <v>3.097</v>
      </c>
      <c r="DI715">
        <v>0.268</v>
      </c>
      <c r="DJ715">
        <v>400</v>
      </c>
      <c r="DK715">
        <v>24</v>
      </c>
      <c r="DL715">
        <v>0.15</v>
      </c>
      <c r="DM715">
        <v>0.13</v>
      </c>
      <c r="DN715">
        <v>10.29545951219512</v>
      </c>
      <c r="DO715">
        <v>13.58080432055749</v>
      </c>
      <c r="DP715">
        <v>1.378473156911875</v>
      </c>
      <c r="DQ715">
        <v>0</v>
      </c>
      <c r="DR715">
        <v>2.393178048780488</v>
      </c>
      <c r="DS715">
        <v>-0.01971972125434989</v>
      </c>
      <c r="DT715">
        <v>0.002252889980871901</v>
      </c>
      <c r="DU715">
        <v>1</v>
      </c>
      <c r="DV715">
        <v>1</v>
      </c>
      <c r="DW715">
        <v>2</v>
      </c>
      <c r="DX715" t="s">
        <v>357</v>
      </c>
      <c r="DY715">
        <v>2.97792</v>
      </c>
      <c r="DZ715">
        <v>2.72832</v>
      </c>
      <c r="EA715">
        <v>0.069052</v>
      </c>
      <c r="EB715">
        <v>0.0677672</v>
      </c>
      <c r="EC715">
        <v>0.118604</v>
      </c>
      <c r="ED715">
        <v>0.112172</v>
      </c>
      <c r="EE715">
        <v>27807.5</v>
      </c>
      <c r="EF715">
        <v>27521.3</v>
      </c>
      <c r="EG715">
        <v>30407.3</v>
      </c>
      <c r="EH715">
        <v>29778.1</v>
      </c>
      <c r="EI715">
        <v>36980.1</v>
      </c>
      <c r="EJ715">
        <v>34801</v>
      </c>
      <c r="EK715">
        <v>46521</v>
      </c>
      <c r="EL715">
        <v>44280.7</v>
      </c>
      <c r="EM715">
        <v>1.8593</v>
      </c>
      <c r="EN715">
        <v>1.8639</v>
      </c>
      <c r="EO715">
        <v>0.229478</v>
      </c>
      <c r="EP715">
        <v>0</v>
      </c>
      <c r="EQ715">
        <v>31.2982</v>
      </c>
      <c r="ER715">
        <v>999.9</v>
      </c>
      <c r="ES715">
        <v>48.8</v>
      </c>
      <c r="ET715">
        <v>32</v>
      </c>
      <c r="EU715">
        <v>25.6755</v>
      </c>
      <c r="EV715">
        <v>63.2078</v>
      </c>
      <c r="EW715">
        <v>21.9631</v>
      </c>
      <c r="EX715">
        <v>1</v>
      </c>
      <c r="EY715">
        <v>0.108585</v>
      </c>
      <c r="EZ715">
        <v>-2.28886</v>
      </c>
      <c r="FA715">
        <v>20.2332</v>
      </c>
      <c r="FB715">
        <v>5.22972</v>
      </c>
      <c r="FC715">
        <v>11.9724</v>
      </c>
      <c r="FD715">
        <v>4.97055</v>
      </c>
      <c r="FE715">
        <v>3.28955</v>
      </c>
      <c r="FF715">
        <v>9999</v>
      </c>
      <c r="FG715">
        <v>9999</v>
      </c>
      <c r="FH715">
        <v>9999</v>
      </c>
      <c r="FI715">
        <v>999.9</v>
      </c>
      <c r="FJ715">
        <v>4.97275</v>
      </c>
      <c r="FK715">
        <v>1.87699</v>
      </c>
      <c r="FL715">
        <v>1.87515</v>
      </c>
      <c r="FM715">
        <v>1.87796</v>
      </c>
      <c r="FN715">
        <v>1.87466</v>
      </c>
      <c r="FO715">
        <v>1.87826</v>
      </c>
      <c r="FP715">
        <v>1.87535</v>
      </c>
      <c r="FQ715">
        <v>1.8765</v>
      </c>
      <c r="FR715">
        <v>0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3.195</v>
      </c>
      <c r="GF715">
        <v>0.3285</v>
      </c>
      <c r="GG715">
        <v>1.955544260391263</v>
      </c>
      <c r="GH715">
        <v>0.004448784868333973</v>
      </c>
      <c r="GI715">
        <v>-1.803656819089732E-06</v>
      </c>
      <c r="GJ715">
        <v>4.26395578146833E-10</v>
      </c>
      <c r="GK715">
        <v>0.3285026105281108</v>
      </c>
      <c r="GL715">
        <v>0</v>
      </c>
      <c r="GM715">
        <v>0</v>
      </c>
      <c r="GN715">
        <v>0</v>
      </c>
      <c r="GO715">
        <v>-1</v>
      </c>
      <c r="GP715">
        <v>2136</v>
      </c>
      <c r="GQ715">
        <v>1</v>
      </c>
      <c r="GR715">
        <v>23</v>
      </c>
      <c r="GS715">
        <v>230567.7</v>
      </c>
      <c r="GT715">
        <v>8443.4</v>
      </c>
      <c r="GU715">
        <v>0.8496089999999999</v>
      </c>
      <c r="GV715">
        <v>2.55249</v>
      </c>
      <c r="GW715">
        <v>1.39893</v>
      </c>
      <c r="GX715">
        <v>2.35352</v>
      </c>
      <c r="GY715">
        <v>1.44897</v>
      </c>
      <c r="GZ715">
        <v>2.42065</v>
      </c>
      <c r="HA715">
        <v>37.8921</v>
      </c>
      <c r="HB715">
        <v>13.6855</v>
      </c>
      <c r="HC715">
        <v>18</v>
      </c>
      <c r="HD715">
        <v>493.798</v>
      </c>
      <c r="HE715">
        <v>468.433</v>
      </c>
      <c r="HF715">
        <v>35.5412</v>
      </c>
      <c r="HG715">
        <v>28.6141</v>
      </c>
      <c r="HH715">
        <v>30.0003</v>
      </c>
      <c r="HI715">
        <v>28.2205</v>
      </c>
      <c r="HJ715">
        <v>28.2495</v>
      </c>
      <c r="HK715">
        <v>17.0434</v>
      </c>
      <c r="HL715">
        <v>0</v>
      </c>
      <c r="HM715">
        <v>100</v>
      </c>
      <c r="HN715">
        <v>35.5323</v>
      </c>
      <c r="HO715">
        <v>279.767</v>
      </c>
      <c r="HP715">
        <v>25.8217</v>
      </c>
      <c r="HQ715">
        <v>100.531</v>
      </c>
      <c r="HR715">
        <v>101.823</v>
      </c>
    </row>
    <row r="716" spans="1:226">
      <c r="A716">
        <v>700</v>
      </c>
      <c r="B716">
        <v>1678302134.1</v>
      </c>
      <c r="C716">
        <v>10281</v>
      </c>
      <c r="D716" t="s">
        <v>1763</v>
      </c>
      <c r="E716" t="s">
        <v>1764</v>
      </c>
      <c r="F716">
        <v>5</v>
      </c>
      <c r="G716" t="s">
        <v>353</v>
      </c>
      <c r="H716" t="s">
        <v>1554</v>
      </c>
      <c r="I716">
        <v>1678302126.6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307.5788307184802</v>
      </c>
      <c r="AK716">
        <v>313.5895454545454</v>
      </c>
      <c r="AL716">
        <v>-3.306682996899308</v>
      </c>
      <c r="AM716">
        <v>64.31377679453114</v>
      </c>
      <c r="AN716">
        <f>(AP716 - AO716 + BO716*1E3/(8.314*(BQ716+273.15)) * AR716/BN716 * AQ716) * BN716/(100*BB716) * 1000/(1000 - AP716)</f>
        <v>0</v>
      </c>
      <c r="AO716">
        <v>25.37266119419092</v>
      </c>
      <c r="AP716">
        <v>27.76222</v>
      </c>
      <c r="AQ716">
        <v>-1.796305467402078E-05</v>
      </c>
      <c r="AR716">
        <v>96.55880041285496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2.44</v>
      </c>
      <c r="BC716">
        <v>0.5</v>
      </c>
      <c r="BD716" t="s">
        <v>355</v>
      </c>
      <c r="BE716">
        <v>2</v>
      </c>
      <c r="BF716" t="b">
        <v>1</v>
      </c>
      <c r="BG716">
        <v>1678302126.6</v>
      </c>
      <c r="BH716">
        <v>327.2679629629629</v>
      </c>
      <c r="BI716">
        <v>315.3215925925925</v>
      </c>
      <c r="BJ716">
        <v>27.76748518518518</v>
      </c>
      <c r="BK716">
        <v>25.37635185185185</v>
      </c>
      <c r="BL716">
        <v>324.0459259259259</v>
      </c>
      <c r="BM716">
        <v>27.43898148148148</v>
      </c>
      <c r="BN716">
        <v>500.0367777777777</v>
      </c>
      <c r="BO716">
        <v>90.74760740740739</v>
      </c>
      <c r="BP716">
        <v>0.09999777407407408</v>
      </c>
      <c r="BQ716">
        <v>34.2595962962963</v>
      </c>
      <c r="BR716">
        <v>35.01578148148148</v>
      </c>
      <c r="BS716">
        <v>999.9000000000001</v>
      </c>
      <c r="BT716">
        <v>0</v>
      </c>
      <c r="BU716">
        <v>0</v>
      </c>
      <c r="BV716">
        <v>10001.75222222222</v>
      </c>
      <c r="BW716">
        <v>0</v>
      </c>
      <c r="BX716">
        <v>5.406080000000001</v>
      </c>
      <c r="BY716">
        <v>11.94629259259259</v>
      </c>
      <c r="BZ716">
        <v>336.6149259259259</v>
      </c>
      <c r="CA716">
        <v>323.5317777777778</v>
      </c>
      <c r="CB716">
        <v>2.391131111111111</v>
      </c>
      <c r="CC716">
        <v>315.3215925925925</v>
      </c>
      <c r="CD716">
        <v>25.37635185185185</v>
      </c>
      <c r="CE716">
        <v>2.519834074074074</v>
      </c>
      <c r="CF716">
        <v>2.302842962962963</v>
      </c>
      <c r="CG716">
        <v>21.15516296296296</v>
      </c>
      <c r="CH716">
        <v>19.6962962962963</v>
      </c>
      <c r="CI716">
        <v>1999.975555555556</v>
      </c>
      <c r="CJ716">
        <v>0.9799979999999998</v>
      </c>
      <c r="CK716">
        <v>0.0200019</v>
      </c>
      <c r="CL716">
        <v>0</v>
      </c>
      <c r="CM716">
        <v>2.016651851851852</v>
      </c>
      <c r="CN716">
        <v>0</v>
      </c>
      <c r="CO716">
        <v>5922.498888888889</v>
      </c>
      <c r="CP716">
        <v>17338.01851851852</v>
      </c>
      <c r="CQ716">
        <v>39.26596296296297</v>
      </c>
      <c r="CR716">
        <v>39.625</v>
      </c>
      <c r="CS716">
        <v>38.43029629629629</v>
      </c>
      <c r="CT716">
        <v>38.00688888888889</v>
      </c>
      <c r="CU716">
        <v>38.78218518518518</v>
      </c>
      <c r="CV716">
        <v>1959.975555555556</v>
      </c>
      <c r="CW716">
        <v>40</v>
      </c>
      <c r="CX716">
        <v>0</v>
      </c>
      <c r="CY716">
        <v>1678302144.4</v>
      </c>
      <c r="CZ716">
        <v>0</v>
      </c>
      <c r="DA716">
        <v>0</v>
      </c>
      <c r="DB716" t="s">
        <v>356</v>
      </c>
      <c r="DC716">
        <v>1664468064.5</v>
      </c>
      <c r="DD716">
        <v>1677795524</v>
      </c>
      <c r="DE716">
        <v>0</v>
      </c>
      <c r="DF716">
        <v>-0.419</v>
      </c>
      <c r="DG716">
        <v>-0.001</v>
      </c>
      <c r="DH716">
        <v>3.097</v>
      </c>
      <c r="DI716">
        <v>0.268</v>
      </c>
      <c r="DJ716">
        <v>400</v>
      </c>
      <c r="DK716">
        <v>24</v>
      </c>
      <c r="DL716">
        <v>0.15</v>
      </c>
      <c r="DM716">
        <v>0.13</v>
      </c>
      <c r="DN716">
        <v>11.442068</v>
      </c>
      <c r="DO716">
        <v>8.938658386491513</v>
      </c>
      <c r="DP716">
        <v>0.8679515248566592</v>
      </c>
      <c r="DQ716">
        <v>0</v>
      </c>
      <c r="DR716">
        <v>2.39181525</v>
      </c>
      <c r="DS716">
        <v>-0.007103076923078715</v>
      </c>
      <c r="DT716">
        <v>0.001187103591730711</v>
      </c>
      <c r="DU716">
        <v>1</v>
      </c>
      <c r="DV716">
        <v>1</v>
      </c>
      <c r="DW716">
        <v>2</v>
      </c>
      <c r="DX716" t="s">
        <v>357</v>
      </c>
      <c r="DY716">
        <v>2.97778</v>
      </c>
      <c r="DZ716">
        <v>2.72854</v>
      </c>
      <c r="EA716">
        <v>0.0662118</v>
      </c>
      <c r="EB716">
        <v>0.06476079999999999</v>
      </c>
      <c r="EC716">
        <v>0.118587</v>
      </c>
      <c r="ED716">
        <v>0.112162</v>
      </c>
      <c r="EE716">
        <v>27891.8</v>
      </c>
      <c r="EF716">
        <v>27610</v>
      </c>
      <c r="EG716">
        <v>30406.7</v>
      </c>
      <c r="EH716">
        <v>29778.1</v>
      </c>
      <c r="EI716">
        <v>36980</v>
      </c>
      <c r="EJ716">
        <v>34801.2</v>
      </c>
      <c r="EK716">
        <v>46520.1</v>
      </c>
      <c r="EL716">
        <v>44280.6</v>
      </c>
      <c r="EM716">
        <v>1.85898</v>
      </c>
      <c r="EN716">
        <v>1.86375</v>
      </c>
      <c r="EO716">
        <v>0.229426</v>
      </c>
      <c r="EP716">
        <v>0</v>
      </c>
      <c r="EQ716">
        <v>31.3143</v>
      </c>
      <c r="ER716">
        <v>999.9</v>
      </c>
      <c r="ES716">
        <v>48.8</v>
      </c>
      <c r="ET716">
        <v>32</v>
      </c>
      <c r="EU716">
        <v>25.6784</v>
      </c>
      <c r="EV716">
        <v>63.0978</v>
      </c>
      <c r="EW716">
        <v>22.3317</v>
      </c>
      <c r="EX716">
        <v>1</v>
      </c>
      <c r="EY716">
        <v>0.108689</v>
      </c>
      <c r="EZ716">
        <v>-2.29928</v>
      </c>
      <c r="FA716">
        <v>20.2334</v>
      </c>
      <c r="FB716">
        <v>5.22987</v>
      </c>
      <c r="FC716">
        <v>11.9725</v>
      </c>
      <c r="FD716">
        <v>4.9708</v>
      </c>
      <c r="FE716">
        <v>3.28958</v>
      </c>
      <c r="FF716">
        <v>9999</v>
      </c>
      <c r="FG716">
        <v>9999</v>
      </c>
      <c r="FH716">
        <v>9999</v>
      </c>
      <c r="FI716">
        <v>999.9</v>
      </c>
      <c r="FJ716">
        <v>4.97275</v>
      </c>
      <c r="FK716">
        <v>1.87698</v>
      </c>
      <c r="FL716">
        <v>1.87515</v>
      </c>
      <c r="FM716">
        <v>1.87795</v>
      </c>
      <c r="FN716">
        <v>1.87463</v>
      </c>
      <c r="FO716">
        <v>1.87824</v>
      </c>
      <c r="FP716">
        <v>1.87531</v>
      </c>
      <c r="FQ716">
        <v>1.87648</v>
      </c>
      <c r="FR716">
        <v>0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3.14</v>
      </c>
      <c r="GF716">
        <v>0.3285</v>
      </c>
      <c r="GG716">
        <v>1.955544260391263</v>
      </c>
      <c r="GH716">
        <v>0.004448784868333973</v>
      </c>
      <c r="GI716">
        <v>-1.803656819089732E-06</v>
      </c>
      <c r="GJ716">
        <v>4.26395578146833E-10</v>
      </c>
      <c r="GK716">
        <v>0.3285026105281108</v>
      </c>
      <c r="GL716">
        <v>0</v>
      </c>
      <c r="GM716">
        <v>0</v>
      </c>
      <c r="GN716">
        <v>0</v>
      </c>
      <c r="GO716">
        <v>-1</v>
      </c>
      <c r="GP716">
        <v>2136</v>
      </c>
      <c r="GQ716">
        <v>1</v>
      </c>
      <c r="GR716">
        <v>23</v>
      </c>
      <c r="GS716">
        <v>230567.8</v>
      </c>
      <c r="GT716">
        <v>8443.5</v>
      </c>
      <c r="GU716">
        <v>0.812988</v>
      </c>
      <c r="GV716">
        <v>2.54761</v>
      </c>
      <c r="GW716">
        <v>1.39893</v>
      </c>
      <c r="GX716">
        <v>2.35352</v>
      </c>
      <c r="GY716">
        <v>1.44897</v>
      </c>
      <c r="GZ716">
        <v>2.48291</v>
      </c>
      <c r="HA716">
        <v>37.8921</v>
      </c>
      <c r="HB716">
        <v>13.6942</v>
      </c>
      <c r="HC716">
        <v>18</v>
      </c>
      <c r="HD716">
        <v>493.638</v>
      </c>
      <c r="HE716">
        <v>468.361</v>
      </c>
      <c r="HF716">
        <v>35.5302</v>
      </c>
      <c r="HG716">
        <v>28.6168</v>
      </c>
      <c r="HH716">
        <v>30.0001</v>
      </c>
      <c r="HI716">
        <v>28.2236</v>
      </c>
      <c r="HJ716">
        <v>28.2526</v>
      </c>
      <c r="HK716">
        <v>16.2566</v>
      </c>
      <c r="HL716">
        <v>0</v>
      </c>
      <c r="HM716">
        <v>100</v>
      </c>
      <c r="HN716">
        <v>35.5085</v>
      </c>
      <c r="HO716">
        <v>266.408</v>
      </c>
      <c r="HP716">
        <v>25.8217</v>
      </c>
      <c r="HQ716">
        <v>100.529</v>
      </c>
      <c r="HR716">
        <v>101.823</v>
      </c>
    </row>
    <row r="717" spans="1:226">
      <c r="A717">
        <v>701</v>
      </c>
      <c r="B717">
        <v>1678302139.1</v>
      </c>
      <c r="C717">
        <v>10286</v>
      </c>
      <c r="D717" t="s">
        <v>1765</v>
      </c>
      <c r="E717" t="s">
        <v>1766</v>
      </c>
      <c r="F717">
        <v>5</v>
      </c>
      <c r="G717" t="s">
        <v>353</v>
      </c>
      <c r="H717" t="s">
        <v>1554</v>
      </c>
      <c r="I717">
        <v>1678302131.314285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290.6444993353303</v>
      </c>
      <c r="AK717">
        <v>297.0820424242424</v>
      </c>
      <c r="AL717">
        <v>-3.301559368500572</v>
      </c>
      <c r="AM717">
        <v>64.31377679453114</v>
      </c>
      <c r="AN717">
        <f>(AP717 - AO717 + BO717*1E3/(8.314*(BQ717+273.15)) * AR717/BN717 * AQ717) * BN717/(100*BB717) * 1000/(1000 - AP717)</f>
        <v>0</v>
      </c>
      <c r="AO717">
        <v>25.37238020249787</v>
      </c>
      <c r="AP717">
        <v>27.75880303030303</v>
      </c>
      <c r="AQ717">
        <v>-1.261285530325569E-05</v>
      </c>
      <c r="AR717">
        <v>96.55880041285496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2.44</v>
      </c>
      <c r="BC717">
        <v>0.5</v>
      </c>
      <c r="BD717" t="s">
        <v>355</v>
      </c>
      <c r="BE717">
        <v>2</v>
      </c>
      <c r="BF717" t="b">
        <v>1</v>
      </c>
      <c r="BG717">
        <v>1678302131.314285</v>
      </c>
      <c r="BH717">
        <v>312.1982142857142</v>
      </c>
      <c r="BI717">
        <v>299.7093571428572</v>
      </c>
      <c r="BJ717">
        <v>27.76447857142857</v>
      </c>
      <c r="BK717">
        <v>25.37417142857143</v>
      </c>
      <c r="BL717">
        <v>309.02775</v>
      </c>
      <c r="BM717">
        <v>27.435975</v>
      </c>
      <c r="BN717">
        <v>500.0450714285713</v>
      </c>
      <c r="BO717">
        <v>90.74823571428574</v>
      </c>
      <c r="BP717">
        <v>0.1000741178571428</v>
      </c>
      <c r="BQ717">
        <v>34.26037857142857</v>
      </c>
      <c r="BR717">
        <v>35.01950357142857</v>
      </c>
      <c r="BS717">
        <v>999.9000000000002</v>
      </c>
      <c r="BT717">
        <v>0</v>
      </c>
      <c r="BU717">
        <v>0</v>
      </c>
      <c r="BV717">
        <v>10002.51464285714</v>
      </c>
      <c r="BW717">
        <v>0</v>
      </c>
      <c r="BX717">
        <v>5.406080000000001</v>
      </c>
      <c r="BY717">
        <v>12.48880714285714</v>
      </c>
      <c r="BZ717">
        <v>321.1137857142857</v>
      </c>
      <c r="CA717">
        <v>307.5122142857143</v>
      </c>
      <c r="CB717">
        <v>2.390305714285714</v>
      </c>
      <c r="CC717">
        <v>299.7093571428572</v>
      </c>
      <c r="CD717">
        <v>25.37417142857143</v>
      </c>
      <c r="CE717">
        <v>2.519577857142857</v>
      </c>
      <c r="CF717">
        <v>2.302661071428572</v>
      </c>
      <c r="CG717">
        <v>21.15351428571429</v>
      </c>
      <c r="CH717">
        <v>19.695025</v>
      </c>
      <c r="CI717">
        <v>1999.980714285715</v>
      </c>
      <c r="CJ717">
        <v>0.9799981071428571</v>
      </c>
      <c r="CK717">
        <v>0.02000178928571428</v>
      </c>
      <c r="CL717">
        <v>0</v>
      </c>
      <c r="CM717">
        <v>2.044767857142857</v>
      </c>
      <c r="CN717">
        <v>0</v>
      </c>
      <c r="CO717">
        <v>5927.594285714285</v>
      </c>
      <c r="CP717">
        <v>17338.06071428572</v>
      </c>
      <c r="CQ717">
        <v>39.31224999999999</v>
      </c>
      <c r="CR717">
        <v>39.625</v>
      </c>
      <c r="CS717">
        <v>38.42610714285713</v>
      </c>
      <c r="CT717">
        <v>38.02</v>
      </c>
      <c r="CU717">
        <v>38.80096428571428</v>
      </c>
      <c r="CV717">
        <v>1959.980714285715</v>
      </c>
      <c r="CW717">
        <v>40</v>
      </c>
      <c r="CX717">
        <v>0</v>
      </c>
      <c r="CY717">
        <v>1678302149.2</v>
      </c>
      <c r="CZ717">
        <v>0</v>
      </c>
      <c r="DA717">
        <v>0</v>
      </c>
      <c r="DB717" t="s">
        <v>356</v>
      </c>
      <c r="DC717">
        <v>1664468064.5</v>
      </c>
      <c r="DD717">
        <v>1677795524</v>
      </c>
      <c r="DE717">
        <v>0</v>
      </c>
      <c r="DF717">
        <v>-0.419</v>
      </c>
      <c r="DG717">
        <v>-0.001</v>
      </c>
      <c r="DH717">
        <v>3.097</v>
      </c>
      <c r="DI717">
        <v>0.268</v>
      </c>
      <c r="DJ717">
        <v>400</v>
      </c>
      <c r="DK717">
        <v>24</v>
      </c>
      <c r="DL717">
        <v>0.15</v>
      </c>
      <c r="DM717">
        <v>0.13</v>
      </c>
      <c r="DN717">
        <v>12.15974390243902</v>
      </c>
      <c r="DO717">
        <v>7.163627874564484</v>
      </c>
      <c r="DP717">
        <v>0.7084579712989094</v>
      </c>
      <c r="DQ717">
        <v>0</v>
      </c>
      <c r="DR717">
        <v>2.390464390243902</v>
      </c>
      <c r="DS717">
        <v>-0.01013456445992535</v>
      </c>
      <c r="DT717">
        <v>0.00151420598009278</v>
      </c>
      <c r="DU717">
        <v>1</v>
      </c>
      <c r="DV717">
        <v>1</v>
      </c>
      <c r="DW717">
        <v>2</v>
      </c>
      <c r="DX717" t="s">
        <v>357</v>
      </c>
      <c r="DY717">
        <v>2.97798</v>
      </c>
      <c r="DZ717">
        <v>2.72824</v>
      </c>
      <c r="EA717">
        <v>0.0633103</v>
      </c>
      <c r="EB717">
        <v>0.0616973</v>
      </c>
      <c r="EC717">
        <v>0.118576</v>
      </c>
      <c r="ED717">
        <v>0.112156</v>
      </c>
      <c r="EE717">
        <v>27977.4</v>
      </c>
      <c r="EF717">
        <v>27700.5</v>
      </c>
      <c r="EG717">
        <v>30405.6</v>
      </c>
      <c r="EH717">
        <v>29778.1</v>
      </c>
      <c r="EI717">
        <v>36979.2</v>
      </c>
      <c r="EJ717">
        <v>34801.1</v>
      </c>
      <c r="EK717">
        <v>46518.9</v>
      </c>
      <c r="EL717">
        <v>44280.5</v>
      </c>
      <c r="EM717">
        <v>1.85925</v>
      </c>
      <c r="EN717">
        <v>1.86348</v>
      </c>
      <c r="EO717">
        <v>0.22877</v>
      </c>
      <c r="EP717">
        <v>0</v>
      </c>
      <c r="EQ717">
        <v>31.3302</v>
      </c>
      <c r="ER717">
        <v>999.9</v>
      </c>
      <c r="ES717">
        <v>48.8</v>
      </c>
      <c r="ET717">
        <v>32</v>
      </c>
      <c r="EU717">
        <v>25.6806</v>
      </c>
      <c r="EV717">
        <v>63.1978</v>
      </c>
      <c r="EW717">
        <v>21.9231</v>
      </c>
      <c r="EX717">
        <v>1</v>
      </c>
      <c r="EY717">
        <v>0.108791</v>
      </c>
      <c r="EZ717">
        <v>-2.25982</v>
      </c>
      <c r="FA717">
        <v>20.2338</v>
      </c>
      <c r="FB717">
        <v>5.22987</v>
      </c>
      <c r="FC717">
        <v>11.9718</v>
      </c>
      <c r="FD717">
        <v>4.97075</v>
      </c>
      <c r="FE717">
        <v>3.28955</v>
      </c>
      <c r="FF717">
        <v>9999</v>
      </c>
      <c r="FG717">
        <v>9999</v>
      </c>
      <c r="FH717">
        <v>9999</v>
      </c>
      <c r="FI717">
        <v>999.9</v>
      </c>
      <c r="FJ717">
        <v>4.97275</v>
      </c>
      <c r="FK717">
        <v>1.87699</v>
      </c>
      <c r="FL717">
        <v>1.87515</v>
      </c>
      <c r="FM717">
        <v>1.87799</v>
      </c>
      <c r="FN717">
        <v>1.87466</v>
      </c>
      <c r="FO717">
        <v>1.8783</v>
      </c>
      <c r="FP717">
        <v>1.87534</v>
      </c>
      <c r="FQ717">
        <v>1.87651</v>
      </c>
      <c r="FR717">
        <v>0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3.083</v>
      </c>
      <c r="GF717">
        <v>0.3285</v>
      </c>
      <c r="GG717">
        <v>1.955544260391263</v>
      </c>
      <c r="GH717">
        <v>0.004448784868333973</v>
      </c>
      <c r="GI717">
        <v>-1.803656819089732E-06</v>
      </c>
      <c r="GJ717">
        <v>4.26395578146833E-10</v>
      </c>
      <c r="GK717">
        <v>0.3285026105281108</v>
      </c>
      <c r="GL717">
        <v>0</v>
      </c>
      <c r="GM717">
        <v>0</v>
      </c>
      <c r="GN717">
        <v>0</v>
      </c>
      <c r="GO717">
        <v>-1</v>
      </c>
      <c r="GP717">
        <v>2136</v>
      </c>
      <c r="GQ717">
        <v>1</v>
      </c>
      <c r="GR717">
        <v>23</v>
      </c>
      <c r="GS717">
        <v>230567.9</v>
      </c>
      <c r="GT717">
        <v>8443.6</v>
      </c>
      <c r="GU717">
        <v>0.775146</v>
      </c>
      <c r="GV717">
        <v>2.56104</v>
      </c>
      <c r="GW717">
        <v>1.39893</v>
      </c>
      <c r="GX717">
        <v>2.35352</v>
      </c>
      <c r="GY717">
        <v>1.44897</v>
      </c>
      <c r="GZ717">
        <v>2.4707</v>
      </c>
      <c r="HA717">
        <v>37.8921</v>
      </c>
      <c r="HB717">
        <v>13.6767</v>
      </c>
      <c r="HC717">
        <v>18</v>
      </c>
      <c r="HD717">
        <v>493.812</v>
      </c>
      <c r="HE717">
        <v>468.206</v>
      </c>
      <c r="HF717">
        <v>35.5114</v>
      </c>
      <c r="HG717">
        <v>28.6193</v>
      </c>
      <c r="HH717">
        <v>30.0002</v>
      </c>
      <c r="HI717">
        <v>28.2266</v>
      </c>
      <c r="HJ717">
        <v>28.2555</v>
      </c>
      <c r="HK717">
        <v>15.5427</v>
      </c>
      <c r="HL717">
        <v>0</v>
      </c>
      <c r="HM717">
        <v>100</v>
      </c>
      <c r="HN717">
        <v>35.4793</v>
      </c>
      <c r="HO717">
        <v>246.374</v>
      </c>
      <c r="HP717">
        <v>25.8217</v>
      </c>
      <c r="HQ717">
        <v>100.526</v>
      </c>
      <c r="HR717">
        <v>101.823</v>
      </c>
    </row>
    <row r="718" spans="1:226">
      <c r="A718">
        <v>702</v>
      </c>
      <c r="B718">
        <v>1678302144.1</v>
      </c>
      <c r="C718">
        <v>10291</v>
      </c>
      <c r="D718" t="s">
        <v>1767</v>
      </c>
      <c r="E718" t="s">
        <v>1768</v>
      </c>
      <c r="F718">
        <v>5</v>
      </c>
      <c r="G718" t="s">
        <v>353</v>
      </c>
      <c r="H718" t="s">
        <v>1554</v>
      </c>
      <c r="I718">
        <v>1678302136.6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273.5844285015141</v>
      </c>
      <c r="AK718">
        <v>280.5766848484848</v>
      </c>
      <c r="AL718">
        <v>-3.29353134260672</v>
      </c>
      <c r="AM718">
        <v>64.31377679453114</v>
      </c>
      <c r="AN718">
        <f>(AP718 - AO718 + BO718*1E3/(8.314*(BQ718+273.15)) * AR718/BN718 * AQ718) * BN718/(100*BB718) * 1000/(1000 - AP718)</f>
        <v>0</v>
      </c>
      <c r="AO718">
        <v>25.36968188538877</v>
      </c>
      <c r="AP718">
        <v>27.75704363636362</v>
      </c>
      <c r="AQ718">
        <v>-2.261456987136332E-06</v>
      </c>
      <c r="AR718">
        <v>96.55880041285496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2.44</v>
      </c>
      <c r="BC718">
        <v>0.5</v>
      </c>
      <c r="BD718" t="s">
        <v>355</v>
      </c>
      <c r="BE718">
        <v>2</v>
      </c>
      <c r="BF718" t="b">
        <v>1</v>
      </c>
      <c r="BG718">
        <v>1678302136.6</v>
      </c>
      <c r="BH718">
        <v>295.2553333333333</v>
      </c>
      <c r="BI718">
        <v>282.1738148148148</v>
      </c>
      <c r="BJ718">
        <v>27.76059259259259</v>
      </c>
      <c r="BK718">
        <v>25.37174814814815</v>
      </c>
      <c r="BL718">
        <v>292.1436296296296</v>
      </c>
      <c r="BM718">
        <v>27.43209259259259</v>
      </c>
      <c r="BN718">
        <v>500.0245185185184</v>
      </c>
      <c r="BO718">
        <v>90.74862962962963</v>
      </c>
      <c r="BP718">
        <v>0.1000577777777778</v>
      </c>
      <c r="BQ718">
        <v>34.25992222222222</v>
      </c>
      <c r="BR718">
        <v>35.02846666666667</v>
      </c>
      <c r="BS718">
        <v>999.9000000000001</v>
      </c>
      <c r="BT718">
        <v>0</v>
      </c>
      <c r="BU718">
        <v>0</v>
      </c>
      <c r="BV718">
        <v>10002.37444444444</v>
      </c>
      <c r="BW718">
        <v>0</v>
      </c>
      <c r="BX718">
        <v>5.406080000000001</v>
      </c>
      <c r="BY718">
        <v>13.08146666666667</v>
      </c>
      <c r="BZ718">
        <v>303.6858148148149</v>
      </c>
      <c r="CA718">
        <v>289.5194814814815</v>
      </c>
      <c r="CB718">
        <v>2.388841481481482</v>
      </c>
      <c r="CC718">
        <v>282.1738148148148</v>
      </c>
      <c r="CD718">
        <v>25.37174814814815</v>
      </c>
      <c r="CE718">
        <v>2.519235925925926</v>
      </c>
      <c r="CF718">
        <v>2.302451111111111</v>
      </c>
      <c r="CG718">
        <v>21.15130740740741</v>
      </c>
      <c r="CH718">
        <v>19.69355925925926</v>
      </c>
      <c r="CI718">
        <v>1999.998888888889</v>
      </c>
      <c r="CJ718">
        <v>0.9799983333333335</v>
      </c>
      <c r="CK718">
        <v>0.02000155555555555</v>
      </c>
      <c r="CL718">
        <v>0</v>
      </c>
      <c r="CM718">
        <v>2.021859259259259</v>
      </c>
      <c r="CN718">
        <v>0</v>
      </c>
      <c r="CO718">
        <v>5934.648518518517</v>
      </c>
      <c r="CP718">
        <v>17338.21111111111</v>
      </c>
      <c r="CQ718">
        <v>39.171</v>
      </c>
      <c r="CR718">
        <v>39.625</v>
      </c>
      <c r="CS718">
        <v>38.44655555555556</v>
      </c>
      <c r="CT718">
        <v>38.03918518518518</v>
      </c>
      <c r="CU718">
        <v>38.82137037037037</v>
      </c>
      <c r="CV718">
        <v>1959.998888888889</v>
      </c>
      <c r="CW718">
        <v>40</v>
      </c>
      <c r="CX718">
        <v>0</v>
      </c>
      <c r="CY718">
        <v>1678302154</v>
      </c>
      <c r="CZ718">
        <v>0</v>
      </c>
      <c r="DA718">
        <v>0</v>
      </c>
      <c r="DB718" t="s">
        <v>356</v>
      </c>
      <c r="DC718">
        <v>1664468064.5</v>
      </c>
      <c r="DD718">
        <v>1677795524</v>
      </c>
      <c r="DE718">
        <v>0</v>
      </c>
      <c r="DF718">
        <v>-0.419</v>
      </c>
      <c r="DG718">
        <v>-0.001</v>
      </c>
      <c r="DH718">
        <v>3.097</v>
      </c>
      <c r="DI718">
        <v>0.268</v>
      </c>
      <c r="DJ718">
        <v>400</v>
      </c>
      <c r="DK718">
        <v>24</v>
      </c>
      <c r="DL718">
        <v>0.15</v>
      </c>
      <c r="DM718">
        <v>0.13</v>
      </c>
      <c r="DN718">
        <v>12.73570731707317</v>
      </c>
      <c r="DO718">
        <v>6.681106620209052</v>
      </c>
      <c r="DP718">
        <v>0.6603994007288664</v>
      </c>
      <c r="DQ718">
        <v>0</v>
      </c>
      <c r="DR718">
        <v>2.389682195121952</v>
      </c>
      <c r="DS718">
        <v>-0.01784048780487852</v>
      </c>
      <c r="DT718">
        <v>0.001897635900458245</v>
      </c>
      <c r="DU718">
        <v>1</v>
      </c>
      <c r="DV718">
        <v>1</v>
      </c>
      <c r="DW718">
        <v>2</v>
      </c>
      <c r="DX718" t="s">
        <v>357</v>
      </c>
      <c r="DY718">
        <v>2.97783</v>
      </c>
      <c r="DZ718">
        <v>2.72856</v>
      </c>
      <c r="EA718">
        <v>0.0603484</v>
      </c>
      <c r="EB718">
        <v>0.0585657</v>
      </c>
      <c r="EC718">
        <v>0.118572</v>
      </c>
      <c r="ED718">
        <v>0.112153</v>
      </c>
      <c r="EE718">
        <v>28066.5</v>
      </c>
      <c r="EF718">
        <v>27793.1</v>
      </c>
      <c r="EG718">
        <v>30406.3</v>
      </c>
      <c r="EH718">
        <v>29778.3</v>
      </c>
      <c r="EI718">
        <v>36979.7</v>
      </c>
      <c r="EJ718">
        <v>34801.3</v>
      </c>
      <c r="EK718">
        <v>46519.5</v>
      </c>
      <c r="EL718">
        <v>44280.8</v>
      </c>
      <c r="EM718">
        <v>1.85903</v>
      </c>
      <c r="EN718">
        <v>1.86348</v>
      </c>
      <c r="EO718">
        <v>0.227414</v>
      </c>
      <c r="EP718">
        <v>0</v>
      </c>
      <c r="EQ718">
        <v>31.3442</v>
      </c>
      <c r="ER718">
        <v>999.9</v>
      </c>
      <c r="ES718">
        <v>48.8</v>
      </c>
      <c r="ET718">
        <v>32</v>
      </c>
      <c r="EU718">
        <v>25.6794</v>
      </c>
      <c r="EV718">
        <v>62.8178</v>
      </c>
      <c r="EW718">
        <v>22.2676</v>
      </c>
      <c r="EX718">
        <v>1</v>
      </c>
      <c r="EY718">
        <v>0.108816</v>
      </c>
      <c r="EZ718">
        <v>-2.22603</v>
      </c>
      <c r="FA718">
        <v>20.2344</v>
      </c>
      <c r="FB718">
        <v>5.22957</v>
      </c>
      <c r="FC718">
        <v>11.9728</v>
      </c>
      <c r="FD718">
        <v>4.9703</v>
      </c>
      <c r="FE718">
        <v>3.28953</v>
      </c>
      <c r="FF718">
        <v>9999</v>
      </c>
      <c r="FG718">
        <v>9999</v>
      </c>
      <c r="FH718">
        <v>9999</v>
      </c>
      <c r="FI718">
        <v>999.9</v>
      </c>
      <c r="FJ718">
        <v>4.97275</v>
      </c>
      <c r="FK718">
        <v>1.87698</v>
      </c>
      <c r="FL718">
        <v>1.87515</v>
      </c>
      <c r="FM718">
        <v>1.87794</v>
      </c>
      <c r="FN718">
        <v>1.87464</v>
      </c>
      <c r="FO718">
        <v>1.87823</v>
      </c>
      <c r="FP718">
        <v>1.87532</v>
      </c>
      <c r="FQ718">
        <v>1.87648</v>
      </c>
      <c r="FR718">
        <v>0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3.027</v>
      </c>
      <c r="GF718">
        <v>0.3285</v>
      </c>
      <c r="GG718">
        <v>1.955544260391263</v>
      </c>
      <c r="GH718">
        <v>0.004448784868333973</v>
      </c>
      <c r="GI718">
        <v>-1.803656819089732E-06</v>
      </c>
      <c r="GJ718">
        <v>4.26395578146833E-10</v>
      </c>
      <c r="GK718">
        <v>0.3285026105281108</v>
      </c>
      <c r="GL718">
        <v>0</v>
      </c>
      <c r="GM718">
        <v>0</v>
      </c>
      <c r="GN718">
        <v>0</v>
      </c>
      <c r="GO718">
        <v>-1</v>
      </c>
      <c r="GP718">
        <v>2136</v>
      </c>
      <c r="GQ718">
        <v>1</v>
      </c>
      <c r="GR718">
        <v>23</v>
      </c>
      <c r="GS718">
        <v>230568</v>
      </c>
      <c r="GT718">
        <v>8443.700000000001</v>
      </c>
      <c r="GU718">
        <v>0.737305</v>
      </c>
      <c r="GV718">
        <v>2.56104</v>
      </c>
      <c r="GW718">
        <v>1.39893</v>
      </c>
      <c r="GX718">
        <v>2.35352</v>
      </c>
      <c r="GY718">
        <v>1.44897</v>
      </c>
      <c r="GZ718">
        <v>2.4353</v>
      </c>
      <c r="HA718">
        <v>37.8921</v>
      </c>
      <c r="HB718">
        <v>13.6855</v>
      </c>
      <c r="HC718">
        <v>18</v>
      </c>
      <c r="HD718">
        <v>493.707</v>
      </c>
      <c r="HE718">
        <v>468.23</v>
      </c>
      <c r="HF718">
        <v>35.4834</v>
      </c>
      <c r="HG718">
        <v>28.6217</v>
      </c>
      <c r="HH718">
        <v>30.0002</v>
      </c>
      <c r="HI718">
        <v>28.2296</v>
      </c>
      <c r="HJ718">
        <v>28.2586</v>
      </c>
      <c r="HK718">
        <v>14.7463</v>
      </c>
      <c r="HL718">
        <v>0</v>
      </c>
      <c r="HM718">
        <v>100</v>
      </c>
      <c r="HN718">
        <v>35.4465</v>
      </c>
      <c r="HO718">
        <v>233.016</v>
      </c>
      <c r="HP718">
        <v>25.8217</v>
      </c>
      <c r="HQ718">
        <v>100.528</v>
      </c>
      <c r="HR718">
        <v>101.824</v>
      </c>
    </row>
    <row r="719" spans="1:226">
      <c r="A719">
        <v>703</v>
      </c>
      <c r="B719">
        <v>1678302149.1</v>
      </c>
      <c r="C719">
        <v>10296</v>
      </c>
      <c r="D719" t="s">
        <v>1769</v>
      </c>
      <c r="E719" t="s">
        <v>1770</v>
      </c>
      <c r="F719">
        <v>5</v>
      </c>
      <c r="G719" t="s">
        <v>353</v>
      </c>
      <c r="H719" t="s">
        <v>1554</v>
      </c>
      <c r="I719">
        <v>1678302141.314285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256.6554482208271</v>
      </c>
      <c r="AK719">
        <v>264.0568606060605</v>
      </c>
      <c r="AL719">
        <v>-3.296649302140427</v>
      </c>
      <c r="AM719">
        <v>64.31377679453114</v>
      </c>
      <c r="AN719">
        <f>(AP719 - AO719 + BO719*1E3/(8.314*(BQ719+273.15)) * AR719/BN719 * AQ719) * BN719/(100*BB719) * 1000/(1000 - AP719)</f>
        <v>0</v>
      </c>
      <c r="AO719">
        <v>25.36660689722503</v>
      </c>
      <c r="AP719">
        <v>27.75359818181819</v>
      </c>
      <c r="AQ719">
        <v>-1.517455685059018E-05</v>
      </c>
      <c r="AR719">
        <v>96.55880041285496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2.44</v>
      </c>
      <c r="BC719">
        <v>0.5</v>
      </c>
      <c r="BD719" t="s">
        <v>355</v>
      </c>
      <c r="BE719">
        <v>2</v>
      </c>
      <c r="BF719" t="b">
        <v>1</v>
      </c>
      <c r="BG719">
        <v>1678302141.314285</v>
      </c>
      <c r="BH719">
        <v>280.1123571428571</v>
      </c>
      <c r="BI719">
        <v>266.5770000000001</v>
      </c>
      <c r="BJ719">
        <v>27.75783214285714</v>
      </c>
      <c r="BK719">
        <v>25.36989285714286</v>
      </c>
      <c r="BL719">
        <v>277.0538214285714</v>
      </c>
      <c r="BM719">
        <v>27.42933214285714</v>
      </c>
      <c r="BN719">
        <v>500.0330357142857</v>
      </c>
      <c r="BO719">
        <v>90.74885000000002</v>
      </c>
      <c r="BP719">
        <v>0.1000308892857143</v>
      </c>
      <c r="BQ719">
        <v>34.25943571428571</v>
      </c>
      <c r="BR719">
        <v>35.03210357142857</v>
      </c>
      <c r="BS719">
        <v>999.9000000000002</v>
      </c>
      <c r="BT719">
        <v>0</v>
      </c>
      <c r="BU719">
        <v>0</v>
      </c>
      <c r="BV719">
        <v>10006.20142857143</v>
      </c>
      <c r="BW719">
        <v>0</v>
      </c>
      <c r="BX719">
        <v>5.406080000000001</v>
      </c>
      <c r="BY719">
        <v>13.53532142857143</v>
      </c>
      <c r="BZ719">
        <v>288.1096428571428</v>
      </c>
      <c r="CA719">
        <v>273.5160714285714</v>
      </c>
      <c r="CB719">
        <v>2.3879325</v>
      </c>
      <c r="CC719">
        <v>266.5770000000001</v>
      </c>
      <c r="CD719">
        <v>25.36989285714286</v>
      </c>
      <c r="CE719">
        <v>2.51899</v>
      </c>
      <c r="CF719">
        <v>2.302288571428571</v>
      </c>
      <c r="CG719">
        <v>21.14973214285714</v>
      </c>
      <c r="CH719">
        <v>19.69242142857143</v>
      </c>
      <c r="CI719">
        <v>1999.992857142857</v>
      </c>
      <c r="CJ719">
        <v>0.9799983214285712</v>
      </c>
      <c r="CK719">
        <v>0.02000156785714286</v>
      </c>
      <c r="CL719">
        <v>0</v>
      </c>
      <c r="CM719">
        <v>2.011289285714286</v>
      </c>
      <c r="CN719">
        <v>0</v>
      </c>
      <c r="CO719">
        <v>5942.080714285714</v>
      </c>
      <c r="CP719">
        <v>17338.16071428572</v>
      </c>
      <c r="CQ719">
        <v>39.11135714285714</v>
      </c>
      <c r="CR719">
        <v>39.625</v>
      </c>
      <c r="CS719">
        <v>38.47742857142856</v>
      </c>
      <c r="CT719">
        <v>38.06</v>
      </c>
      <c r="CU719">
        <v>38.83671428571428</v>
      </c>
      <c r="CV719">
        <v>1959.992857142857</v>
      </c>
      <c r="CW719">
        <v>40</v>
      </c>
      <c r="CX719">
        <v>0</v>
      </c>
      <c r="CY719">
        <v>1678302159.4</v>
      </c>
      <c r="CZ719">
        <v>0</v>
      </c>
      <c r="DA719">
        <v>0</v>
      </c>
      <c r="DB719" t="s">
        <v>356</v>
      </c>
      <c r="DC719">
        <v>1664468064.5</v>
      </c>
      <c r="DD719">
        <v>1677795524</v>
      </c>
      <c r="DE719">
        <v>0</v>
      </c>
      <c r="DF719">
        <v>-0.419</v>
      </c>
      <c r="DG719">
        <v>-0.001</v>
      </c>
      <c r="DH719">
        <v>3.097</v>
      </c>
      <c r="DI719">
        <v>0.268</v>
      </c>
      <c r="DJ719">
        <v>400</v>
      </c>
      <c r="DK719">
        <v>24</v>
      </c>
      <c r="DL719">
        <v>0.15</v>
      </c>
      <c r="DM719">
        <v>0.13</v>
      </c>
      <c r="DN719">
        <v>13.16491219512195</v>
      </c>
      <c r="DO719">
        <v>6.135485017421606</v>
      </c>
      <c r="DP719">
        <v>0.60687131725345</v>
      </c>
      <c r="DQ719">
        <v>0</v>
      </c>
      <c r="DR719">
        <v>2.388937804878049</v>
      </c>
      <c r="DS719">
        <v>-0.01395449477351597</v>
      </c>
      <c r="DT719">
        <v>0.001665495622703488</v>
      </c>
      <c r="DU719">
        <v>1</v>
      </c>
      <c r="DV719">
        <v>1</v>
      </c>
      <c r="DW719">
        <v>2</v>
      </c>
      <c r="DX719" t="s">
        <v>357</v>
      </c>
      <c r="DY719">
        <v>2.97774</v>
      </c>
      <c r="DZ719">
        <v>2.7284</v>
      </c>
      <c r="EA719">
        <v>0.057328</v>
      </c>
      <c r="EB719">
        <v>0.0553926</v>
      </c>
      <c r="EC719">
        <v>0.118564</v>
      </c>
      <c r="ED719">
        <v>0.112144</v>
      </c>
      <c r="EE719">
        <v>28156.5</v>
      </c>
      <c r="EF719">
        <v>27886.7</v>
      </c>
      <c r="EG719">
        <v>30406.1</v>
      </c>
      <c r="EH719">
        <v>29778.3</v>
      </c>
      <c r="EI719">
        <v>36979.6</v>
      </c>
      <c r="EJ719">
        <v>34801.4</v>
      </c>
      <c r="EK719">
        <v>46519.3</v>
      </c>
      <c r="EL719">
        <v>44280.9</v>
      </c>
      <c r="EM719">
        <v>1.85877</v>
      </c>
      <c r="EN719">
        <v>1.86367</v>
      </c>
      <c r="EO719">
        <v>0.227038</v>
      </c>
      <c r="EP719">
        <v>0</v>
      </c>
      <c r="EQ719">
        <v>31.3577</v>
      </c>
      <c r="ER719">
        <v>999.9</v>
      </c>
      <c r="ES719">
        <v>48.8</v>
      </c>
      <c r="ET719">
        <v>32</v>
      </c>
      <c r="EU719">
        <v>25.6789</v>
      </c>
      <c r="EV719">
        <v>63.2478</v>
      </c>
      <c r="EW719">
        <v>22.0192</v>
      </c>
      <c r="EX719">
        <v>1</v>
      </c>
      <c r="EY719">
        <v>0.108956</v>
      </c>
      <c r="EZ719">
        <v>-2.20423</v>
      </c>
      <c r="FA719">
        <v>20.2345</v>
      </c>
      <c r="FB719">
        <v>5.22927</v>
      </c>
      <c r="FC719">
        <v>11.973</v>
      </c>
      <c r="FD719">
        <v>4.97045</v>
      </c>
      <c r="FE719">
        <v>3.28945</v>
      </c>
      <c r="FF719">
        <v>9999</v>
      </c>
      <c r="FG719">
        <v>9999</v>
      </c>
      <c r="FH719">
        <v>9999</v>
      </c>
      <c r="FI719">
        <v>999.9</v>
      </c>
      <c r="FJ719">
        <v>4.97275</v>
      </c>
      <c r="FK719">
        <v>1.87701</v>
      </c>
      <c r="FL719">
        <v>1.87517</v>
      </c>
      <c r="FM719">
        <v>1.87801</v>
      </c>
      <c r="FN719">
        <v>1.87469</v>
      </c>
      <c r="FO719">
        <v>1.87832</v>
      </c>
      <c r="FP719">
        <v>1.87537</v>
      </c>
      <c r="FQ719">
        <v>1.87651</v>
      </c>
      <c r="FR719">
        <v>0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2.969</v>
      </c>
      <c r="GF719">
        <v>0.3285</v>
      </c>
      <c r="GG719">
        <v>1.955544260391263</v>
      </c>
      <c r="GH719">
        <v>0.004448784868333973</v>
      </c>
      <c r="GI719">
        <v>-1.803656819089732E-06</v>
      </c>
      <c r="GJ719">
        <v>4.26395578146833E-10</v>
      </c>
      <c r="GK719">
        <v>0.3285026105281108</v>
      </c>
      <c r="GL719">
        <v>0</v>
      </c>
      <c r="GM719">
        <v>0</v>
      </c>
      <c r="GN719">
        <v>0</v>
      </c>
      <c r="GO719">
        <v>-1</v>
      </c>
      <c r="GP719">
        <v>2136</v>
      </c>
      <c r="GQ719">
        <v>1</v>
      </c>
      <c r="GR719">
        <v>23</v>
      </c>
      <c r="GS719">
        <v>230568.1</v>
      </c>
      <c r="GT719">
        <v>8443.799999999999</v>
      </c>
      <c r="GU719">
        <v>0.698242</v>
      </c>
      <c r="GV719">
        <v>2.55615</v>
      </c>
      <c r="GW719">
        <v>1.39893</v>
      </c>
      <c r="GX719">
        <v>2.35352</v>
      </c>
      <c r="GY719">
        <v>1.44897</v>
      </c>
      <c r="GZ719">
        <v>2.49756</v>
      </c>
      <c r="HA719">
        <v>37.9164</v>
      </c>
      <c r="HB719">
        <v>13.6855</v>
      </c>
      <c r="HC719">
        <v>18</v>
      </c>
      <c r="HD719">
        <v>493.583</v>
      </c>
      <c r="HE719">
        <v>468.379</v>
      </c>
      <c r="HF719">
        <v>35.4489</v>
      </c>
      <c r="HG719">
        <v>28.6239</v>
      </c>
      <c r="HH719">
        <v>30.0002</v>
      </c>
      <c r="HI719">
        <v>28.232</v>
      </c>
      <c r="HJ719">
        <v>28.2609</v>
      </c>
      <c r="HK719">
        <v>14.0145</v>
      </c>
      <c r="HL719">
        <v>0</v>
      </c>
      <c r="HM719">
        <v>100</v>
      </c>
      <c r="HN719">
        <v>35.4122</v>
      </c>
      <c r="HO719">
        <v>212.982</v>
      </c>
      <c r="HP719">
        <v>25.8217</v>
      </c>
      <c r="HQ719">
        <v>100.527</v>
      </c>
      <c r="HR719">
        <v>101.824</v>
      </c>
    </row>
    <row r="720" spans="1:226">
      <c r="A720">
        <v>704</v>
      </c>
      <c r="B720">
        <v>1678302154.1</v>
      </c>
      <c r="C720">
        <v>10301</v>
      </c>
      <c r="D720" t="s">
        <v>1771</v>
      </c>
      <c r="E720" t="s">
        <v>1772</v>
      </c>
      <c r="F720">
        <v>5</v>
      </c>
      <c r="G720" t="s">
        <v>353</v>
      </c>
      <c r="H720" t="s">
        <v>1554</v>
      </c>
      <c r="I720">
        <v>1678302146.6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239.6756313173387</v>
      </c>
      <c r="AK720">
        <v>247.6279212121212</v>
      </c>
      <c r="AL720">
        <v>-3.290882592479565</v>
      </c>
      <c r="AM720">
        <v>64.31377679453114</v>
      </c>
      <c r="AN720">
        <f>(AP720 - AO720 + BO720*1E3/(8.314*(BQ720+273.15)) * AR720/BN720 * AQ720) * BN720/(100*BB720) * 1000/(1000 - AP720)</f>
        <v>0</v>
      </c>
      <c r="AO720">
        <v>25.36788397504878</v>
      </c>
      <c r="AP720">
        <v>27.75513575757577</v>
      </c>
      <c r="AQ720">
        <v>-5.464314100085303E-06</v>
      </c>
      <c r="AR720">
        <v>96.55880041285496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2.44</v>
      </c>
      <c r="BC720">
        <v>0.5</v>
      </c>
      <c r="BD720" t="s">
        <v>355</v>
      </c>
      <c r="BE720">
        <v>2</v>
      </c>
      <c r="BF720" t="b">
        <v>1</v>
      </c>
      <c r="BG720">
        <v>1678302146.6</v>
      </c>
      <c r="BH720">
        <v>263.1625185185185</v>
      </c>
      <c r="BI720">
        <v>249.083037037037</v>
      </c>
      <c r="BJ720">
        <v>27.75613703703703</v>
      </c>
      <c r="BK720">
        <v>25.36825185185185</v>
      </c>
      <c r="BL720">
        <v>260.1642592592593</v>
      </c>
      <c r="BM720">
        <v>27.42763333333333</v>
      </c>
      <c r="BN720">
        <v>500.0268888888889</v>
      </c>
      <c r="BO720">
        <v>90.74934074074073</v>
      </c>
      <c r="BP720">
        <v>0.1000156481481481</v>
      </c>
      <c r="BQ720">
        <v>34.25895925925926</v>
      </c>
      <c r="BR720">
        <v>35.03183703703704</v>
      </c>
      <c r="BS720">
        <v>999.9000000000001</v>
      </c>
      <c r="BT720">
        <v>0</v>
      </c>
      <c r="BU720">
        <v>0</v>
      </c>
      <c r="BV720">
        <v>10003.81592592593</v>
      </c>
      <c r="BW720">
        <v>0</v>
      </c>
      <c r="BX720">
        <v>5.406080000000001</v>
      </c>
      <c r="BY720">
        <v>14.07942962962963</v>
      </c>
      <c r="BZ720">
        <v>270.6754074074074</v>
      </c>
      <c r="CA720">
        <v>255.5662962962963</v>
      </c>
      <c r="CB720">
        <v>2.387877777777778</v>
      </c>
      <c r="CC720">
        <v>249.083037037037</v>
      </c>
      <c r="CD720">
        <v>25.36825185185185</v>
      </c>
      <c r="CE720">
        <v>2.518850740740741</v>
      </c>
      <c r="CF720">
        <v>2.302151851851852</v>
      </c>
      <c r="CG720">
        <v>21.14881851851852</v>
      </c>
      <c r="CH720">
        <v>19.69146666666667</v>
      </c>
      <c r="CI720">
        <v>1999.977777777778</v>
      </c>
      <c r="CJ720">
        <v>0.9799982222222221</v>
      </c>
      <c r="CK720">
        <v>0.02000167037037037</v>
      </c>
      <c r="CL720">
        <v>0</v>
      </c>
      <c r="CM720">
        <v>1.9807</v>
      </c>
      <c r="CN720">
        <v>0</v>
      </c>
      <c r="CO720">
        <v>5951.881851851852</v>
      </c>
      <c r="CP720">
        <v>17338.02962962963</v>
      </c>
      <c r="CQ720">
        <v>38.98348148148148</v>
      </c>
      <c r="CR720">
        <v>39.625</v>
      </c>
      <c r="CS720">
        <v>38.51355555555556</v>
      </c>
      <c r="CT720">
        <v>38.07381481481481</v>
      </c>
      <c r="CU720">
        <v>38.84466666666667</v>
      </c>
      <c r="CV720">
        <v>1959.977777777778</v>
      </c>
      <c r="CW720">
        <v>40</v>
      </c>
      <c r="CX720">
        <v>0</v>
      </c>
      <c r="CY720">
        <v>1678302164.2</v>
      </c>
      <c r="CZ720">
        <v>0</v>
      </c>
      <c r="DA720">
        <v>0</v>
      </c>
      <c r="DB720" t="s">
        <v>356</v>
      </c>
      <c r="DC720">
        <v>1664468064.5</v>
      </c>
      <c r="DD720">
        <v>1677795524</v>
      </c>
      <c r="DE720">
        <v>0</v>
      </c>
      <c r="DF720">
        <v>-0.419</v>
      </c>
      <c r="DG720">
        <v>-0.001</v>
      </c>
      <c r="DH720">
        <v>3.097</v>
      </c>
      <c r="DI720">
        <v>0.268</v>
      </c>
      <c r="DJ720">
        <v>400</v>
      </c>
      <c r="DK720">
        <v>24</v>
      </c>
      <c r="DL720">
        <v>0.15</v>
      </c>
      <c r="DM720">
        <v>0.13</v>
      </c>
      <c r="DN720">
        <v>13.747825</v>
      </c>
      <c r="DO720">
        <v>6.036416510318904</v>
      </c>
      <c r="DP720">
        <v>0.582664875271369</v>
      </c>
      <c r="DQ720">
        <v>0</v>
      </c>
      <c r="DR720">
        <v>2.38797175</v>
      </c>
      <c r="DS720">
        <v>-0.0009765478424047817</v>
      </c>
      <c r="DT720">
        <v>0.000628970935338039</v>
      </c>
      <c r="DU720">
        <v>1</v>
      </c>
      <c r="DV720">
        <v>1</v>
      </c>
      <c r="DW720">
        <v>2</v>
      </c>
      <c r="DX720" t="s">
        <v>357</v>
      </c>
      <c r="DY720">
        <v>2.97784</v>
      </c>
      <c r="DZ720">
        <v>2.72831</v>
      </c>
      <c r="EA720">
        <v>0.0542432</v>
      </c>
      <c r="EB720">
        <v>0.0521014</v>
      </c>
      <c r="EC720">
        <v>0.118565</v>
      </c>
      <c r="ED720">
        <v>0.112145</v>
      </c>
      <c r="EE720">
        <v>28248</v>
      </c>
      <c r="EF720">
        <v>27983.9</v>
      </c>
      <c r="EG720">
        <v>30405.5</v>
      </c>
      <c r="EH720">
        <v>29778.4</v>
      </c>
      <c r="EI720">
        <v>36978.7</v>
      </c>
      <c r="EJ720">
        <v>34801.5</v>
      </c>
      <c r="EK720">
        <v>46518.4</v>
      </c>
      <c r="EL720">
        <v>44281.2</v>
      </c>
      <c r="EM720">
        <v>1.8591</v>
      </c>
      <c r="EN720">
        <v>1.86348</v>
      </c>
      <c r="EO720">
        <v>0.225447</v>
      </c>
      <c r="EP720">
        <v>0</v>
      </c>
      <c r="EQ720">
        <v>31.3717</v>
      </c>
      <c r="ER720">
        <v>999.9</v>
      </c>
      <c r="ES720">
        <v>48.8</v>
      </c>
      <c r="ET720">
        <v>32</v>
      </c>
      <c r="EU720">
        <v>25.6779</v>
      </c>
      <c r="EV720">
        <v>63.1678</v>
      </c>
      <c r="EW720">
        <v>21.9712</v>
      </c>
      <c r="EX720">
        <v>1</v>
      </c>
      <c r="EY720">
        <v>0.109111</v>
      </c>
      <c r="EZ720">
        <v>-2.19228</v>
      </c>
      <c r="FA720">
        <v>20.2347</v>
      </c>
      <c r="FB720">
        <v>5.23062</v>
      </c>
      <c r="FC720">
        <v>11.9725</v>
      </c>
      <c r="FD720">
        <v>4.9706</v>
      </c>
      <c r="FE720">
        <v>3.2897</v>
      </c>
      <c r="FF720">
        <v>9999</v>
      </c>
      <c r="FG720">
        <v>9999</v>
      </c>
      <c r="FH720">
        <v>9999</v>
      </c>
      <c r="FI720">
        <v>999.9</v>
      </c>
      <c r="FJ720">
        <v>4.97275</v>
      </c>
      <c r="FK720">
        <v>1.87707</v>
      </c>
      <c r="FL720">
        <v>1.8752</v>
      </c>
      <c r="FM720">
        <v>1.87804</v>
      </c>
      <c r="FN720">
        <v>1.87469</v>
      </c>
      <c r="FO720">
        <v>1.87835</v>
      </c>
      <c r="FP720">
        <v>1.87543</v>
      </c>
      <c r="FQ720">
        <v>1.87653</v>
      </c>
      <c r="FR720">
        <v>0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2.911</v>
      </c>
      <c r="GF720">
        <v>0.3285</v>
      </c>
      <c r="GG720">
        <v>1.955544260391263</v>
      </c>
      <c r="GH720">
        <v>0.004448784868333973</v>
      </c>
      <c r="GI720">
        <v>-1.803656819089732E-06</v>
      </c>
      <c r="GJ720">
        <v>4.26395578146833E-10</v>
      </c>
      <c r="GK720">
        <v>0.3285026105281108</v>
      </c>
      <c r="GL720">
        <v>0</v>
      </c>
      <c r="GM720">
        <v>0</v>
      </c>
      <c r="GN720">
        <v>0</v>
      </c>
      <c r="GO720">
        <v>-1</v>
      </c>
      <c r="GP720">
        <v>2136</v>
      </c>
      <c r="GQ720">
        <v>1</v>
      </c>
      <c r="GR720">
        <v>23</v>
      </c>
      <c r="GS720">
        <v>230568.2</v>
      </c>
      <c r="GT720">
        <v>8443.799999999999</v>
      </c>
      <c r="GU720">
        <v>0.6604</v>
      </c>
      <c r="GV720">
        <v>2.57324</v>
      </c>
      <c r="GW720">
        <v>1.39893</v>
      </c>
      <c r="GX720">
        <v>2.35352</v>
      </c>
      <c r="GY720">
        <v>1.44897</v>
      </c>
      <c r="GZ720">
        <v>2.43286</v>
      </c>
      <c r="HA720">
        <v>37.9164</v>
      </c>
      <c r="HB720">
        <v>13.6767</v>
      </c>
      <c r="HC720">
        <v>18</v>
      </c>
      <c r="HD720">
        <v>493.786</v>
      </c>
      <c r="HE720">
        <v>468.273</v>
      </c>
      <c r="HF720">
        <v>35.4126</v>
      </c>
      <c r="HG720">
        <v>28.6258</v>
      </c>
      <c r="HH720">
        <v>30.0002</v>
      </c>
      <c r="HI720">
        <v>28.2351</v>
      </c>
      <c r="HJ720">
        <v>28.264</v>
      </c>
      <c r="HK720">
        <v>13.2054</v>
      </c>
      <c r="HL720">
        <v>0</v>
      </c>
      <c r="HM720">
        <v>100</v>
      </c>
      <c r="HN720">
        <v>35.3852</v>
      </c>
      <c r="HO720">
        <v>199.621</v>
      </c>
      <c r="HP720">
        <v>25.8217</v>
      </c>
      <c r="HQ720">
        <v>100.525</v>
      </c>
      <c r="HR720">
        <v>101.825</v>
      </c>
    </row>
    <row r="721" spans="1:226">
      <c r="A721">
        <v>705</v>
      </c>
      <c r="B721">
        <v>1678302159.1</v>
      </c>
      <c r="C721">
        <v>10306</v>
      </c>
      <c r="D721" t="s">
        <v>1773</v>
      </c>
      <c r="E721" t="s">
        <v>1774</v>
      </c>
      <c r="F721">
        <v>5</v>
      </c>
      <c r="G721" t="s">
        <v>353</v>
      </c>
      <c r="H721" t="s">
        <v>1554</v>
      </c>
      <c r="I721">
        <v>1678302151.314285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222.7551012189194</v>
      </c>
      <c r="AK721">
        <v>231.1220848484847</v>
      </c>
      <c r="AL721">
        <v>-3.300283051515701</v>
      </c>
      <c r="AM721">
        <v>64.31377679453114</v>
      </c>
      <c r="AN721">
        <f>(AP721 - AO721 + BO721*1E3/(8.314*(BQ721+273.15)) * AR721/BN721 * AQ721) * BN721/(100*BB721) * 1000/(1000 - AP721)</f>
        <v>0</v>
      </c>
      <c r="AO721">
        <v>25.36539032874888</v>
      </c>
      <c r="AP721">
        <v>27.75339575757575</v>
      </c>
      <c r="AQ721">
        <v>-6.086067993597469E-06</v>
      </c>
      <c r="AR721">
        <v>96.55880041285496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2.44</v>
      </c>
      <c r="BC721">
        <v>0.5</v>
      </c>
      <c r="BD721" t="s">
        <v>355</v>
      </c>
      <c r="BE721">
        <v>2</v>
      </c>
      <c r="BF721" t="b">
        <v>1</v>
      </c>
      <c r="BG721">
        <v>1678302151.314285</v>
      </c>
      <c r="BH721">
        <v>248.0552857142857</v>
      </c>
      <c r="BI721">
        <v>233.5074642857143</v>
      </c>
      <c r="BJ721">
        <v>27.75515</v>
      </c>
      <c r="BK721">
        <v>25.36704642857143</v>
      </c>
      <c r="BL721">
        <v>245.1115714285714</v>
      </c>
      <c r="BM721">
        <v>27.42664285714286</v>
      </c>
      <c r="BN721">
        <v>500.0306071428572</v>
      </c>
      <c r="BO721">
        <v>90.74992142857145</v>
      </c>
      <c r="BP721">
        <v>0.1000034714285714</v>
      </c>
      <c r="BQ721">
        <v>34.25747857142857</v>
      </c>
      <c r="BR721">
        <v>35.02648214285715</v>
      </c>
      <c r="BS721">
        <v>999.9000000000002</v>
      </c>
      <c r="BT721">
        <v>0</v>
      </c>
      <c r="BU721">
        <v>0</v>
      </c>
      <c r="BV721">
        <v>10006.09214285714</v>
      </c>
      <c r="BW721">
        <v>0</v>
      </c>
      <c r="BX721">
        <v>5.406080000000001</v>
      </c>
      <c r="BY721">
        <v>14.54774642857143</v>
      </c>
      <c r="BZ721">
        <v>255.1366428571428</v>
      </c>
      <c r="CA721">
        <v>239.585</v>
      </c>
      <c r="CB721">
        <v>2.388101785714286</v>
      </c>
      <c r="CC721">
        <v>233.5074642857143</v>
      </c>
      <c r="CD721">
        <v>25.36704642857143</v>
      </c>
      <c r="CE721">
        <v>2.518777142857143</v>
      </c>
      <c r="CF721">
        <v>2.3020575</v>
      </c>
      <c r="CG721">
        <v>21.14834642857143</v>
      </c>
      <c r="CH721">
        <v>19.6908</v>
      </c>
      <c r="CI721">
        <v>1999.984285714286</v>
      </c>
      <c r="CJ721">
        <v>0.9799982142857141</v>
      </c>
      <c r="CK721">
        <v>0.02000167857142857</v>
      </c>
      <c r="CL721">
        <v>0</v>
      </c>
      <c r="CM721">
        <v>1.994632142857143</v>
      </c>
      <c r="CN721">
        <v>0</v>
      </c>
      <c r="CO721">
        <v>5962.035714285713</v>
      </c>
      <c r="CP721">
        <v>17338.08928571428</v>
      </c>
      <c r="CQ721">
        <v>39.03089285714286</v>
      </c>
      <c r="CR721">
        <v>39.62721428571428</v>
      </c>
      <c r="CS721">
        <v>38.51978571428572</v>
      </c>
      <c r="CT721">
        <v>38.08239285714285</v>
      </c>
      <c r="CU721">
        <v>38.84575</v>
      </c>
      <c r="CV721">
        <v>1959.983928571428</v>
      </c>
      <c r="CW721">
        <v>40.00035714285714</v>
      </c>
      <c r="CX721">
        <v>0</v>
      </c>
      <c r="CY721">
        <v>1678302169.6</v>
      </c>
      <c r="CZ721">
        <v>0</v>
      </c>
      <c r="DA721">
        <v>0</v>
      </c>
      <c r="DB721" t="s">
        <v>356</v>
      </c>
      <c r="DC721">
        <v>1664468064.5</v>
      </c>
      <c r="DD721">
        <v>1677795524</v>
      </c>
      <c r="DE721">
        <v>0</v>
      </c>
      <c r="DF721">
        <v>-0.419</v>
      </c>
      <c r="DG721">
        <v>-0.001</v>
      </c>
      <c r="DH721">
        <v>3.097</v>
      </c>
      <c r="DI721">
        <v>0.268</v>
      </c>
      <c r="DJ721">
        <v>400</v>
      </c>
      <c r="DK721">
        <v>24</v>
      </c>
      <c r="DL721">
        <v>0.15</v>
      </c>
      <c r="DM721">
        <v>0.13</v>
      </c>
      <c r="DN721">
        <v>14.28250975609756</v>
      </c>
      <c r="DO721">
        <v>6.041489895470419</v>
      </c>
      <c r="DP721">
        <v>0.5977464291514882</v>
      </c>
      <c r="DQ721">
        <v>0</v>
      </c>
      <c r="DR721">
        <v>2.387926097560976</v>
      </c>
      <c r="DS721">
        <v>0.002520209059238679</v>
      </c>
      <c r="DT721">
        <v>0.0004868759447783483</v>
      </c>
      <c r="DU721">
        <v>1</v>
      </c>
      <c r="DV721">
        <v>1</v>
      </c>
      <c r="DW721">
        <v>2</v>
      </c>
      <c r="DX721" t="s">
        <v>357</v>
      </c>
      <c r="DY721">
        <v>2.97778</v>
      </c>
      <c r="DZ721">
        <v>2.72842</v>
      </c>
      <c r="EA721">
        <v>0.0510782</v>
      </c>
      <c r="EB721">
        <v>0.0487563</v>
      </c>
      <c r="EC721">
        <v>0.118564</v>
      </c>
      <c r="ED721">
        <v>0.11214</v>
      </c>
      <c r="EE721">
        <v>28341.5</v>
      </c>
      <c r="EF721">
        <v>28082.4</v>
      </c>
      <c r="EG721">
        <v>30404.3</v>
      </c>
      <c r="EH721">
        <v>29778.2</v>
      </c>
      <c r="EI721">
        <v>36977.4</v>
      </c>
      <c r="EJ721">
        <v>34800.9</v>
      </c>
      <c r="EK721">
        <v>46517</v>
      </c>
      <c r="EL721">
        <v>44280.5</v>
      </c>
      <c r="EM721">
        <v>1.85885</v>
      </c>
      <c r="EN721">
        <v>1.86332</v>
      </c>
      <c r="EO721">
        <v>0.224225</v>
      </c>
      <c r="EP721">
        <v>0</v>
      </c>
      <c r="EQ721">
        <v>31.3824</v>
      </c>
      <c r="ER721">
        <v>999.9</v>
      </c>
      <c r="ES721">
        <v>48.8</v>
      </c>
      <c r="ET721">
        <v>32</v>
      </c>
      <c r="EU721">
        <v>25.6782</v>
      </c>
      <c r="EV721">
        <v>63.0278</v>
      </c>
      <c r="EW721">
        <v>22.2316</v>
      </c>
      <c r="EX721">
        <v>1</v>
      </c>
      <c r="EY721">
        <v>0.109139</v>
      </c>
      <c r="EZ721">
        <v>-2.19915</v>
      </c>
      <c r="FA721">
        <v>20.2345</v>
      </c>
      <c r="FB721">
        <v>5.23047</v>
      </c>
      <c r="FC721">
        <v>11.9733</v>
      </c>
      <c r="FD721">
        <v>4.97095</v>
      </c>
      <c r="FE721">
        <v>3.2897</v>
      </c>
      <c r="FF721">
        <v>9999</v>
      </c>
      <c r="FG721">
        <v>9999</v>
      </c>
      <c r="FH721">
        <v>9999</v>
      </c>
      <c r="FI721">
        <v>999.9</v>
      </c>
      <c r="FJ721">
        <v>4.97275</v>
      </c>
      <c r="FK721">
        <v>1.87698</v>
      </c>
      <c r="FL721">
        <v>1.87515</v>
      </c>
      <c r="FM721">
        <v>1.87796</v>
      </c>
      <c r="FN721">
        <v>1.87462</v>
      </c>
      <c r="FO721">
        <v>1.87823</v>
      </c>
      <c r="FP721">
        <v>1.87532</v>
      </c>
      <c r="FQ721">
        <v>1.87645</v>
      </c>
      <c r="FR721">
        <v>0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2.853</v>
      </c>
      <c r="GF721">
        <v>0.3285</v>
      </c>
      <c r="GG721">
        <v>1.955544260391263</v>
      </c>
      <c r="GH721">
        <v>0.004448784868333973</v>
      </c>
      <c r="GI721">
        <v>-1.803656819089732E-06</v>
      </c>
      <c r="GJ721">
        <v>4.26395578146833E-10</v>
      </c>
      <c r="GK721">
        <v>0.3285026105281108</v>
      </c>
      <c r="GL721">
        <v>0</v>
      </c>
      <c r="GM721">
        <v>0</v>
      </c>
      <c r="GN721">
        <v>0</v>
      </c>
      <c r="GO721">
        <v>-1</v>
      </c>
      <c r="GP721">
        <v>2136</v>
      </c>
      <c r="GQ721">
        <v>1</v>
      </c>
      <c r="GR721">
        <v>23</v>
      </c>
      <c r="GS721">
        <v>230568.2</v>
      </c>
      <c r="GT721">
        <v>8443.9</v>
      </c>
      <c r="GU721">
        <v>0.620117</v>
      </c>
      <c r="GV721">
        <v>2.56348</v>
      </c>
      <c r="GW721">
        <v>1.39893</v>
      </c>
      <c r="GX721">
        <v>2.35352</v>
      </c>
      <c r="GY721">
        <v>1.44897</v>
      </c>
      <c r="GZ721">
        <v>2.4292</v>
      </c>
      <c r="HA721">
        <v>37.9164</v>
      </c>
      <c r="HB721">
        <v>13.6855</v>
      </c>
      <c r="HC721">
        <v>18</v>
      </c>
      <c r="HD721">
        <v>493.666</v>
      </c>
      <c r="HE721">
        <v>468.199</v>
      </c>
      <c r="HF721">
        <v>35.3828</v>
      </c>
      <c r="HG721">
        <v>28.6275</v>
      </c>
      <c r="HH721">
        <v>30</v>
      </c>
      <c r="HI721">
        <v>28.238</v>
      </c>
      <c r="HJ721">
        <v>28.2669</v>
      </c>
      <c r="HK721">
        <v>12.4648</v>
      </c>
      <c r="HL721">
        <v>0</v>
      </c>
      <c r="HM721">
        <v>100</v>
      </c>
      <c r="HN721">
        <v>35.3683</v>
      </c>
      <c r="HO721">
        <v>179.587</v>
      </c>
      <c r="HP721">
        <v>25.8217</v>
      </c>
      <c r="HQ721">
        <v>100.522</v>
      </c>
      <c r="HR721">
        <v>101.823</v>
      </c>
    </row>
    <row r="722" spans="1:226">
      <c r="A722">
        <v>706</v>
      </c>
      <c r="B722">
        <v>1678302164.1</v>
      </c>
      <c r="C722">
        <v>10311</v>
      </c>
      <c r="D722" t="s">
        <v>1775</v>
      </c>
      <c r="E722" t="s">
        <v>1776</v>
      </c>
      <c r="F722">
        <v>5</v>
      </c>
      <c r="G722" t="s">
        <v>353</v>
      </c>
      <c r="H722" t="s">
        <v>1554</v>
      </c>
      <c r="I722">
        <v>1678302156.6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205.7956204938636</v>
      </c>
      <c r="AK722">
        <v>214.6300787878787</v>
      </c>
      <c r="AL722">
        <v>-3.302003678138432</v>
      </c>
      <c r="AM722">
        <v>64.31377679453114</v>
      </c>
      <c r="AN722">
        <f>(AP722 - AO722 + BO722*1E3/(8.314*(BQ722+273.15)) * AR722/BN722 * AQ722) * BN722/(100*BB722) * 1000/(1000 - AP722)</f>
        <v>0</v>
      </c>
      <c r="AO722">
        <v>25.36399896223296</v>
      </c>
      <c r="AP722">
        <v>27.75210787878788</v>
      </c>
      <c r="AQ722">
        <v>-6.167537384280833E-06</v>
      </c>
      <c r="AR722">
        <v>96.55880041285496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2.44</v>
      </c>
      <c r="BC722">
        <v>0.5</v>
      </c>
      <c r="BD722" t="s">
        <v>355</v>
      </c>
      <c r="BE722">
        <v>2</v>
      </c>
      <c r="BF722" t="b">
        <v>1</v>
      </c>
      <c r="BG722">
        <v>1678302156.6</v>
      </c>
      <c r="BH722">
        <v>231.1262962962963</v>
      </c>
      <c r="BI722">
        <v>216.0441481481482</v>
      </c>
      <c r="BJ722">
        <v>27.75425555555556</v>
      </c>
      <c r="BK722">
        <v>25.36592222222222</v>
      </c>
      <c r="BL722">
        <v>228.2444074074074</v>
      </c>
      <c r="BM722">
        <v>27.42574814814814</v>
      </c>
      <c r="BN722">
        <v>500.0285555555554</v>
      </c>
      <c r="BO722">
        <v>90.75066666666665</v>
      </c>
      <c r="BP722">
        <v>0.1000599962962963</v>
      </c>
      <c r="BQ722">
        <v>34.25587777777778</v>
      </c>
      <c r="BR722">
        <v>35.01737037037037</v>
      </c>
      <c r="BS722">
        <v>999.9000000000001</v>
      </c>
      <c r="BT722">
        <v>0</v>
      </c>
      <c r="BU722">
        <v>0</v>
      </c>
      <c r="BV722">
        <v>9997.452222222222</v>
      </c>
      <c r="BW722">
        <v>0</v>
      </c>
      <c r="BX722">
        <v>5.411493333333333</v>
      </c>
      <c r="BY722">
        <v>15.0821037037037</v>
      </c>
      <c r="BZ722">
        <v>237.7241481481482</v>
      </c>
      <c r="CA722">
        <v>221.6669259259259</v>
      </c>
      <c r="CB722">
        <v>2.388330370370371</v>
      </c>
      <c r="CC722">
        <v>216.0441481481482</v>
      </c>
      <c r="CD722">
        <v>25.36592222222222</v>
      </c>
      <c r="CE722">
        <v>2.518717037037037</v>
      </c>
      <c r="CF722">
        <v>2.301974074074074</v>
      </c>
      <c r="CG722">
        <v>21.14795185185185</v>
      </c>
      <c r="CH722">
        <v>19.69021481481482</v>
      </c>
      <c r="CI722">
        <v>1999.993703703704</v>
      </c>
      <c r="CJ722">
        <v>0.9799982222222221</v>
      </c>
      <c r="CK722">
        <v>0.02000167037037037</v>
      </c>
      <c r="CL722">
        <v>0</v>
      </c>
      <c r="CM722">
        <v>1.978577777777778</v>
      </c>
      <c r="CN722">
        <v>0</v>
      </c>
      <c r="CO722">
        <v>5974.79148148148</v>
      </c>
      <c r="CP722">
        <v>17338.16666666667</v>
      </c>
      <c r="CQ722">
        <v>39.01348148148148</v>
      </c>
      <c r="CR722">
        <v>39.62959259259259</v>
      </c>
      <c r="CS722">
        <v>38.5367037037037</v>
      </c>
      <c r="CT722">
        <v>38.0971111111111</v>
      </c>
      <c r="CU722">
        <v>38.85166666666666</v>
      </c>
      <c r="CV722">
        <v>1959.992962962963</v>
      </c>
      <c r="CW722">
        <v>40.00074074074074</v>
      </c>
      <c r="CX722">
        <v>0</v>
      </c>
      <c r="CY722">
        <v>1678302174.4</v>
      </c>
      <c r="CZ722">
        <v>0</v>
      </c>
      <c r="DA722">
        <v>0</v>
      </c>
      <c r="DB722" t="s">
        <v>356</v>
      </c>
      <c r="DC722">
        <v>1664468064.5</v>
      </c>
      <c r="DD722">
        <v>1677795524</v>
      </c>
      <c r="DE722">
        <v>0</v>
      </c>
      <c r="DF722">
        <v>-0.419</v>
      </c>
      <c r="DG722">
        <v>-0.001</v>
      </c>
      <c r="DH722">
        <v>3.097</v>
      </c>
      <c r="DI722">
        <v>0.268</v>
      </c>
      <c r="DJ722">
        <v>400</v>
      </c>
      <c r="DK722">
        <v>24</v>
      </c>
      <c r="DL722">
        <v>0.15</v>
      </c>
      <c r="DM722">
        <v>0.13</v>
      </c>
      <c r="DN722">
        <v>14.7734756097561</v>
      </c>
      <c r="DO722">
        <v>5.999924738675958</v>
      </c>
      <c r="DP722">
        <v>0.5944329553696583</v>
      </c>
      <c r="DQ722">
        <v>0</v>
      </c>
      <c r="DR722">
        <v>2.388198048780488</v>
      </c>
      <c r="DS722">
        <v>0.003196306620210743</v>
      </c>
      <c r="DT722">
        <v>0.0005277481823388284</v>
      </c>
      <c r="DU722">
        <v>1</v>
      </c>
      <c r="DV722">
        <v>1</v>
      </c>
      <c r="DW722">
        <v>2</v>
      </c>
      <c r="DX722" t="s">
        <v>357</v>
      </c>
      <c r="DY722">
        <v>2.97782</v>
      </c>
      <c r="DZ722">
        <v>2.72826</v>
      </c>
      <c r="EA722">
        <v>0.0478421</v>
      </c>
      <c r="EB722">
        <v>0.0453615</v>
      </c>
      <c r="EC722">
        <v>0.118554</v>
      </c>
      <c r="ED722">
        <v>0.112131</v>
      </c>
      <c r="EE722">
        <v>28438.6</v>
      </c>
      <c r="EF722">
        <v>28182.7</v>
      </c>
      <c r="EG722">
        <v>30404.9</v>
      </c>
      <c r="EH722">
        <v>29778.3</v>
      </c>
      <c r="EI722">
        <v>36977.8</v>
      </c>
      <c r="EJ722">
        <v>34801.2</v>
      </c>
      <c r="EK722">
        <v>46517.3</v>
      </c>
      <c r="EL722">
        <v>44280.7</v>
      </c>
      <c r="EM722">
        <v>1.85872</v>
      </c>
      <c r="EN722">
        <v>1.86343</v>
      </c>
      <c r="EO722">
        <v>0.223555</v>
      </c>
      <c r="EP722">
        <v>0</v>
      </c>
      <c r="EQ722">
        <v>31.3934</v>
      </c>
      <c r="ER722">
        <v>999.9</v>
      </c>
      <c r="ES722">
        <v>48.8</v>
      </c>
      <c r="ET722">
        <v>32</v>
      </c>
      <c r="EU722">
        <v>25.6789</v>
      </c>
      <c r="EV722">
        <v>63.2178</v>
      </c>
      <c r="EW722">
        <v>22.1434</v>
      </c>
      <c r="EX722">
        <v>1</v>
      </c>
      <c r="EY722">
        <v>0.1094</v>
      </c>
      <c r="EZ722">
        <v>-2.23945</v>
      </c>
      <c r="FA722">
        <v>20.2341</v>
      </c>
      <c r="FB722">
        <v>5.23077</v>
      </c>
      <c r="FC722">
        <v>11.9736</v>
      </c>
      <c r="FD722">
        <v>4.9709</v>
      </c>
      <c r="FE722">
        <v>3.28965</v>
      </c>
      <c r="FF722">
        <v>9999</v>
      </c>
      <c r="FG722">
        <v>9999</v>
      </c>
      <c r="FH722">
        <v>9999</v>
      </c>
      <c r="FI722">
        <v>999.9</v>
      </c>
      <c r="FJ722">
        <v>4.97276</v>
      </c>
      <c r="FK722">
        <v>1.877</v>
      </c>
      <c r="FL722">
        <v>1.87516</v>
      </c>
      <c r="FM722">
        <v>1.878</v>
      </c>
      <c r="FN722">
        <v>1.87467</v>
      </c>
      <c r="FO722">
        <v>1.87828</v>
      </c>
      <c r="FP722">
        <v>1.87534</v>
      </c>
      <c r="FQ722">
        <v>1.87651</v>
      </c>
      <c r="FR722">
        <v>0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2.792</v>
      </c>
      <c r="GF722">
        <v>0.3285</v>
      </c>
      <c r="GG722">
        <v>1.955544260391263</v>
      </c>
      <c r="GH722">
        <v>0.004448784868333973</v>
      </c>
      <c r="GI722">
        <v>-1.803656819089732E-06</v>
      </c>
      <c r="GJ722">
        <v>4.26395578146833E-10</v>
      </c>
      <c r="GK722">
        <v>0.3285026105281108</v>
      </c>
      <c r="GL722">
        <v>0</v>
      </c>
      <c r="GM722">
        <v>0</v>
      </c>
      <c r="GN722">
        <v>0</v>
      </c>
      <c r="GO722">
        <v>-1</v>
      </c>
      <c r="GP722">
        <v>2136</v>
      </c>
      <c r="GQ722">
        <v>1</v>
      </c>
      <c r="GR722">
        <v>23</v>
      </c>
      <c r="GS722">
        <v>230568.3</v>
      </c>
      <c r="GT722">
        <v>8444</v>
      </c>
      <c r="GU722">
        <v>0.582275</v>
      </c>
      <c r="GV722">
        <v>2.56592</v>
      </c>
      <c r="GW722">
        <v>1.39893</v>
      </c>
      <c r="GX722">
        <v>2.35352</v>
      </c>
      <c r="GY722">
        <v>1.44897</v>
      </c>
      <c r="GZ722">
        <v>2.50854</v>
      </c>
      <c r="HA722">
        <v>37.9164</v>
      </c>
      <c r="HB722">
        <v>13.6855</v>
      </c>
      <c r="HC722">
        <v>18</v>
      </c>
      <c r="HD722">
        <v>493.613</v>
      </c>
      <c r="HE722">
        <v>468.284</v>
      </c>
      <c r="HF722">
        <v>35.3608</v>
      </c>
      <c r="HG722">
        <v>28.6291</v>
      </c>
      <c r="HH722">
        <v>30.0002</v>
      </c>
      <c r="HI722">
        <v>28.2405</v>
      </c>
      <c r="HJ722">
        <v>28.2694</v>
      </c>
      <c r="HK722">
        <v>11.6342</v>
      </c>
      <c r="HL722">
        <v>0</v>
      </c>
      <c r="HM722">
        <v>100</v>
      </c>
      <c r="HN722">
        <v>35.3607</v>
      </c>
      <c r="HO722">
        <v>166.222</v>
      </c>
      <c r="HP722">
        <v>25.8217</v>
      </c>
      <c r="HQ722">
        <v>100.523</v>
      </c>
      <c r="HR722">
        <v>101.824</v>
      </c>
    </row>
    <row r="723" spans="1:226">
      <c r="A723">
        <v>707</v>
      </c>
      <c r="B723">
        <v>1678302169.1</v>
      </c>
      <c r="C723">
        <v>10316</v>
      </c>
      <c r="D723" t="s">
        <v>1777</v>
      </c>
      <c r="E723" t="s">
        <v>1778</v>
      </c>
      <c r="F723">
        <v>5</v>
      </c>
      <c r="G723" t="s">
        <v>353</v>
      </c>
      <c r="H723" t="s">
        <v>1554</v>
      </c>
      <c r="I723">
        <v>1678302161.314285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188.9098696772726</v>
      </c>
      <c r="AK723">
        <v>198.1055575757575</v>
      </c>
      <c r="AL723">
        <v>-3.302487787191991</v>
      </c>
      <c r="AM723">
        <v>64.31377679453114</v>
      </c>
      <c r="AN723">
        <f>(AP723 - AO723 + BO723*1E3/(8.314*(BQ723+273.15)) * AR723/BN723 * AQ723) * BN723/(100*BB723) * 1000/(1000 - AP723)</f>
        <v>0</v>
      </c>
      <c r="AO723">
        <v>25.36057110273191</v>
      </c>
      <c r="AP723">
        <v>27.75555636363636</v>
      </c>
      <c r="AQ723">
        <v>1.248260282960389E-05</v>
      </c>
      <c r="AR723">
        <v>96.55880041285496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2.44</v>
      </c>
      <c r="BC723">
        <v>0.5</v>
      </c>
      <c r="BD723" t="s">
        <v>355</v>
      </c>
      <c r="BE723">
        <v>2</v>
      </c>
      <c r="BF723" t="b">
        <v>1</v>
      </c>
      <c r="BG723">
        <v>1678302161.314285</v>
      </c>
      <c r="BH723">
        <v>216.0001785714286</v>
      </c>
      <c r="BI723">
        <v>200.4901071428572</v>
      </c>
      <c r="BJ723">
        <v>27.75365357142857</v>
      </c>
      <c r="BK723">
        <v>25.36390357142858</v>
      </c>
      <c r="BL723">
        <v>213.1743214285714</v>
      </c>
      <c r="BM723">
        <v>27.42515000000001</v>
      </c>
      <c r="BN723">
        <v>500.0339285714285</v>
      </c>
      <c r="BO723">
        <v>90.75049285714285</v>
      </c>
      <c r="BP723">
        <v>0.1000730035714286</v>
      </c>
      <c r="BQ723">
        <v>34.25477142857143</v>
      </c>
      <c r="BR723">
        <v>35.01339285714285</v>
      </c>
      <c r="BS723">
        <v>999.9000000000002</v>
      </c>
      <c r="BT723">
        <v>0</v>
      </c>
      <c r="BU723">
        <v>0</v>
      </c>
      <c r="BV723">
        <v>9998.905714285715</v>
      </c>
      <c r="BW723">
        <v>0</v>
      </c>
      <c r="BX723">
        <v>5.420165000000002</v>
      </c>
      <c r="BY723">
        <v>15.51001071428572</v>
      </c>
      <c r="BZ723">
        <v>222.1660714285715</v>
      </c>
      <c r="CA723">
        <v>205.7077142857143</v>
      </c>
      <c r="CB723">
        <v>2.389750714285714</v>
      </c>
      <c r="CC723">
        <v>200.4901071428572</v>
      </c>
      <c r="CD723">
        <v>25.36390357142858</v>
      </c>
      <c r="CE723">
        <v>2.518657499999999</v>
      </c>
      <c r="CF723">
        <v>2.301786785714286</v>
      </c>
      <c r="CG723">
        <v>21.14757857142857</v>
      </c>
      <c r="CH723">
        <v>19.68890714285714</v>
      </c>
      <c r="CI723">
        <v>2000.012857142857</v>
      </c>
      <c r="CJ723">
        <v>0.9799983214285712</v>
      </c>
      <c r="CK723">
        <v>0.02000156785714286</v>
      </c>
      <c r="CL723">
        <v>0</v>
      </c>
      <c r="CM723">
        <v>1.997264285714286</v>
      </c>
      <c r="CN723">
        <v>0</v>
      </c>
      <c r="CO723">
        <v>5987.550000000001</v>
      </c>
      <c r="CP723">
        <v>17338.33214285714</v>
      </c>
      <c r="CQ723">
        <v>39.08228571428571</v>
      </c>
      <c r="CR723">
        <v>39.64271428571428</v>
      </c>
      <c r="CS723">
        <v>38.53089285714285</v>
      </c>
      <c r="CT723">
        <v>38.09139285714286</v>
      </c>
      <c r="CU723">
        <v>38.86589285714285</v>
      </c>
      <c r="CV723">
        <v>1960.011785714286</v>
      </c>
      <c r="CW723">
        <v>40.00107142857143</v>
      </c>
      <c r="CX723">
        <v>0</v>
      </c>
      <c r="CY723">
        <v>1678302179.2</v>
      </c>
      <c r="CZ723">
        <v>0</v>
      </c>
      <c r="DA723">
        <v>0</v>
      </c>
      <c r="DB723" t="s">
        <v>356</v>
      </c>
      <c r="DC723">
        <v>1664468064.5</v>
      </c>
      <c r="DD723">
        <v>1677795524</v>
      </c>
      <c r="DE723">
        <v>0</v>
      </c>
      <c r="DF723">
        <v>-0.419</v>
      </c>
      <c r="DG723">
        <v>-0.001</v>
      </c>
      <c r="DH723">
        <v>3.097</v>
      </c>
      <c r="DI723">
        <v>0.268</v>
      </c>
      <c r="DJ723">
        <v>400</v>
      </c>
      <c r="DK723">
        <v>24</v>
      </c>
      <c r="DL723">
        <v>0.15</v>
      </c>
      <c r="DM723">
        <v>0.13</v>
      </c>
      <c r="DN723">
        <v>15.228885</v>
      </c>
      <c r="DO723">
        <v>5.562168855534708</v>
      </c>
      <c r="DP723">
        <v>0.5381142371978277</v>
      </c>
      <c r="DQ723">
        <v>0</v>
      </c>
      <c r="DR723">
        <v>2.38906225</v>
      </c>
      <c r="DS723">
        <v>0.01372446529080116</v>
      </c>
      <c r="DT723">
        <v>0.001846458078998845</v>
      </c>
      <c r="DU723">
        <v>1</v>
      </c>
      <c r="DV723">
        <v>1</v>
      </c>
      <c r="DW723">
        <v>2</v>
      </c>
      <c r="DX723" t="s">
        <v>357</v>
      </c>
      <c r="DY723">
        <v>2.97773</v>
      </c>
      <c r="DZ723">
        <v>2.72847</v>
      </c>
      <c r="EA723">
        <v>0.0445269</v>
      </c>
      <c r="EB723">
        <v>0.0418363</v>
      </c>
      <c r="EC723">
        <v>0.118564</v>
      </c>
      <c r="ED723">
        <v>0.112118</v>
      </c>
      <c r="EE723">
        <v>28537.4</v>
      </c>
      <c r="EF723">
        <v>28286.3</v>
      </c>
      <c r="EG723">
        <v>30404.7</v>
      </c>
      <c r="EH723">
        <v>29777.8</v>
      </c>
      <c r="EI723">
        <v>36977.3</v>
      </c>
      <c r="EJ723">
        <v>34801.1</v>
      </c>
      <c r="EK723">
        <v>46517.5</v>
      </c>
      <c r="EL723">
        <v>44280.3</v>
      </c>
      <c r="EM723">
        <v>1.8589</v>
      </c>
      <c r="EN723">
        <v>1.8632</v>
      </c>
      <c r="EO723">
        <v>0.22278</v>
      </c>
      <c r="EP723">
        <v>0</v>
      </c>
      <c r="EQ723">
        <v>31.4045</v>
      </c>
      <c r="ER723">
        <v>999.9</v>
      </c>
      <c r="ES723">
        <v>48.8</v>
      </c>
      <c r="ET723">
        <v>32</v>
      </c>
      <c r="EU723">
        <v>25.6782</v>
      </c>
      <c r="EV723">
        <v>63.1378</v>
      </c>
      <c r="EW723">
        <v>22.2436</v>
      </c>
      <c r="EX723">
        <v>1</v>
      </c>
      <c r="EY723">
        <v>0.10955</v>
      </c>
      <c r="EZ723">
        <v>-2.28286</v>
      </c>
      <c r="FA723">
        <v>20.2333</v>
      </c>
      <c r="FB723">
        <v>5.22972</v>
      </c>
      <c r="FC723">
        <v>11.973</v>
      </c>
      <c r="FD723">
        <v>4.97095</v>
      </c>
      <c r="FE723">
        <v>3.28953</v>
      </c>
      <c r="FF723">
        <v>9999</v>
      </c>
      <c r="FG723">
        <v>9999</v>
      </c>
      <c r="FH723">
        <v>9999</v>
      </c>
      <c r="FI723">
        <v>999.9</v>
      </c>
      <c r="FJ723">
        <v>4.97275</v>
      </c>
      <c r="FK723">
        <v>1.87701</v>
      </c>
      <c r="FL723">
        <v>1.87515</v>
      </c>
      <c r="FM723">
        <v>1.87797</v>
      </c>
      <c r="FN723">
        <v>1.87467</v>
      </c>
      <c r="FO723">
        <v>1.87829</v>
      </c>
      <c r="FP723">
        <v>1.87536</v>
      </c>
      <c r="FQ723">
        <v>1.87649</v>
      </c>
      <c r="FR723">
        <v>0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2.732</v>
      </c>
      <c r="GF723">
        <v>0.3285</v>
      </c>
      <c r="GG723">
        <v>1.955544260391263</v>
      </c>
      <c r="GH723">
        <v>0.004448784868333973</v>
      </c>
      <c r="GI723">
        <v>-1.803656819089732E-06</v>
      </c>
      <c r="GJ723">
        <v>4.26395578146833E-10</v>
      </c>
      <c r="GK723">
        <v>0.3285026105281108</v>
      </c>
      <c r="GL723">
        <v>0</v>
      </c>
      <c r="GM723">
        <v>0</v>
      </c>
      <c r="GN723">
        <v>0</v>
      </c>
      <c r="GO723">
        <v>-1</v>
      </c>
      <c r="GP723">
        <v>2136</v>
      </c>
      <c r="GQ723">
        <v>1</v>
      </c>
      <c r="GR723">
        <v>23</v>
      </c>
      <c r="GS723">
        <v>230568.4</v>
      </c>
      <c r="GT723">
        <v>8444.1</v>
      </c>
      <c r="GU723">
        <v>0.541992</v>
      </c>
      <c r="GV723">
        <v>2.57935</v>
      </c>
      <c r="GW723">
        <v>1.39893</v>
      </c>
      <c r="GX723">
        <v>2.35352</v>
      </c>
      <c r="GY723">
        <v>1.44897</v>
      </c>
      <c r="GZ723">
        <v>2.40845</v>
      </c>
      <c r="HA723">
        <v>37.9164</v>
      </c>
      <c r="HB723">
        <v>13.668</v>
      </c>
      <c r="HC723">
        <v>18</v>
      </c>
      <c r="HD723">
        <v>493.727</v>
      </c>
      <c r="HE723">
        <v>468.157</v>
      </c>
      <c r="HF723">
        <v>35.3514</v>
      </c>
      <c r="HG723">
        <v>28.6315</v>
      </c>
      <c r="HH723">
        <v>30.0002</v>
      </c>
      <c r="HI723">
        <v>28.2429</v>
      </c>
      <c r="HJ723">
        <v>28.2719</v>
      </c>
      <c r="HK723">
        <v>10.8739</v>
      </c>
      <c r="HL723">
        <v>0</v>
      </c>
      <c r="HM723">
        <v>100</v>
      </c>
      <c r="HN723">
        <v>35.3463</v>
      </c>
      <c r="HO723">
        <v>146.096</v>
      </c>
      <c r="HP723">
        <v>25.8217</v>
      </c>
      <c r="HQ723">
        <v>100.523</v>
      </c>
      <c r="HR723">
        <v>101.822</v>
      </c>
    </row>
    <row r="724" spans="1:226">
      <c r="A724">
        <v>708</v>
      </c>
      <c r="B724">
        <v>1678302174.1</v>
      </c>
      <c r="C724">
        <v>10321</v>
      </c>
      <c r="D724" t="s">
        <v>1779</v>
      </c>
      <c r="E724" t="s">
        <v>1780</v>
      </c>
      <c r="F724">
        <v>5</v>
      </c>
      <c r="G724" t="s">
        <v>353</v>
      </c>
      <c r="H724" t="s">
        <v>1554</v>
      </c>
      <c r="I724">
        <v>1678302166.6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171.8630885387018</v>
      </c>
      <c r="AK724">
        <v>181.6688848484848</v>
      </c>
      <c r="AL724">
        <v>-3.28813597717817</v>
      </c>
      <c r="AM724">
        <v>64.31377679453114</v>
      </c>
      <c r="AN724">
        <f>(AP724 - AO724 + BO724*1E3/(8.314*(BQ724+273.15)) * AR724/BN724 * AQ724) * BN724/(100*BB724) * 1000/(1000 - AP724)</f>
        <v>0</v>
      </c>
      <c r="AO724">
        <v>25.35934275519743</v>
      </c>
      <c r="AP724">
        <v>27.75403636363635</v>
      </c>
      <c r="AQ724">
        <v>-1.005001271948875E-05</v>
      </c>
      <c r="AR724">
        <v>96.55880041285496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2.44</v>
      </c>
      <c r="BC724">
        <v>0.5</v>
      </c>
      <c r="BD724" t="s">
        <v>355</v>
      </c>
      <c r="BE724">
        <v>2</v>
      </c>
      <c r="BF724" t="b">
        <v>1</v>
      </c>
      <c r="BG724">
        <v>1678302166.6</v>
      </c>
      <c r="BH724">
        <v>199.0507777777778</v>
      </c>
      <c r="BI724">
        <v>183.0153333333333</v>
      </c>
      <c r="BJ724">
        <v>27.75402222222222</v>
      </c>
      <c r="BK724">
        <v>25.36155555555556</v>
      </c>
      <c r="BL724">
        <v>196.2885185185185</v>
      </c>
      <c r="BM724">
        <v>27.42552222222222</v>
      </c>
      <c r="BN724">
        <v>500.0335925925926</v>
      </c>
      <c r="BO724">
        <v>90.74992222222221</v>
      </c>
      <c r="BP724">
        <v>0.1000889592592593</v>
      </c>
      <c r="BQ724">
        <v>34.25432592592593</v>
      </c>
      <c r="BR724">
        <v>35.01234814814815</v>
      </c>
      <c r="BS724">
        <v>999.9000000000001</v>
      </c>
      <c r="BT724">
        <v>0</v>
      </c>
      <c r="BU724">
        <v>0</v>
      </c>
      <c r="BV724">
        <v>9996.619999999999</v>
      </c>
      <c r="BW724">
        <v>0</v>
      </c>
      <c r="BX724">
        <v>5.429879999999999</v>
      </c>
      <c r="BY724">
        <v>16.03547037037037</v>
      </c>
      <c r="BZ724">
        <v>204.732962962963</v>
      </c>
      <c r="CA724">
        <v>187.7777777777778</v>
      </c>
      <c r="CB724">
        <v>2.392466296296296</v>
      </c>
      <c r="CC724">
        <v>183.0153333333333</v>
      </c>
      <c r="CD724">
        <v>25.36155555555556</v>
      </c>
      <c r="CE724">
        <v>2.518675555555555</v>
      </c>
      <c r="CF724">
        <v>2.30155962962963</v>
      </c>
      <c r="CG724">
        <v>21.14769259259259</v>
      </c>
      <c r="CH724">
        <v>19.68731481481482</v>
      </c>
      <c r="CI724">
        <v>1999.999259259259</v>
      </c>
      <c r="CJ724">
        <v>0.9799983333333334</v>
      </c>
      <c r="CK724">
        <v>0.02000155555555556</v>
      </c>
      <c r="CL724">
        <v>0</v>
      </c>
      <c r="CM724">
        <v>2.000885185185185</v>
      </c>
      <c r="CN724">
        <v>0</v>
      </c>
      <c r="CO724">
        <v>6003.205925925927</v>
      </c>
      <c r="CP724">
        <v>17338.21111111111</v>
      </c>
      <c r="CQ724">
        <v>39.04837037037037</v>
      </c>
      <c r="CR724">
        <v>39.65944444444444</v>
      </c>
      <c r="CS724">
        <v>38.54596296296296</v>
      </c>
      <c r="CT724">
        <v>38.08777777777777</v>
      </c>
      <c r="CU724">
        <v>38.87714814814814</v>
      </c>
      <c r="CV724">
        <v>1959.998518518519</v>
      </c>
      <c r="CW724">
        <v>40.00074074074074</v>
      </c>
      <c r="CX724">
        <v>0</v>
      </c>
      <c r="CY724">
        <v>1678302184</v>
      </c>
      <c r="CZ724">
        <v>0</v>
      </c>
      <c r="DA724">
        <v>0</v>
      </c>
      <c r="DB724" t="s">
        <v>356</v>
      </c>
      <c r="DC724">
        <v>1664468064.5</v>
      </c>
      <c r="DD724">
        <v>1677795524</v>
      </c>
      <c r="DE724">
        <v>0</v>
      </c>
      <c r="DF724">
        <v>-0.419</v>
      </c>
      <c r="DG724">
        <v>-0.001</v>
      </c>
      <c r="DH724">
        <v>3.097</v>
      </c>
      <c r="DI724">
        <v>0.268</v>
      </c>
      <c r="DJ724">
        <v>400</v>
      </c>
      <c r="DK724">
        <v>24</v>
      </c>
      <c r="DL724">
        <v>0.15</v>
      </c>
      <c r="DM724">
        <v>0.13</v>
      </c>
      <c r="DN724">
        <v>15.7234625</v>
      </c>
      <c r="DO724">
        <v>5.748233020637897</v>
      </c>
      <c r="DP724">
        <v>0.5566293805969552</v>
      </c>
      <c r="DQ724">
        <v>0</v>
      </c>
      <c r="DR724">
        <v>2.39117625</v>
      </c>
      <c r="DS724">
        <v>0.03276078799249255</v>
      </c>
      <c r="DT724">
        <v>0.003591193177413344</v>
      </c>
      <c r="DU724">
        <v>1</v>
      </c>
      <c r="DV724">
        <v>1</v>
      </c>
      <c r="DW724">
        <v>2</v>
      </c>
      <c r="DX724" t="s">
        <v>357</v>
      </c>
      <c r="DY724">
        <v>2.97776</v>
      </c>
      <c r="DZ724">
        <v>2.72834</v>
      </c>
      <c r="EA724">
        <v>0.0411449</v>
      </c>
      <c r="EB724">
        <v>0.0382027</v>
      </c>
      <c r="EC724">
        <v>0.118558</v>
      </c>
      <c r="ED724">
        <v>0.112122</v>
      </c>
      <c r="EE724">
        <v>28638.5</v>
      </c>
      <c r="EF724">
        <v>28393</v>
      </c>
      <c r="EG724">
        <v>30404.8</v>
      </c>
      <c r="EH724">
        <v>29777.3</v>
      </c>
      <c r="EI724">
        <v>36977.2</v>
      </c>
      <c r="EJ724">
        <v>34800.3</v>
      </c>
      <c r="EK724">
        <v>46517.3</v>
      </c>
      <c r="EL724">
        <v>44279.8</v>
      </c>
      <c r="EM724">
        <v>1.85875</v>
      </c>
      <c r="EN724">
        <v>1.86313</v>
      </c>
      <c r="EO724">
        <v>0.222445</v>
      </c>
      <c r="EP724">
        <v>0</v>
      </c>
      <c r="EQ724">
        <v>31.4157</v>
      </c>
      <c r="ER724">
        <v>999.9</v>
      </c>
      <c r="ES724">
        <v>48.8</v>
      </c>
      <c r="ET724">
        <v>32</v>
      </c>
      <c r="EU724">
        <v>25.6799</v>
      </c>
      <c r="EV724">
        <v>63.2078</v>
      </c>
      <c r="EW724">
        <v>22.3598</v>
      </c>
      <c r="EX724">
        <v>1</v>
      </c>
      <c r="EY724">
        <v>0.10983</v>
      </c>
      <c r="EZ724">
        <v>-2.27479</v>
      </c>
      <c r="FA724">
        <v>20.2334</v>
      </c>
      <c r="FB724">
        <v>5.22987</v>
      </c>
      <c r="FC724">
        <v>11.9727</v>
      </c>
      <c r="FD724">
        <v>4.97095</v>
      </c>
      <c r="FE724">
        <v>3.2896</v>
      </c>
      <c r="FF724">
        <v>9999</v>
      </c>
      <c r="FG724">
        <v>9999</v>
      </c>
      <c r="FH724">
        <v>9999</v>
      </c>
      <c r="FI724">
        <v>999.9</v>
      </c>
      <c r="FJ724">
        <v>4.97276</v>
      </c>
      <c r="FK724">
        <v>1.87699</v>
      </c>
      <c r="FL724">
        <v>1.87515</v>
      </c>
      <c r="FM724">
        <v>1.878</v>
      </c>
      <c r="FN724">
        <v>1.87466</v>
      </c>
      <c r="FO724">
        <v>1.87824</v>
      </c>
      <c r="FP724">
        <v>1.87537</v>
      </c>
      <c r="FQ724">
        <v>1.87652</v>
      </c>
      <c r="FR724">
        <v>0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2.67</v>
      </c>
      <c r="GF724">
        <v>0.3285</v>
      </c>
      <c r="GG724">
        <v>1.955544260391263</v>
      </c>
      <c r="GH724">
        <v>0.004448784868333973</v>
      </c>
      <c r="GI724">
        <v>-1.803656819089732E-06</v>
      </c>
      <c r="GJ724">
        <v>4.26395578146833E-10</v>
      </c>
      <c r="GK724">
        <v>0.3285026105281108</v>
      </c>
      <c r="GL724">
        <v>0</v>
      </c>
      <c r="GM724">
        <v>0</v>
      </c>
      <c r="GN724">
        <v>0</v>
      </c>
      <c r="GO724">
        <v>-1</v>
      </c>
      <c r="GP724">
        <v>2136</v>
      </c>
      <c r="GQ724">
        <v>1</v>
      </c>
      <c r="GR724">
        <v>23</v>
      </c>
      <c r="GS724">
        <v>230568.5</v>
      </c>
      <c r="GT724">
        <v>8444.200000000001</v>
      </c>
      <c r="GU724">
        <v>0.50293</v>
      </c>
      <c r="GV724">
        <v>2.57446</v>
      </c>
      <c r="GW724">
        <v>1.39893</v>
      </c>
      <c r="GX724">
        <v>2.35352</v>
      </c>
      <c r="GY724">
        <v>1.44897</v>
      </c>
      <c r="GZ724">
        <v>2.43896</v>
      </c>
      <c r="HA724">
        <v>37.9164</v>
      </c>
      <c r="HB724">
        <v>13.6855</v>
      </c>
      <c r="HC724">
        <v>18</v>
      </c>
      <c r="HD724">
        <v>493.66</v>
      </c>
      <c r="HE724">
        <v>468.132</v>
      </c>
      <c r="HF724">
        <v>35.3433</v>
      </c>
      <c r="HG724">
        <v>28.6325</v>
      </c>
      <c r="HH724">
        <v>30.0003</v>
      </c>
      <c r="HI724">
        <v>28.2453</v>
      </c>
      <c r="HJ724">
        <v>28.2748</v>
      </c>
      <c r="HK724">
        <v>10.0366</v>
      </c>
      <c r="HL724">
        <v>0</v>
      </c>
      <c r="HM724">
        <v>100</v>
      </c>
      <c r="HN724">
        <v>35.3308</v>
      </c>
      <c r="HO724">
        <v>132.733</v>
      </c>
      <c r="HP724">
        <v>25.8217</v>
      </c>
      <c r="HQ724">
        <v>100.523</v>
      </c>
      <c r="HR724">
        <v>101.821</v>
      </c>
    </row>
    <row r="725" spans="1:226">
      <c r="A725">
        <v>709</v>
      </c>
      <c r="B725">
        <v>1678302179.1</v>
      </c>
      <c r="C725">
        <v>10326</v>
      </c>
      <c r="D725" t="s">
        <v>1781</v>
      </c>
      <c r="E725" t="s">
        <v>1782</v>
      </c>
      <c r="F725">
        <v>5</v>
      </c>
      <c r="G725" t="s">
        <v>353</v>
      </c>
      <c r="H725" t="s">
        <v>1554</v>
      </c>
      <c r="I725">
        <v>1678302171.314285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154.6968273745199</v>
      </c>
      <c r="AK725">
        <v>165.0779575757576</v>
      </c>
      <c r="AL725">
        <v>-3.316109592207546</v>
      </c>
      <c r="AM725">
        <v>64.31377679453114</v>
      </c>
      <c r="AN725">
        <f>(AP725 - AO725 + BO725*1E3/(8.314*(BQ725+273.15)) * AR725/BN725 * AQ725) * BN725/(100*BB725) * 1000/(1000 - AP725)</f>
        <v>0</v>
      </c>
      <c r="AO725">
        <v>25.36082500130266</v>
      </c>
      <c r="AP725">
        <v>27.75748787878787</v>
      </c>
      <c r="AQ725">
        <v>1.109990165903337E-05</v>
      </c>
      <c r="AR725">
        <v>96.55880041285496</v>
      </c>
      <c r="AS725">
        <v>0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2.44</v>
      </c>
      <c r="BC725">
        <v>0.5</v>
      </c>
      <c r="BD725" t="s">
        <v>355</v>
      </c>
      <c r="BE725">
        <v>2</v>
      </c>
      <c r="BF725" t="b">
        <v>1</v>
      </c>
      <c r="BG725">
        <v>1678302171.314285</v>
      </c>
      <c r="BH725">
        <v>183.9159642857143</v>
      </c>
      <c r="BI725">
        <v>167.3562857142857</v>
      </c>
      <c r="BJ725">
        <v>27.75488928571429</v>
      </c>
      <c r="BK725">
        <v>25.36058928571429</v>
      </c>
      <c r="BL725">
        <v>181.2113214285714</v>
      </c>
      <c r="BM725">
        <v>27.42638928571428</v>
      </c>
      <c r="BN725">
        <v>500.0344642857143</v>
      </c>
      <c r="BO725">
        <v>90.74879999999999</v>
      </c>
      <c r="BP725">
        <v>0.1000302821428572</v>
      </c>
      <c r="BQ725">
        <v>34.25379642857142</v>
      </c>
      <c r="BR725">
        <v>35.01784285714286</v>
      </c>
      <c r="BS725">
        <v>999.9000000000002</v>
      </c>
      <c r="BT725">
        <v>0</v>
      </c>
      <c r="BU725">
        <v>0</v>
      </c>
      <c r="BV725">
        <v>10002.56714285714</v>
      </c>
      <c r="BW725">
        <v>0</v>
      </c>
      <c r="BX725">
        <v>5.433660000000001</v>
      </c>
      <c r="BY725">
        <v>16.55974285714285</v>
      </c>
      <c r="BZ725">
        <v>189.1662857142857</v>
      </c>
      <c r="CA725">
        <v>171.7110357142857</v>
      </c>
      <c r="CB725">
        <v>2.394310714285715</v>
      </c>
      <c r="CC725">
        <v>167.3562857142857</v>
      </c>
      <c r="CD725">
        <v>25.36058928571429</v>
      </c>
      <c r="CE725">
        <v>2.518723214285715</v>
      </c>
      <c r="CF725">
        <v>2.301443214285714</v>
      </c>
      <c r="CG725">
        <v>21.14801071428571</v>
      </c>
      <c r="CH725">
        <v>19.6865</v>
      </c>
      <c r="CI725">
        <v>2000.014285714286</v>
      </c>
      <c r="CJ725">
        <v>0.9799984285714284</v>
      </c>
      <c r="CK725">
        <v>0.02000145714285714</v>
      </c>
      <c r="CL725">
        <v>0</v>
      </c>
      <c r="CM725">
        <v>2.019989285714286</v>
      </c>
      <c r="CN725">
        <v>0</v>
      </c>
      <c r="CO725">
        <v>6018.614285714285</v>
      </c>
      <c r="CP725">
        <v>17338.34285714286</v>
      </c>
      <c r="CQ725">
        <v>39.01775</v>
      </c>
      <c r="CR725">
        <v>39.67592857142856</v>
      </c>
      <c r="CS725">
        <v>38.55107142857143</v>
      </c>
      <c r="CT725">
        <v>38.09575</v>
      </c>
      <c r="CU725">
        <v>38.87471428571428</v>
      </c>
      <c r="CV725">
        <v>1960.013214285714</v>
      </c>
      <c r="CW725">
        <v>40.00107142857143</v>
      </c>
      <c r="CX725">
        <v>0</v>
      </c>
      <c r="CY725">
        <v>1678302189.4</v>
      </c>
      <c r="CZ725">
        <v>0</v>
      </c>
      <c r="DA725">
        <v>0</v>
      </c>
      <c r="DB725" t="s">
        <v>356</v>
      </c>
      <c r="DC725">
        <v>1664468064.5</v>
      </c>
      <c r="DD725">
        <v>1677795524</v>
      </c>
      <c r="DE725">
        <v>0</v>
      </c>
      <c r="DF725">
        <v>-0.419</v>
      </c>
      <c r="DG725">
        <v>-0.001</v>
      </c>
      <c r="DH725">
        <v>3.097</v>
      </c>
      <c r="DI725">
        <v>0.268</v>
      </c>
      <c r="DJ725">
        <v>400</v>
      </c>
      <c r="DK725">
        <v>24</v>
      </c>
      <c r="DL725">
        <v>0.15</v>
      </c>
      <c r="DM725">
        <v>0.13</v>
      </c>
      <c r="DN725">
        <v>16.28336097560976</v>
      </c>
      <c r="DO725">
        <v>6.633675261323999</v>
      </c>
      <c r="DP725">
        <v>0.6591663611318684</v>
      </c>
      <c r="DQ725">
        <v>0</v>
      </c>
      <c r="DR725">
        <v>2.392825609756097</v>
      </c>
      <c r="DS725">
        <v>0.02619825783972489</v>
      </c>
      <c r="DT725">
        <v>0.003306921823277775</v>
      </c>
      <c r="DU725">
        <v>1</v>
      </c>
      <c r="DV725">
        <v>1</v>
      </c>
      <c r="DW725">
        <v>2</v>
      </c>
      <c r="DX725" t="s">
        <v>357</v>
      </c>
      <c r="DY725">
        <v>2.97767</v>
      </c>
      <c r="DZ725">
        <v>2.72836</v>
      </c>
      <c r="EA725">
        <v>0.0376603</v>
      </c>
      <c r="EB725">
        <v>0.0344908</v>
      </c>
      <c r="EC725">
        <v>0.118572</v>
      </c>
      <c r="ED725">
        <v>0.112122</v>
      </c>
      <c r="EE725">
        <v>28742.7</v>
      </c>
      <c r="EF725">
        <v>28502.6</v>
      </c>
      <c r="EG725">
        <v>30404.9</v>
      </c>
      <c r="EH725">
        <v>29777.4</v>
      </c>
      <c r="EI725">
        <v>36976.6</v>
      </c>
      <c r="EJ725">
        <v>34800.3</v>
      </c>
      <c r="EK725">
        <v>46517.7</v>
      </c>
      <c r="EL725">
        <v>44280.2</v>
      </c>
      <c r="EM725">
        <v>1.8585</v>
      </c>
      <c r="EN725">
        <v>1.86325</v>
      </c>
      <c r="EO725">
        <v>0.222102</v>
      </c>
      <c r="EP725">
        <v>0</v>
      </c>
      <c r="EQ725">
        <v>31.4279</v>
      </c>
      <c r="ER725">
        <v>999.9</v>
      </c>
      <c r="ES725">
        <v>48.8</v>
      </c>
      <c r="ET725">
        <v>32</v>
      </c>
      <c r="EU725">
        <v>25.6773</v>
      </c>
      <c r="EV725">
        <v>63.2478</v>
      </c>
      <c r="EW725">
        <v>22.3878</v>
      </c>
      <c r="EX725">
        <v>1</v>
      </c>
      <c r="EY725">
        <v>0.109863</v>
      </c>
      <c r="EZ725">
        <v>-2.27166</v>
      </c>
      <c r="FA725">
        <v>20.2335</v>
      </c>
      <c r="FB725">
        <v>5.22942</v>
      </c>
      <c r="FC725">
        <v>11.9733</v>
      </c>
      <c r="FD725">
        <v>4.9706</v>
      </c>
      <c r="FE725">
        <v>3.28948</v>
      </c>
      <c r="FF725">
        <v>9999</v>
      </c>
      <c r="FG725">
        <v>9999</v>
      </c>
      <c r="FH725">
        <v>9999</v>
      </c>
      <c r="FI725">
        <v>999.9</v>
      </c>
      <c r="FJ725">
        <v>4.97275</v>
      </c>
      <c r="FK725">
        <v>1.87698</v>
      </c>
      <c r="FL725">
        <v>1.87515</v>
      </c>
      <c r="FM725">
        <v>1.87796</v>
      </c>
      <c r="FN725">
        <v>1.87468</v>
      </c>
      <c r="FO725">
        <v>1.87828</v>
      </c>
      <c r="FP725">
        <v>1.87537</v>
      </c>
      <c r="FQ725">
        <v>1.87651</v>
      </c>
      <c r="FR725">
        <v>0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2.609</v>
      </c>
      <c r="GF725">
        <v>0.3285</v>
      </c>
      <c r="GG725">
        <v>1.955544260391263</v>
      </c>
      <c r="GH725">
        <v>0.004448784868333973</v>
      </c>
      <c r="GI725">
        <v>-1.803656819089732E-06</v>
      </c>
      <c r="GJ725">
        <v>4.26395578146833E-10</v>
      </c>
      <c r="GK725">
        <v>0.3285026105281108</v>
      </c>
      <c r="GL725">
        <v>0</v>
      </c>
      <c r="GM725">
        <v>0</v>
      </c>
      <c r="GN725">
        <v>0</v>
      </c>
      <c r="GO725">
        <v>-1</v>
      </c>
      <c r="GP725">
        <v>2136</v>
      </c>
      <c r="GQ725">
        <v>1</v>
      </c>
      <c r="GR725">
        <v>23</v>
      </c>
      <c r="GS725">
        <v>230568.6</v>
      </c>
      <c r="GT725">
        <v>8444.299999999999</v>
      </c>
      <c r="GU725">
        <v>0.461426</v>
      </c>
      <c r="GV725">
        <v>2.57568</v>
      </c>
      <c r="GW725">
        <v>1.39893</v>
      </c>
      <c r="GX725">
        <v>2.35352</v>
      </c>
      <c r="GY725">
        <v>1.44897</v>
      </c>
      <c r="GZ725">
        <v>2.49268</v>
      </c>
      <c r="HA725">
        <v>37.8921</v>
      </c>
      <c r="HB725">
        <v>13.6767</v>
      </c>
      <c r="HC725">
        <v>18</v>
      </c>
      <c r="HD725">
        <v>493.537</v>
      </c>
      <c r="HE725">
        <v>468.233</v>
      </c>
      <c r="HF725">
        <v>35.3288</v>
      </c>
      <c r="HG725">
        <v>28.6339</v>
      </c>
      <c r="HH725">
        <v>30</v>
      </c>
      <c r="HI725">
        <v>28.2477</v>
      </c>
      <c r="HJ725">
        <v>28.2772</v>
      </c>
      <c r="HK725">
        <v>9.27619</v>
      </c>
      <c r="HL725">
        <v>0</v>
      </c>
      <c r="HM725">
        <v>100</v>
      </c>
      <c r="HN725">
        <v>35.3066</v>
      </c>
      <c r="HO725">
        <v>112.697</v>
      </c>
      <c r="HP725">
        <v>25.8217</v>
      </c>
      <c r="HQ725">
        <v>100.524</v>
      </c>
      <c r="HR725">
        <v>101.822</v>
      </c>
    </row>
    <row r="726" spans="1:226">
      <c r="A726">
        <v>710</v>
      </c>
      <c r="B726">
        <v>1678302184.1</v>
      </c>
      <c r="C726">
        <v>10331</v>
      </c>
      <c r="D726" t="s">
        <v>1783</v>
      </c>
      <c r="E726" t="s">
        <v>1784</v>
      </c>
      <c r="F726">
        <v>5</v>
      </c>
      <c r="G726" t="s">
        <v>353</v>
      </c>
      <c r="H726" t="s">
        <v>1554</v>
      </c>
      <c r="I726">
        <v>1678302176.6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137.5629728705447</v>
      </c>
      <c r="AK726">
        <v>148.4751878787879</v>
      </c>
      <c r="AL726">
        <v>-3.322319343630722</v>
      </c>
      <c r="AM726">
        <v>64.31377679453114</v>
      </c>
      <c r="AN726">
        <f>(AP726 - AO726 + BO726*1E3/(8.314*(BQ726+273.15)) * AR726/BN726 * AQ726) * BN726/(100*BB726) * 1000/(1000 - AP726)</f>
        <v>0</v>
      </c>
      <c r="AO726">
        <v>25.36025046756691</v>
      </c>
      <c r="AP726">
        <v>27.75977454545455</v>
      </c>
      <c r="AQ726">
        <v>5.104380695204263E-06</v>
      </c>
      <c r="AR726">
        <v>96.55880041285496</v>
      </c>
      <c r="AS726">
        <v>0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2.44</v>
      </c>
      <c r="BC726">
        <v>0.5</v>
      </c>
      <c r="BD726" t="s">
        <v>355</v>
      </c>
      <c r="BE726">
        <v>2</v>
      </c>
      <c r="BF726" t="b">
        <v>1</v>
      </c>
      <c r="BG726">
        <v>1678302176.6</v>
      </c>
      <c r="BH726">
        <v>166.9270740740741</v>
      </c>
      <c r="BI726">
        <v>149.7316666666667</v>
      </c>
      <c r="BJ726">
        <v>27.75672962962962</v>
      </c>
      <c r="BK726">
        <v>25.36021481481482</v>
      </c>
      <c r="BL726">
        <v>164.2878518518518</v>
      </c>
      <c r="BM726">
        <v>27.42822962962963</v>
      </c>
      <c r="BN726">
        <v>500.0330370370371</v>
      </c>
      <c r="BO726">
        <v>90.74866666666667</v>
      </c>
      <c r="BP726">
        <v>0.09994427037037037</v>
      </c>
      <c r="BQ726">
        <v>34.25318148148148</v>
      </c>
      <c r="BR726">
        <v>35.01913333333334</v>
      </c>
      <c r="BS726">
        <v>999.9000000000001</v>
      </c>
      <c r="BT726">
        <v>0</v>
      </c>
      <c r="BU726">
        <v>0</v>
      </c>
      <c r="BV726">
        <v>10006.09259259259</v>
      </c>
      <c r="BW726">
        <v>0</v>
      </c>
      <c r="BX726">
        <v>5.43366</v>
      </c>
      <c r="BY726">
        <v>17.19553333333334</v>
      </c>
      <c r="BZ726">
        <v>171.6927777777778</v>
      </c>
      <c r="CA726">
        <v>153.6277037037037</v>
      </c>
      <c r="CB726">
        <v>2.396523333333334</v>
      </c>
      <c r="CC726">
        <v>149.7316666666667</v>
      </c>
      <c r="CD726">
        <v>25.36021481481482</v>
      </c>
      <c r="CE726">
        <v>2.518886666666666</v>
      </c>
      <c r="CF726">
        <v>2.301405185185185</v>
      </c>
      <c r="CG726">
        <v>21.14905925925926</v>
      </c>
      <c r="CH726">
        <v>19.68623703703703</v>
      </c>
      <c r="CI726">
        <v>2000.024814814815</v>
      </c>
      <c r="CJ726">
        <v>0.9799986666666668</v>
      </c>
      <c r="CK726">
        <v>0.02000121111111111</v>
      </c>
      <c r="CL726">
        <v>0</v>
      </c>
      <c r="CM726">
        <v>2.048207407407407</v>
      </c>
      <c r="CN726">
        <v>0</v>
      </c>
      <c r="CO726">
        <v>6036.91888888889</v>
      </c>
      <c r="CP726">
        <v>17338.42962962963</v>
      </c>
      <c r="CQ726">
        <v>38.93044444444445</v>
      </c>
      <c r="CR726">
        <v>39.67781481481481</v>
      </c>
      <c r="CS726">
        <v>38.59007407407407</v>
      </c>
      <c r="CT726">
        <v>38.12237037037036</v>
      </c>
      <c r="CU726">
        <v>38.87474074074074</v>
      </c>
      <c r="CV726">
        <v>1960.024074074074</v>
      </c>
      <c r="CW726">
        <v>40.00074074074074</v>
      </c>
      <c r="CX726">
        <v>0</v>
      </c>
      <c r="CY726">
        <v>1678302194.2</v>
      </c>
      <c r="CZ726">
        <v>0</v>
      </c>
      <c r="DA726">
        <v>0</v>
      </c>
      <c r="DB726" t="s">
        <v>356</v>
      </c>
      <c r="DC726">
        <v>1664468064.5</v>
      </c>
      <c r="DD726">
        <v>1677795524</v>
      </c>
      <c r="DE726">
        <v>0</v>
      </c>
      <c r="DF726">
        <v>-0.419</v>
      </c>
      <c r="DG726">
        <v>-0.001</v>
      </c>
      <c r="DH726">
        <v>3.097</v>
      </c>
      <c r="DI726">
        <v>0.268</v>
      </c>
      <c r="DJ726">
        <v>400</v>
      </c>
      <c r="DK726">
        <v>24</v>
      </c>
      <c r="DL726">
        <v>0.15</v>
      </c>
      <c r="DM726">
        <v>0.13</v>
      </c>
      <c r="DN726">
        <v>16.72007073170732</v>
      </c>
      <c r="DO726">
        <v>7.261605574912951</v>
      </c>
      <c r="DP726">
        <v>0.7171307630679979</v>
      </c>
      <c r="DQ726">
        <v>0</v>
      </c>
      <c r="DR726">
        <v>2.394650975609756</v>
      </c>
      <c r="DS726">
        <v>0.02392766550523031</v>
      </c>
      <c r="DT726">
        <v>0.003118083217398913</v>
      </c>
      <c r="DU726">
        <v>1</v>
      </c>
      <c r="DV726">
        <v>1</v>
      </c>
      <c r="DW726">
        <v>2</v>
      </c>
      <c r="DX726" t="s">
        <v>357</v>
      </c>
      <c r="DY726">
        <v>2.97767</v>
      </c>
      <c r="DZ726">
        <v>2.7283</v>
      </c>
      <c r="EA726">
        <v>0.034087</v>
      </c>
      <c r="EB726">
        <v>0.0307128</v>
      </c>
      <c r="EC726">
        <v>0.118575</v>
      </c>
      <c r="ED726">
        <v>0.112111</v>
      </c>
      <c r="EE726">
        <v>28849.2</v>
      </c>
      <c r="EF726">
        <v>28613.8</v>
      </c>
      <c r="EG726">
        <v>30404.8</v>
      </c>
      <c r="EH726">
        <v>29777.1</v>
      </c>
      <c r="EI726">
        <v>36976.2</v>
      </c>
      <c r="EJ726">
        <v>34800.1</v>
      </c>
      <c r="EK726">
        <v>46517.6</v>
      </c>
      <c r="EL726">
        <v>44279.6</v>
      </c>
      <c r="EM726">
        <v>1.85847</v>
      </c>
      <c r="EN726">
        <v>1.86335</v>
      </c>
      <c r="EO726">
        <v>0.221007</v>
      </c>
      <c r="EP726">
        <v>0</v>
      </c>
      <c r="EQ726">
        <v>31.4406</v>
      </c>
      <c r="ER726">
        <v>999.9</v>
      </c>
      <c r="ES726">
        <v>48.8</v>
      </c>
      <c r="ET726">
        <v>32</v>
      </c>
      <c r="EU726">
        <v>25.6781</v>
      </c>
      <c r="EV726">
        <v>62.9878</v>
      </c>
      <c r="EW726">
        <v>22.0633</v>
      </c>
      <c r="EX726">
        <v>1</v>
      </c>
      <c r="EY726">
        <v>0.109784</v>
      </c>
      <c r="EZ726">
        <v>-2.24146</v>
      </c>
      <c r="FA726">
        <v>20.2337</v>
      </c>
      <c r="FB726">
        <v>5.22942</v>
      </c>
      <c r="FC726">
        <v>11.9722</v>
      </c>
      <c r="FD726">
        <v>4.9707</v>
      </c>
      <c r="FE726">
        <v>3.2895</v>
      </c>
      <c r="FF726">
        <v>9999</v>
      </c>
      <c r="FG726">
        <v>9999</v>
      </c>
      <c r="FH726">
        <v>9999</v>
      </c>
      <c r="FI726">
        <v>999.9</v>
      </c>
      <c r="FJ726">
        <v>4.97275</v>
      </c>
      <c r="FK726">
        <v>1.87699</v>
      </c>
      <c r="FL726">
        <v>1.87515</v>
      </c>
      <c r="FM726">
        <v>1.87796</v>
      </c>
      <c r="FN726">
        <v>1.87466</v>
      </c>
      <c r="FO726">
        <v>1.87825</v>
      </c>
      <c r="FP726">
        <v>1.87536</v>
      </c>
      <c r="FQ726">
        <v>1.8765</v>
      </c>
      <c r="FR726">
        <v>0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2.545</v>
      </c>
      <c r="GF726">
        <v>0.3285</v>
      </c>
      <c r="GG726">
        <v>1.955544260391263</v>
      </c>
      <c r="GH726">
        <v>0.004448784868333973</v>
      </c>
      <c r="GI726">
        <v>-1.803656819089732E-06</v>
      </c>
      <c r="GJ726">
        <v>4.26395578146833E-10</v>
      </c>
      <c r="GK726">
        <v>0.3285026105281108</v>
      </c>
      <c r="GL726">
        <v>0</v>
      </c>
      <c r="GM726">
        <v>0</v>
      </c>
      <c r="GN726">
        <v>0</v>
      </c>
      <c r="GO726">
        <v>-1</v>
      </c>
      <c r="GP726">
        <v>2136</v>
      </c>
      <c r="GQ726">
        <v>1</v>
      </c>
      <c r="GR726">
        <v>23</v>
      </c>
      <c r="GS726">
        <v>230568.7</v>
      </c>
      <c r="GT726">
        <v>8444.299999999999</v>
      </c>
      <c r="GU726">
        <v>0.422363</v>
      </c>
      <c r="GV726">
        <v>2.59888</v>
      </c>
      <c r="GW726">
        <v>1.39893</v>
      </c>
      <c r="GX726">
        <v>2.35352</v>
      </c>
      <c r="GY726">
        <v>1.44897</v>
      </c>
      <c r="GZ726">
        <v>2.40356</v>
      </c>
      <c r="HA726">
        <v>37.8921</v>
      </c>
      <c r="HB726">
        <v>13.668</v>
      </c>
      <c r="HC726">
        <v>18</v>
      </c>
      <c r="HD726">
        <v>493.535</v>
      </c>
      <c r="HE726">
        <v>468.312</v>
      </c>
      <c r="HF726">
        <v>35.3087</v>
      </c>
      <c r="HG726">
        <v>28.6349</v>
      </c>
      <c r="HH726">
        <v>30</v>
      </c>
      <c r="HI726">
        <v>28.2496</v>
      </c>
      <c r="HJ726">
        <v>28.279</v>
      </c>
      <c r="HK726">
        <v>8.43295</v>
      </c>
      <c r="HL726">
        <v>0</v>
      </c>
      <c r="HM726">
        <v>100</v>
      </c>
      <c r="HN726">
        <v>35.2888</v>
      </c>
      <c r="HO726">
        <v>99.3396</v>
      </c>
      <c r="HP726">
        <v>25.8217</v>
      </c>
      <c r="HQ726">
        <v>100.523</v>
      </c>
      <c r="HR726">
        <v>101.821</v>
      </c>
    </row>
    <row r="727" spans="1:226">
      <c r="A727">
        <v>711</v>
      </c>
      <c r="B727">
        <v>1678302189.1</v>
      </c>
      <c r="C727">
        <v>10336</v>
      </c>
      <c r="D727" t="s">
        <v>1785</v>
      </c>
      <c r="E727" t="s">
        <v>1786</v>
      </c>
      <c r="F727">
        <v>5</v>
      </c>
      <c r="G727" t="s">
        <v>353</v>
      </c>
      <c r="H727" t="s">
        <v>1554</v>
      </c>
      <c r="I727">
        <v>1678302181.314285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120.609717418294</v>
      </c>
      <c r="AK727">
        <v>131.9371212121212</v>
      </c>
      <c r="AL727">
        <v>-3.304166452834654</v>
      </c>
      <c r="AM727">
        <v>64.31377679453114</v>
      </c>
      <c r="AN727">
        <f>(AP727 - AO727 + BO727*1E3/(8.314*(BQ727+273.15)) * AR727/BN727 * AQ727) * BN727/(100*BB727) * 1000/(1000 - AP727)</f>
        <v>0</v>
      </c>
      <c r="AO727">
        <v>25.35670818330855</v>
      </c>
      <c r="AP727">
        <v>27.76598484848484</v>
      </c>
      <c r="AQ727">
        <v>9.025553174065115E-06</v>
      </c>
      <c r="AR727">
        <v>96.55880041285496</v>
      </c>
      <c r="AS727">
        <v>0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2.44</v>
      </c>
      <c r="BC727">
        <v>0.5</v>
      </c>
      <c r="BD727" t="s">
        <v>355</v>
      </c>
      <c r="BE727">
        <v>2</v>
      </c>
      <c r="BF727" t="b">
        <v>1</v>
      </c>
      <c r="BG727">
        <v>1678302181.314285</v>
      </c>
      <c r="BH727">
        <v>151.7398928571429</v>
      </c>
      <c r="BI727">
        <v>134.0405</v>
      </c>
      <c r="BJ727">
        <v>27.75949642857143</v>
      </c>
      <c r="BK727">
        <v>25.359475</v>
      </c>
      <c r="BL727">
        <v>149.1598928571429</v>
      </c>
      <c r="BM727">
        <v>27.43099285714286</v>
      </c>
      <c r="BN727">
        <v>500.0336071428572</v>
      </c>
      <c r="BO727">
        <v>90.74784642857144</v>
      </c>
      <c r="BP727">
        <v>0.09997691428571429</v>
      </c>
      <c r="BQ727">
        <v>34.25202142857143</v>
      </c>
      <c r="BR727">
        <v>35.01873214285714</v>
      </c>
      <c r="BS727">
        <v>999.9000000000002</v>
      </c>
      <c r="BT727">
        <v>0</v>
      </c>
      <c r="BU727">
        <v>0</v>
      </c>
      <c r="BV727">
        <v>10001.76678571429</v>
      </c>
      <c r="BW727">
        <v>0</v>
      </c>
      <c r="BX727">
        <v>5.431049642857142</v>
      </c>
      <c r="BY727">
        <v>17.69948571428571</v>
      </c>
      <c r="BZ727">
        <v>156.0723571428571</v>
      </c>
      <c r="CA727">
        <v>137.52825</v>
      </c>
      <c r="CB727">
        <v>2.4000225</v>
      </c>
      <c r="CC727">
        <v>134.0405</v>
      </c>
      <c r="CD727">
        <v>25.359475</v>
      </c>
      <c r="CE727">
        <v>2.519114285714286</v>
      </c>
      <c r="CF727">
        <v>2.301317142857144</v>
      </c>
      <c r="CG727">
        <v>21.15052857142857</v>
      </c>
      <c r="CH727">
        <v>19.685625</v>
      </c>
      <c r="CI727">
        <v>2000.019642857143</v>
      </c>
      <c r="CJ727">
        <v>0.9799986428571428</v>
      </c>
      <c r="CK727">
        <v>0.02000123571428572</v>
      </c>
      <c r="CL727">
        <v>0</v>
      </c>
      <c r="CM727">
        <v>2.024757142857143</v>
      </c>
      <c r="CN727">
        <v>0</v>
      </c>
      <c r="CO727">
        <v>6054.208214285713</v>
      </c>
      <c r="CP727">
        <v>17338.38928571429</v>
      </c>
      <c r="CQ727">
        <v>39.00428571428571</v>
      </c>
      <c r="CR727">
        <v>39.68035714285713</v>
      </c>
      <c r="CS727">
        <v>38.57560714285714</v>
      </c>
      <c r="CT727">
        <v>38.12021428571428</v>
      </c>
      <c r="CU727">
        <v>38.88357142857142</v>
      </c>
      <c r="CV727">
        <v>1960.018928571429</v>
      </c>
      <c r="CW727">
        <v>40.00071428571429</v>
      </c>
      <c r="CX727">
        <v>0</v>
      </c>
      <c r="CY727">
        <v>1678302199</v>
      </c>
      <c r="CZ727">
        <v>0</v>
      </c>
      <c r="DA727">
        <v>0</v>
      </c>
      <c r="DB727" t="s">
        <v>356</v>
      </c>
      <c r="DC727">
        <v>1664468064.5</v>
      </c>
      <c r="DD727">
        <v>1677795524</v>
      </c>
      <c r="DE727">
        <v>0</v>
      </c>
      <c r="DF727">
        <v>-0.419</v>
      </c>
      <c r="DG727">
        <v>-0.001</v>
      </c>
      <c r="DH727">
        <v>3.097</v>
      </c>
      <c r="DI727">
        <v>0.268</v>
      </c>
      <c r="DJ727">
        <v>400</v>
      </c>
      <c r="DK727">
        <v>24</v>
      </c>
      <c r="DL727">
        <v>0.15</v>
      </c>
      <c r="DM727">
        <v>0.13</v>
      </c>
      <c r="DN727">
        <v>17.2533825</v>
      </c>
      <c r="DO727">
        <v>6.743249155722244</v>
      </c>
      <c r="DP727">
        <v>0.6521236642261573</v>
      </c>
      <c r="DQ727">
        <v>0</v>
      </c>
      <c r="DR727">
        <v>2.3980615</v>
      </c>
      <c r="DS727">
        <v>0.03320577861163015</v>
      </c>
      <c r="DT727">
        <v>0.004255321110092638</v>
      </c>
      <c r="DU727">
        <v>1</v>
      </c>
      <c r="DV727">
        <v>1</v>
      </c>
      <c r="DW727">
        <v>2</v>
      </c>
      <c r="DX727" t="s">
        <v>357</v>
      </c>
      <c r="DY727">
        <v>2.97766</v>
      </c>
      <c r="DZ727">
        <v>2.72853</v>
      </c>
      <c r="EA727">
        <v>0.030451</v>
      </c>
      <c r="EB727">
        <v>0.0268568</v>
      </c>
      <c r="EC727">
        <v>0.118587</v>
      </c>
      <c r="ED727">
        <v>0.112106</v>
      </c>
      <c r="EE727">
        <v>28958</v>
      </c>
      <c r="EF727">
        <v>28727.3</v>
      </c>
      <c r="EG727">
        <v>30405</v>
      </c>
      <c r="EH727">
        <v>29776.8</v>
      </c>
      <c r="EI727">
        <v>36975.7</v>
      </c>
      <c r="EJ727">
        <v>34799.5</v>
      </c>
      <c r="EK727">
        <v>46517.9</v>
      </c>
      <c r="EL727">
        <v>44279</v>
      </c>
      <c r="EM727">
        <v>1.85865</v>
      </c>
      <c r="EN727">
        <v>1.86315</v>
      </c>
      <c r="EO727">
        <v>0.219993</v>
      </c>
      <c r="EP727">
        <v>0</v>
      </c>
      <c r="EQ727">
        <v>31.4544</v>
      </c>
      <c r="ER727">
        <v>999.9</v>
      </c>
      <c r="ES727">
        <v>48.8</v>
      </c>
      <c r="ET727">
        <v>32</v>
      </c>
      <c r="EU727">
        <v>25.6777</v>
      </c>
      <c r="EV727">
        <v>63.2078</v>
      </c>
      <c r="EW727">
        <v>22.3277</v>
      </c>
      <c r="EX727">
        <v>1</v>
      </c>
      <c r="EY727">
        <v>0.110033</v>
      </c>
      <c r="EZ727">
        <v>-2.24353</v>
      </c>
      <c r="FA727">
        <v>20.2338</v>
      </c>
      <c r="FB727">
        <v>5.22972</v>
      </c>
      <c r="FC727">
        <v>11.9697</v>
      </c>
      <c r="FD727">
        <v>4.97055</v>
      </c>
      <c r="FE727">
        <v>3.28953</v>
      </c>
      <c r="FF727">
        <v>9999</v>
      </c>
      <c r="FG727">
        <v>9999</v>
      </c>
      <c r="FH727">
        <v>9999</v>
      </c>
      <c r="FI727">
        <v>999.9</v>
      </c>
      <c r="FJ727">
        <v>4.97275</v>
      </c>
      <c r="FK727">
        <v>1.87698</v>
      </c>
      <c r="FL727">
        <v>1.87515</v>
      </c>
      <c r="FM727">
        <v>1.87793</v>
      </c>
      <c r="FN727">
        <v>1.87461</v>
      </c>
      <c r="FO727">
        <v>1.87821</v>
      </c>
      <c r="FP727">
        <v>1.87533</v>
      </c>
      <c r="FQ727">
        <v>1.8765</v>
      </c>
      <c r="FR727">
        <v>0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2.481</v>
      </c>
      <c r="GF727">
        <v>0.3285</v>
      </c>
      <c r="GG727">
        <v>1.955544260391263</v>
      </c>
      <c r="GH727">
        <v>0.004448784868333973</v>
      </c>
      <c r="GI727">
        <v>-1.803656819089732E-06</v>
      </c>
      <c r="GJ727">
        <v>4.26395578146833E-10</v>
      </c>
      <c r="GK727">
        <v>0.3285026105281108</v>
      </c>
      <c r="GL727">
        <v>0</v>
      </c>
      <c r="GM727">
        <v>0</v>
      </c>
      <c r="GN727">
        <v>0</v>
      </c>
      <c r="GO727">
        <v>-1</v>
      </c>
      <c r="GP727">
        <v>2136</v>
      </c>
      <c r="GQ727">
        <v>1</v>
      </c>
      <c r="GR727">
        <v>23</v>
      </c>
      <c r="GS727">
        <v>230568.7</v>
      </c>
      <c r="GT727">
        <v>8444.4</v>
      </c>
      <c r="GU727">
        <v>0.383301</v>
      </c>
      <c r="GV727">
        <v>2.58423</v>
      </c>
      <c r="GW727">
        <v>1.39893</v>
      </c>
      <c r="GX727">
        <v>2.35352</v>
      </c>
      <c r="GY727">
        <v>1.44897</v>
      </c>
      <c r="GZ727">
        <v>2.48047</v>
      </c>
      <c r="HA727">
        <v>37.8921</v>
      </c>
      <c r="HB727">
        <v>13.6855</v>
      </c>
      <c r="HC727">
        <v>18</v>
      </c>
      <c r="HD727">
        <v>493.645</v>
      </c>
      <c r="HE727">
        <v>468.2</v>
      </c>
      <c r="HF727">
        <v>35.2881</v>
      </c>
      <c r="HG727">
        <v>28.6364</v>
      </c>
      <c r="HH727">
        <v>30.0003</v>
      </c>
      <c r="HI727">
        <v>28.2514</v>
      </c>
      <c r="HJ727">
        <v>28.2812</v>
      </c>
      <c r="HK727">
        <v>7.66309</v>
      </c>
      <c r="HL727">
        <v>0</v>
      </c>
      <c r="HM727">
        <v>100</v>
      </c>
      <c r="HN727">
        <v>35.2744</v>
      </c>
      <c r="HO727">
        <v>85.98260000000001</v>
      </c>
      <c r="HP727">
        <v>25.8217</v>
      </c>
      <c r="HQ727">
        <v>100.524</v>
      </c>
      <c r="HR727">
        <v>101.819</v>
      </c>
    </row>
    <row r="728" spans="1:226">
      <c r="A728">
        <v>712</v>
      </c>
      <c r="B728">
        <v>1678302194.1</v>
      </c>
      <c r="C728">
        <v>10341</v>
      </c>
      <c r="D728" t="s">
        <v>1787</v>
      </c>
      <c r="E728" t="s">
        <v>1788</v>
      </c>
      <c r="F728">
        <v>5</v>
      </c>
      <c r="G728" t="s">
        <v>353</v>
      </c>
      <c r="H728" t="s">
        <v>1554</v>
      </c>
      <c r="I728">
        <v>1678302186.6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103.6116425165619</v>
      </c>
      <c r="AK728">
        <v>115.4497515151515</v>
      </c>
      <c r="AL728">
        <v>-3.294604914641921</v>
      </c>
      <c r="AM728">
        <v>64.31377679453114</v>
      </c>
      <c r="AN728">
        <f>(AP728 - AO728 + BO728*1E3/(8.314*(BQ728+273.15)) * AR728/BN728 * AQ728) * BN728/(100*BB728) * 1000/(1000 - AP728)</f>
        <v>0</v>
      </c>
      <c r="AO728">
        <v>25.35538017187933</v>
      </c>
      <c r="AP728">
        <v>27.76662666666667</v>
      </c>
      <c r="AQ728">
        <v>5.181807920082754E-06</v>
      </c>
      <c r="AR728">
        <v>96.55880041285496</v>
      </c>
      <c r="AS728">
        <v>0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2.44</v>
      </c>
      <c r="BC728">
        <v>0.5</v>
      </c>
      <c r="BD728" t="s">
        <v>355</v>
      </c>
      <c r="BE728">
        <v>2</v>
      </c>
      <c r="BF728" t="b">
        <v>1</v>
      </c>
      <c r="BG728">
        <v>1678302186.6</v>
      </c>
      <c r="BH728">
        <v>134.7214814814815</v>
      </c>
      <c r="BI728">
        <v>116.5107111111111</v>
      </c>
      <c r="BJ728">
        <v>27.76301111111111</v>
      </c>
      <c r="BK728">
        <v>25.35770740740741</v>
      </c>
      <c r="BL728">
        <v>132.2087037037037</v>
      </c>
      <c r="BM728">
        <v>27.43450740740741</v>
      </c>
      <c r="BN728">
        <v>500.036</v>
      </c>
      <c r="BO728">
        <v>90.74775185185185</v>
      </c>
      <c r="BP728">
        <v>0.1000403333333333</v>
      </c>
      <c r="BQ728">
        <v>34.25041851851852</v>
      </c>
      <c r="BR728">
        <v>35.01681851851851</v>
      </c>
      <c r="BS728">
        <v>999.9000000000001</v>
      </c>
      <c r="BT728">
        <v>0</v>
      </c>
      <c r="BU728">
        <v>0</v>
      </c>
      <c r="BV728">
        <v>9999.792962962962</v>
      </c>
      <c r="BW728">
        <v>0</v>
      </c>
      <c r="BX728">
        <v>5.430084444444445</v>
      </c>
      <c r="BY728">
        <v>18.21088148148148</v>
      </c>
      <c r="BZ728">
        <v>138.5685925925926</v>
      </c>
      <c r="CA728">
        <v>119.5421111111111</v>
      </c>
      <c r="CB728">
        <v>2.405302222222222</v>
      </c>
      <c r="CC728">
        <v>116.5107111111111</v>
      </c>
      <c r="CD728">
        <v>25.35770740740741</v>
      </c>
      <c r="CE728">
        <v>2.519431111111111</v>
      </c>
      <c r="CF728">
        <v>2.301154444444444</v>
      </c>
      <c r="CG728">
        <v>21.15256296296296</v>
      </c>
      <c r="CH728">
        <v>19.68448518518519</v>
      </c>
      <c r="CI728">
        <v>2000.010740740741</v>
      </c>
      <c r="CJ728">
        <v>0.9799985555555554</v>
      </c>
      <c r="CK728">
        <v>0.02000132592592593</v>
      </c>
      <c r="CL728">
        <v>0</v>
      </c>
      <c r="CM728">
        <v>2.06344074074074</v>
      </c>
      <c r="CN728">
        <v>0</v>
      </c>
      <c r="CO728">
        <v>6074.638148148148</v>
      </c>
      <c r="CP728">
        <v>17338.31851851851</v>
      </c>
      <c r="CQ728">
        <v>39.0854074074074</v>
      </c>
      <c r="CR728">
        <v>39.6801111111111</v>
      </c>
      <c r="CS728">
        <v>38.57140740740741</v>
      </c>
      <c r="CT728">
        <v>38.11307407407407</v>
      </c>
      <c r="CU728">
        <v>38.89788888888889</v>
      </c>
      <c r="CV728">
        <v>1960.01</v>
      </c>
      <c r="CW728">
        <v>40.00074074074074</v>
      </c>
      <c r="CX728">
        <v>0</v>
      </c>
      <c r="CY728">
        <v>1678302204.4</v>
      </c>
      <c r="CZ728">
        <v>0</v>
      </c>
      <c r="DA728">
        <v>0</v>
      </c>
      <c r="DB728" t="s">
        <v>356</v>
      </c>
      <c r="DC728">
        <v>1664468064.5</v>
      </c>
      <c r="DD728">
        <v>1677795524</v>
      </c>
      <c r="DE728">
        <v>0</v>
      </c>
      <c r="DF728">
        <v>-0.419</v>
      </c>
      <c r="DG728">
        <v>-0.001</v>
      </c>
      <c r="DH728">
        <v>3.097</v>
      </c>
      <c r="DI728">
        <v>0.268</v>
      </c>
      <c r="DJ728">
        <v>400</v>
      </c>
      <c r="DK728">
        <v>24</v>
      </c>
      <c r="DL728">
        <v>0.15</v>
      </c>
      <c r="DM728">
        <v>0.13</v>
      </c>
      <c r="DN728">
        <v>17.91548780487805</v>
      </c>
      <c r="DO728">
        <v>5.719319163763041</v>
      </c>
      <c r="DP728">
        <v>0.5655058315004674</v>
      </c>
      <c r="DQ728">
        <v>0</v>
      </c>
      <c r="DR728">
        <v>2.402222926829269</v>
      </c>
      <c r="DS728">
        <v>0.06307672473867756</v>
      </c>
      <c r="DT728">
        <v>0.00637781071234095</v>
      </c>
      <c r="DU728">
        <v>1</v>
      </c>
      <c r="DV728">
        <v>1</v>
      </c>
      <c r="DW728">
        <v>2</v>
      </c>
      <c r="DX728" t="s">
        <v>357</v>
      </c>
      <c r="DY728">
        <v>2.97788</v>
      </c>
      <c r="DZ728">
        <v>2.72828</v>
      </c>
      <c r="EA728">
        <v>0.0267541</v>
      </c>
      <c r="EB728">
        <v>0.0229835</v>
      </c>
      <c r="EC728">
        <v>0.118597</v>
      </c>
      <c r="ED728">
        <v>0.112106</v>
      </c>
      <c r="EE728">
        <v>29068.1</v>
      </c>
      <c r="EF728">
        <v>28841.4</v>
      </c>
      <c r="EG728">
        <v>30404.7</v>
      </c>
      <c r="EH728">
        <v>29776.6</v>
      </c>
      <c r="EI728">
        <v>36974.5</v>
      </c>
      <c r="EJ728">
        <v>34798.9</v>
      </c>
      <c r="EK728">
        <v>46517.3</v>
      </c>
      <c r="EL728">
        <v>44278.6</v>
      </c>
      <c r="EM728">
        <v>1.85833</v>
      </c>
      <c r="EN728">
        <v>1.8629</v>
      </c>
      <c r="EO728">
        <v>0.220224</v>
      </c>
      <c r="EP728">
        <v>0</v>
      </c>
      <c r="EQ728">
        <v>31.4651</v>
      </c>
      <c r="ER728">
        <v>999.9</v>
      </c>
      <c r="ES728">
        <v>48.8</v>
      </c>
      <c r="ET728">
        <v>32</v>
      </c>
      <c r="EU728">
        <v>25.6815</v>
      </c>
      <c r="EV728">
        <v>62.9478</v>
      </c>
      <c r="EW728">
        <v>21.9591</v>
      </c>
      <c r="EX728">
        <v>1</v>
      </c>
      <c r="EY728">
        <v>0.109995</v>
      </c>
      <c r="EZ728">
        <v>-2.25928</v>
      </c>
      <c r="FA728">
        <v>20.2335</v>
      </c>
      <c r="FB728">
        <v>5.22882</v>
      </c>
      <c r="FC728">
        <v>11.9697</v>
      </c>
      <c r="FD728">
        <v>4.9703</v>
      </c>
      <c r="FE728">
        <v>3.2894</v>
      </c>
      <c r="FF728">
        <v>9999</v>
      </c>
      <c r="FG728">
        <v>9999</v>
      </c>
      <c r="FH728">
        <v>9999</v>
      </c>
      <c r="FI728">
        <v>999.9</v>
      </c>
      <c r="FJ728">
        <v>4.97276</v>
      </c>
      <c r="FK728">
        <v>1.87699</v>
      </c>
      <c r="FL728">
        <v>1.87515</v>
      </c>
      <c r="FM728">
        <v>1.87796</v>
      </c>
      <c r="FN728">
        <v>1.87465</v>
      </c>
      <c r="FO728">
        <v>1.87822</v>
      </c>
      <c r="FP728">
        <v>1.87533</v>
      </c>
      <c r="FQ728">
        <v>1.8765</v>
      </c>
      <c r="FR728">
        <v>0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2.417</v>
      </c>
      <c r="GF728">
        <v>0.3285</v>
      </c>
      <c r="GG728">
        <v>1.955544260391263</v>
      </c>
      <c r="GH728">
        <v>0.004448784868333973</v>
      </c>
      <c r="GI728">
        <v>-1.803656819089732E-06</v>
      </c>
      <c r="GJ728">
        <v>4.26395578146833E-10</v>
      </c>
      <c r="GK728">
        <v>0.3285026105281108</v>
      </c>
      <c r="GL728">
        <v>0</v>
      </c>
      <c r="GM728">
        <v>0</v>
      </c>
      <c r="GN728">
        <v>0</v>
      </c>
      <c r="GO728">
        <v>-1</v>
      </c>
      <c r="GP728">
        <v>2136</v>
      </c>
      <c r="GQ728">
        <v>1</v>
      </c>
      <c r="GR728">
        <v>23</v>
      </c>
      <c r="GS728">
        <v>230568.8</v>
      </c>
      <c r="GT728">
        <v>8444.5</v>
      </c>
      <c r="GU728">
        <v>0.3479</v>
      </c>
      <c r="GV728">
        <v>2.59277</v>
      </c>
      <c r="GW728">
        <v>1.39893</v>
      </c>
      <c r="GX728">
        <v>2.35352</v>
      </c>
      <c r="GY728">
        <v>1.44897</v>
      </c>
      <c r="GZ728">
        <v>2.49512</v>
      </c>
      <c r="HA728">
        <v>37.8921</v>
      </c>
      <c r="HB728">
        <v>13.668</v>
      </c>
      <c r="HC728">
        <v>18</v>
      </c>
      <c r="HD728">
        <v>493.476</v>
      </c>
      <c r="HE728">
        <v>468.057</v>
      </c>
      <c r="HF728">
        <v>35.2707</v>
      </c>
      <c r="HG728">
        <v>28.6364</v>
      </c>
      <c r="HH728">
        <v>30.0002</v>
      </c>
      <c r="HI728">
        <v>28.2532</v>
      </c>
      <c r="HJ728">
        <v>28.2836</v>
      </c>
      <c r="HK728">
        <v>6.85642</v>
      </c>
      <c r="HL728">
        <v>0</v>
      </c>
      <c r="HM728">
        <v>100</v>
      </c>
      <c r="HN728">
        <v>35.2547</v>
      </c>
      <c r="HO728">
        <v>65.4607</v>
      </c>
      <c r="HP728">
        <v>25.8217</v>
      </c>
      <c r="HQ728">
        <v>100.523</v>
      </c>
      <c r="HR728">
        <v>101.818</v>
      </c>
    </row>
    <row r="729" spans="1:226">
      <c r="A729">
        <v>713</v>
      </c>
      <c r="B729">
        <v>1678302199.1</v>
      </c>
      <c r="C729">
        <v>10346</v>
      </c>
      <c r="D729" t="s">
        <v>1789</v>
      </c>
      <c r="E729" t="s">
        <v>1790</v>
      </c>
      <c r="F729">
        <v>5</v>
      </c>
      <c r="G729" t="s">
        <v>353</v>
      </c>
      <c r="H729" t="s">
        <v>1554</v>
      </c>
      <c r="I729">
        <v>1678302191.314285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87.11196766044205</v>
      </c>
      <c r="AK729">
        <v>99.21519636363637</v>
      </c>
      <c r="AL729">
        <v>-3.239127270971841</v>
      </c>
      <c r="AM729">
        <v>64.31377679453114</v>
      </c>
      <c r="AN729">
        <f>(AP729 - AO729 + BO729*1E3/(8.314*(BQ729+273.15)) * AR729/BN729 * AQ729) * BN729/(100*BB729) * 1000/(1000 - AP729)</f>
        <v>0</v>
      </c>
      <c r="AO729">
        <v>25.35606005307007</v>
      </c>
      <c r="AP729">
        <v>27.77497151515151</v>
      </c>
      <c r="AQ729">
        <v>2.019876620917885E-05</v>
      </c>
      <c r="AR729">
        <v>96.55880041285496</v>
      </c>
      <c r="AS729">
        <v>0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2.44</v>
      </c>
      <c r="BC729">
        <v>0.5</v>
      </c>
      <c r="BD729" t="s">
        <v>355</v>
      </c>
      <c r="BE729">
        <v>2</v>
      </c>
      <c r="BF729" t="b">
        <v>1</v>
      </c>
      <c r="BG729">
        <v>1678302191.314285</v>
      </c>
      <c r="BH729">
        <v>119.6176678571428</v>
      </c>
      <c r="BI729">
        <v>101.0560142857143</v>
      </c>
      <c r="BJ729">
        <v>27.7669</v>
      </c>
      <c r="BK729">
        <v>25.35631785714285</v>
      </c>
      <c r="BL729">
        <v>117.1653428571429</v>
      </c>
      <c r="BM729">
        <v>27.43839285714285</v>
      </c>
      <c r="BN729">
        <v>500.0423928571428</v>
      </c>
      <c r="BO729">
        <v>90.748025</v>
      </c>
      <c r="BP729">
        <v>0.1000152214285714</v>
      </c>
      <c r="BQ729">
        <v>34.24907142857143</v>
      </c>
      <c r="BR729">
        <v>35.017625</v>
      </c>
      <c r="BS729">
        <v>999.9000000000002</v>
      </c>
      <c r="BT729">
        <v>0</v>
      </c>
      <c r="BU729">
        <v>0</v>
      </c>
      <c r="BV729">
        <v>9999.485357142858</v>
      </c>
      <c r="BW729">
        <v>0</v>
      </c>
      <c r="BX729">
        <v>5.430212142857143</v>
      </c>
      <c r="BY729">
        <v>18.56177857142857</v>
      </c>
      <c r="BZ729">
        <v>123.0339857142857</v>
      </c>
      <c r="CA729">
        <v>103.6851392857143</v>
      </c>
      <c r="CB729">
        <v>2.410581428571429</v>
      </c>
      <c r="CC729">
        <v>101.0560142857143</v>
      </c>
      <c r="CD729">
        <v>25.35631785714285</v>
      </c>
      <c r="CE729">
        <v>2.519791071428571</v>
      </c>
      <c r="CF729">
        <v>2.301035714285714</v>
      </c>
      <c r="CG729">
        <v>21.15489285714286</v>
      </c>
      <c r="CH729">
        <v>19.68365</v>
      </c>
      <c r="CI729">
        <v>2000.016785714286</v>
      </c>
      <c r="CJ729">
        <v>0.9799985357142856</v>
      </c>
      <c r="CK729">
        <v>0.02000134642857143</v>
      </c>
      <c r="CL729">
        <v>0</v>
      </c>
      <c r="CM729">
        <v>2.064185714285714</v>
      </c>
      <c r="CN729">
        <v>0</v>
      </c>
      <c r="CO729">
        <v>6093.394642857143</v>
      </c>
      <c r="CP729">
        <v>17338.37142857143</v>
      </c>
      <c r="CQ729">
        <v>39.26317857142857</v>
      </c>
      <c r="CR729">
        <v>39.6915</v>
      </c>
      <c r="CS729">
        <v>38.53760714285714</v>
      </c>
      <c r="CT729">
        <v>38.10232142857142</v>
      </c>
      <c r="CU729">
        <v>38.9015</v>
      </c>
      <c r="CV729">
        <v>1960.015714285714</v>
      </c>
      <c r="CW729">
        <v>40.00107142857143</v>
      </c>
      <c r="CX729">
        <v>0</v>
      </c>
      <c r="CY729">
        <v>1678302209.2</v>
      </c>
      <c r="CZ729">
        <v>0</v>
      </c>
      <c r="DA729">
        <v>0</v>
      </c>
      <c r="DB729" t="s">
        <v>356</v>
      </c>
      <c r="DC729">
        <v>1664468064.5</v>
      </c>
      <c r="DD729">
        <v>1677795524</v>
      </c>
      <c r="DE729">
        <v>0</v>
      </c>
      <c r="DF729">
        <v>-0.419</v>
      </c>
      <c r="DG729">
        <v>-0.001</v>
      </c>
      <c r="DH729">
        <v>3.097</v>
      </c>
      <c r="DI729">
        <v>0.268</v>
      </c>
      <c r="DJ729">
        <v>400</v>
      </c>
      <c r="DK729">
        <v>24</v>
      </c>
      <c r="DL729">
        <v>0.15</v>
      </c>
      <c r="DM729">
        <v>0.13</v>
      </c>
      <c r="DN729">
        <v>18.25440731707317</v>
      </c>
      <c r="DO729">
        <v>4.858467595818823</v>
      </c>
      <c r="DP729">
        <v>0.484532476391591</v>
      </c>
      <c r="DQ729">
        <v>0</v>
      </c>
      <c r="DR729">
        <v>2.406186829268293</v>
      </c>
      <c r="DS729">
        <v>0.06285073170731917</v>
      </c>
      <c r="DT729">
        <v>0.006366892813044827</v>
      </c>
      <c r="DU729">
        <v>1</v>
      </c>
      <c r="DV729">
        <v>1</v>
      </c>
      <c r="DW729">
        <v>2</v>
      </c>
      <c r="DX729" t="s">
        <v>357</v>
      </c>
      <c r="DY729">
        <v>2.97769</v>
      </c>
      <c r="DZ729">
        <v>2.72817</v>
      </c>
      <c r="EA729">
        <v>0.0230346</v>
      </c>
      <c r="EB729">
        <v>0.0190536</v>
      </c>
      <c r="EC729">
        <v>0.118617</v>
      </c>
      <c r="ED729">
        <v>0.112105</v>
      </c>
      <c r="EE729">
        <v>29179.3</v>
      </c>
      <c r="EF729">
        <v>28957.7</v>
      </c>
      <c r="EG729">
        <v>30404.8</v>
      </c>
      <c r="EH729">
        <v>29776.9</v>
      </c>
      <c r="EI729">
        <v>36973.5</v>
      </c>
      <c r="EJ729">
        <v>34799.3</v>
      </c>
      <c r="EK729">
        <v>46517.5</v>
      </c>
      <c r="EL729">
        <v>44279.4</v>
      </c>
      <c r="EM729">
        <v>1.85865</v>
      </c>
      <c r="EN729">
        <v>1.86303</v>
      </c>
      <c r="EO729">
        <v>0.218466</v>
      </c>
      <c r="EP729">
        <v>0</v>
      </c>
      <c r="EQ729">
        <v>31.4762</v>
      </c>
      <c r="ER729">
        <v>999.9</v>
      </c>
      <c r="ES729">
        <v>48.8</v>
      </c>
      <c r="ET729">
        <v>32</v>
      </c>
      <c r="EU729">
        <v>25.6779</v>
      </c>
      <c r="EV729">
        <v>63.0478</v>
      </c>
      <c r="EW729">
        <v>22.1114</v>
      </c>
      <c r="EX729">
        <v>1</v>
      </c>
      <c r="EY729">
        <v>0.110046</v>
      </c>
      <c r="EZ729">
        <v>-2.24947</v>
      </c>
      <c r="FA729">
        <v>20.2338</v>
      </c>
      <c r="FB729">
        <v>5.23017</v>
      </c>
      <c r="FC729">
        <v>11.9703</v>
      </c>
      <c r="FD729">
        <v>4.97065</v>
      </c>
      <c r="FE729">
        <v>3.28965</v>
      </c>
      <c r="FF729">
        <v>9999</v>
      </c>
      <c r="FG729">
        <v>9999</v>
      </c>
      <c r="FH729">
        <v>9999</v>
      </c>
      <c r="FI729">
        <v>999.9</v>
      </c>
      <c r="FJ729">
        <v>4.97276</v>
      </c>
      <c r="FK729">
        <v>1.87698</v>
      </c>
      <c r="FL729">
        <v>1.87515</v>
      </c>
      <c r="FM729">
        <v>1.87791</v>
      </c>
      <c r="FN729">
        <v>1.87464</v>
      </c>
      <c r="FO729">
        <v>1.8782</v>
      </c>
      <c r="FP729">
        <v>1.87531</v>
      </c>
      <c r="FQ729">
        <v>1.87645</v>
      </c>
      <c r="FR729">
        <v>0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2.352</v>
      </c>
      <c r="GF729">
        <v>0.3285</v>
      </c>
      <c r="GG729">
        <v>1.955544260391263</v>
      </c>
      <c r="GH729">
        <v>0.004448784868333973</v>
      </c>
      <c r="GI729">
        <v>-1.803656819089732E-06</v>
      </c>
      <c r="GJ729">
        <v>4.26395578146833E-10</v>
      </c>
      <c r="GK729">
        <v>0.3285026105281108</v>
      </c>
      <c r="GL729">
        <v>0</v>
      </c>
      <c r="GM729">
        <v>0</v>
      </c>
      <c r="GN729">
        <v>0</v>
      </c>
      <c r="GO729">
        <v>-1</v>
      </c>
      <c r="GP729">
        <v>2136</v>
      </c>
      <c r="GQ729">
        <v>1</v>
      </c>
      <c r="GR729">
        <v>23</v>
      </c>
      <c r="GS729">
        <v>230568.9</v>
      </c>
      <c r="GT729">
        <v>8444.6</v>
      </c>
      <c r="GU729">
        <v>0.305176</v>
      </c>
      <c r="GV729">
        <v>2.61353</v>
      </c>
      <c r="GW729">
        <v>1.39893</v>
      </c>
      <c r="GX729">
        <v>2.35352</v>
      </c>
      <c r="GY729">
        <v>1.44897</v>
      </c>
      <c r="GZ729">
        <v>2.38037</v>
      </c>
      <c r="HA729">
        <v>37.9164</v>
      </c>
      <c r="HB729">
        <v>13.668</v>
      </c>
      <c r="HC729">
        <v>18</v>
      </c>
      <c r="HD729">
        <v>493.672</v>
      </c>
      <c r="HE729">
        <v>468.158</v>
      </c>
      <c r="HF729">
        <v>35.253</v>
      </c>
      <c r="HG729">
        <v>28.6386</v>
      </c>
      <c r="HH729">
        <v>30.0002</v>
      </c>
      <c r="HI729">
        <v>28.2552</v>
      </c>
      <c r="HJ729">
        <v>28.286</v>
      </c>
      <c r="HK729">
        <v>6.08046</v>
      </c>
      <c r="HL729">
        <v>0</v>
      </c>
      <c r="HM729">
        <v>100</v>
      </c>
      <c r="HN729">
        <v>35.2355</v>
      </c>
      <c r="HO729">
        <v>51.8831</v>
      </c>
      <c r="HP729">
        <v>25.8217</v>
      </c>
      <c r="HQ729">
        <v>100.523</v>
      </c>
      <c r="HR729">
        <v>101.82</v>
      </c>
    </row>
    <row r="730" spans="1:226">
      <c r="A730">
        <v>714</v>
      </c>
      <c r="B730">
        <v>1678302204.1</v>
      </c>
      <c r="C730">
        <v>10351</v>
      </c>
      <c r="D730" t="s">
        <v>1791</v>
      </c>
      <c r="E730" t="s">
        <v>1792</v>
      </c>
      <c r="F730">
        <v>5</v>
      </c>
      <c r="G730" t="s">
        <v>353</v>
      </c>
      <c r="H730" t="s">
        <v>1554</v>
      </c>
      <c r="I730">
        <v>1678302196.6</v>
      </c>
      <c r="J730">
        <f>(K730)/1000</f>
        <v>0</v>
      </c>
      <c r="K730">
        <f>IF(BF730, AN730, AH730)</f>
        <v>0</v>
      </c>
      <c r="L730">
        <f>IF(BF730, AI730, AG730)</f>
        <v>0</v>
      </c>
      <c r="M730">
        <f>BH730 - IF(AU730&gt;1, L730*BB730*100.0/(AW730*BV730), 0)</f>
        <v>0</v>
      </c>
      <c r="N730">
        <f>((T730-J730/2)*M730-L730)/(T730+J730/2)</f>
        <v>0</v>
      </c>
      <c r="O730">
        <f>N730*(BO730+BP730)/1000.0</f>
        <v>0</v>
      </c>
      <c r="P730">
        <f>(BH730 - IF(AU730&gt;1, L730*BB730*100.0/(AW730*BV730), 0))*(BO730+BP730)/1000.0</f>
        <v>0</v>
      </c>
      <c r="Q730">
        <f>2.0/((1/S730-1/R730)+SIGN(S730)*SQRT((1/S730-1/R730)*(1/S730-1/R730) + 4*BC730/((BC730+1)*(BC730+1))*(2*1/S730*1/R730-1/R730*1/R730)))</f>
        <v>0</v>
      </c>
      <c r="R730">
        <f>IF(LEFT(BD730,1)&lt;&gt;"0",IF(LEFT(BD730,1)="1",3.0,BE730),$D$5+$E$5*(BV730*BO730/($K$5*1000))+$F$5*(BV730*BO730/($K$5*1000))*MAX(MIN(BB730,$J$5),$I$5)*MAX(MIN(BB730,$J$5),$I$5)+$G$5*MAX(MIN(BB730,$J$5),$I$5)*(BV730*BO730/($K$5*1000))+$H$5*(BV730*BO730/($K$5*1000))*(BV730*BO730/($K$5*1000)))</f>
        <v>0</v>
      </c>
      <c r="S730">
        <f>J730*(1000-(1000*0.61365*exp(17.502*W730/(240.97+W730))/(BO730+BP730)+BJ730)/2)/(1000*0.61365*exp(17.502*W730/(240.97+W730))/(BO730+BP730)-BJ730)</f>
        <v>0</v>
      </c>
      <c r="T730">
        <f>1/((BC730+1)/(Q730/1.6)+1/(R730/1.37)) + BC730/((BC730+1)/(Q730/1.6) + BC730/(R730/1.37))</f>
        <v>0</v>
      </c>
      <c r="U730">
        <f>(AX730*BA730)</f>
        <v>0</v>
      </c>
      <c r="V730">
        <f>(BQ730+(U730+2*0.95*5.67E-8*(((BQ730+$B$7)+273)^4-(BQ730+273)^4)-44100*J730)/(1.84*29.3*R730+8*0.95*5.67E-8*(BQ730+273)^3))</f>
        <v>0</v>
      </c>
      <c r="W730">
        <f>($C$7*BR730+$D$7*BS730+$E$7*V730)</f>
        <v>0</v>
      </c>
      <c r="X730">
        <f>0.61365*exp(17.502*W730/(240.97+W730))</f>
        <v>0</v>
      </c>
      <c r="Y730">
        <f>(Z730/AA730*100)</f>
        <v>0</v>
      </c>
      <c r="Z730">
        <f>BJ730*(BO730+BP730)/1000</f>
        <v>0</v>
      </c>
      <c r="AA730">
        <f>0.61365*exp(17.502*BQ730/(240.97+BQ730))</f>
        <v>0</v>
      </c>
      <c r="AB730">
        <f>(X730-BJ730*(BO730+BP730)/1000)</f>
        <v>0</v>
      </c>
      <c r="AC730">
        <f>(-J730*44100)</f>
        <v>0</v>
      </c>
      <c r="AD730">
        <f>2*29.3*R730*0.92*(BQ730-W730)</f>
        <v>0</v>
      </c>
      <c r="AE730">
        <f>2*0.95*5.67E-8*(((BQ730+$B$7)+273)^4-(W730+273)^4)</f>
        <v>0</v>
      </c>
      <c r="AF730">
        <f>U730+AE730+AC730+AD730</f>
        <v>0</v>
      </c>
      <c r="AG730">
        <f>BN730*AU730*(BI730-BH730*(1000-AU730*BK730)/(1000-AU730*BJ730))/(100*BB730)</f>
        <v>0</v>
      </c>
      <c r="AH730">
        <f>1000*BN730*AU730*(BJ730-BK730)/(100*BB730*(1000-AU730*BJ730))</f>
        <v>0</v>
      </c>
      <c r="AI730">
        <f>(AJ730 - AK730 - BO730*1E3/(8.314*(BQ730+273.15)) * AM730/BN730 * AL730) * BN730/(100*BB730) * (1000 - BK730)/1000</f>
        <v>0</v>
      </c>
      <c r="AJ730">
        <v>70.28716983513878</v>
      </c>
      <c r="AK730">
        <v>82.95289333333329</v>
      </c>
      <c r="AL730">
        <v>-3.254982766796276</v>
      </c>
      <c r="AM730">
        <v>64.31377679453114</v>
      </c>
      <c r="AN730">
        <f>(AP730 - AO730 + BO730*1E3/(8.314*(BQ730+273.15)) * AR730/BN730 * AQ730) * BN730/(100*BB730) * 1000/(1000 - AP730)</f>
        <v>0</v>
      </c>
      <c r="AO730">
        <v>25.3540757728568</v>
      </c>
      <c r="AP730">
        <v>27.77926666666666</v>
      </c>
      <c r="AQ730">
        <v>1.4495300803115E-05</v>
      </c>
      <c r="AR730">
        <v>96.55880041285496</v>
      </c>
      <c r="AS730">
        <v>0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MAX(0,($B$13+$C$13*BV730)/(1+$D$13*BV730)*BO730/(BQ730+273)*$E$13)</f>
        <v>0</v>
      </c>
      <c r="AX730">
        <f>$B$11*BW730+$C$11*BX730+$F$11*CI730*(1-CL730)</f>
        <v>0</v>
      </c>
      <c r="AY730">
        <f>AX730*AZ730</f>
        <v>0</v>
      </c>
      <c r="AZ730">
        <f>($B$11*$D$9+$C$11*$D$9+$F$11*((CV730+CN730)/MAX(CV730+CN730+CW730, 0.1)*$I$9+CW730/MAX(CV730+CN730+CW730, 0.1)*$J$9))/($B$11+$C$11+$F$11)</f>
        <v>0</v>
      </c>
      <c r="BA730">
        <f>($B$11*$K$9+$C$11*$K$9+$F$11*((CV730+CN730)/MAX(CV730+CN730+CW730, 0.1)*$P$9+CW730/MAX(CV730+CN730+CW730, 0.1)*$Q$9))/($B$11+$C$11+$F$11)</f>
        <v>0</v>
      </c>
      <c r="BB730">
        <v>2.44</v>
      </c>
      <c r="BC730">
        <v>0.5</v>
      </c>
      <c r="BD730" t="s">
        <v>355</v>
      </c>
      <c r="BE730">
        <v>2</v>
      </c>
      <c r="BF730" t="b">
        <v>1</v>
      </c>
      <c r="BG730">
        <v>1678302196.6</v>
      </c>
      <c r="BH730">
        <v>102.7949111111111</v>
      </c>
      <c r="BI730">
        <v>83.76094074074074</v>
      </c>
      <c r="BJ730">
        <v>27.77129259259259</v>
      </c>
      <c r="BK730">
        <v>25.35544074074074</v>
      </c>
      <c r="BL730">
        <v>100.4107481481482</v>
      </c>
      <c r="BM730">
        <v>27.44278518518519</v>
      </c>
      <c r="BN730">
        <v>500.0338888888888</v>
      </c>
      <c r="BO730">
        <v>90.74898148148149</v>
      </c>
      <c r="BP730">
        <v>0.09999874814814813</v>
      </c>
      <c r="BQ730">
        <v>34.2486</v>
      </c>
      <c r="BR730">
        <v>35.01937777777778</v>
      </c>
      <c r="BS730">
        <v>999.9000000000001</v>
      </c>
      <c r="BT730">
        <v>0</v>
      </c>
      <c r="BU730">
        <v>0</v>
      </c>
      <c r="BV730">
        <v>9995.993703703703</v>
      </c>
      <c r="BW730">
        <v>0</v>
      </c>
      <c r="BX730">
        <v>5.432791481481481</v>
      </c>
      <c r="BY730">
        <v>19.03406296296296</v>
      </c>
      <c r="BZ730">
        <v>105.7312444444445</v>
      </c>
      <c r="CA730">
        <v>85.93996666666665</v>
      </c>
      <c r="CB730">
        <v>2.415856666666667</v>
      </c>
      <c r="CC730">
        <v>83.76094074074074</v>
      </c>
      <c r="CD730">
        <v>25.35544074074074</v>
      </c>
      <c r="CE730">
        <v>2.520216666666667</v>
      </c>
      <c r="CF730">
        <v>2.30098</v>
      </c>
      <c r="CG730">
        <v>21.15765185185185</v>
      </c>
      <c r="CH730">
        <v>19.68326296296297</v>
      </c>
      <c r="CI730">
        <v>2000.007777777778</v>
      </c>
      <c r="CJ730">
        <v>0.9799984444444443</v>
      </c>
      <c r="CK730">
        <v>0.02000144074074074</v>
      </c>
      <c r="CL730">
        <v>0</v>
      </c>
      <c r="CM730">
        <v>2.105214814814815</v>
      </c>
      <c r="CN730">
        <v>0</v>
      </c>
      <c r="CO730">
        <v>6115.089259259259</v>
      </c>
      <c r="CP730">
        <v>17338.29259259259</v>
      </c>
      <c r="CQ730">
        <v>39.28922222222222</v>
      </c>
      <c r="CR730">
        <v>39.69633333333333</v>
      </c>
      <c r="CS730">
        <v>38.56222222222222</v>
      </c>
      <c r="CT730">
        <v>38.11540740740741</v>
      </c>
      <c r="CU730">
        <v>38.90255555555555</v>
      </c>
      <c r="CV730">
        <v>1960.006666666667</v>
      </c>
      <c r="CW730">
        <v>40.00111111111111</v>
      </c>
      <c r="CX730">
        <v>0</v>
      </c>
      <c r="CY730">
        <v>1678302214</v>
      </c>
      <c r="CZ730">
        <v>0</v>
      </c>
      <c r="DA730">
        <v>0</v>
      </c>
      <c r="DB730" t="s">
        <v>356</v>
      </c>
      <c r="DC730">
        <v>1664468064.5</v>
      </c>
      <c r="DD730">
        <v>1677795524</v>
      </c>
      <c r="DE730">
        <v>0</v>
      </c>
      <c r="DF730">
        <v>-0.419</v>
      </c>
      <c r="DG730">
        <v>-0.001</v>
      </c>
      <c r="DH730">
        <v>3.097</v>
      </c>
      <c r="DI730">
        <v>0.268</v>
      </c>
      <c r="DJ730">
        <v>400</v>
      </c>
      <c r="DK730">
        <v>24</v>
      </c>
      <c r="DL730">
        <v>0.15</v>
      </c>
      <c r="DM730">
        <v>0.13</v>
      </c>
      <c r="DN730">
        <v>18.77880487804878</v>
      </c>
      <c r="DO730">
        <v>5.13440905923342</v>
      </c>
      <c r="DP730">
        <v>0.5146492838254593</v>
      </c>
      <c r="DQ730">
        <v>0</v>
      </c>
      <c r="DR730">
        <v>2.413078536585366</v>
      </c>
      <c r="DS730">
        <v>0.06222710801394144</v>
      </c>
      <c r="DT730">
        <v>0.006295721179935672</v>
      </c>
      <c r="DU730">
        <v>1</v>
      </c>
      <c r="DV730">
        <v>1</v>
      </c>
      <c r="DW730">
        <v>2</v>
      </c>
      <c r="DX730" t="s">
        <v>357</v>
      </c>
      <c r="DY730">
        <v>2.97778</v>
      </c>
      <c r="DZ730">
        <v>2.72818</v>
      </c>
      <c r="EA730">
        <v>0.0192388</v>
      </c>
      <c r="EB730">
        <v>0.0149729</v>
      </c>
      <c r="EC730">
        <v>0.118631</v>
      </c>
      <c r="ED730">
        <v>0.112092</v>
      </c>
      <c r="EE730">
        <v>29293.3</v>
      </c>
      <c r="EF730">
        <v>29077.8</v>
      </c>
      <c r="EG730">
        <v>30405.6</v>
      </c>
      <c r="EH730">
        <v>29776.6</v>
      </c>
      <c r="EI730">
        <v>36973.7</v>
      </c>
      <c r="EJ730">
        <v>34799.4</v>
      </c>
      <c r="EK730">
        <v>46518.8</v>
      </c>
      <c r="EL730">
        <v>44279.2</v>
      </c>
      <c r="EM730">
        <v>1.85853</v>
      </c>
      <c r="EN730">
        <v>1.86322</v>
      </c>
      <c r="EO730">
        <v>0.217937</v>
      </c>
      <c r="EP730">
        <v>0</v>
      </c>
      <c r="EQ730">
        <v>31.4872</v>
      </c>
      <c r="ER730">
        <v>999.9</v>
      </c>
      <c r="ES730">
        <v>48.8</v>
      </c>
      <c r="ET730">
        <v>32</v>
      </c>
      <c r="EU730">
        <v>25.6796</v>
      </c>
      <c r="EV730">
        <v>63.0878</v>
      </c>
      <c r="EW730">
        <v>22.2877</v>
      </c>
      <c r="EX730">
        <v>1</v>
      </c>
      <c r="EY730">
        <v>0.110053</v>
      </c>
      <c r="EZ730">
        <v>-2.239</v>
      </c>
      <c r="FA730">
        <v>20.2338</v>
      </c>
      <c r="FB730">
        <v>5.22927</v>
      </c>
      <c r="FC730">
        <v>11.9709</v>
      </c>
      <c r="FD730">
        <v>4.9707</v>
      </c>
      <c r="FE730">
        <v>3.28945</v>
      </c>
      <c r="FF730">
        <v>9999</v>
      </c>
      <c r="FG730">
        <v>9999</v>
      </c>
      <c r="FH730">
        <v>9999</v>
      </c>
      <c r="FI730">
        <v>999.9</v>
      </c>
      <c r="FJ730">
        <v>4.97276</v>
      </c>
      <c r="FK730">
        <v>1.877</v>
      </c>
      <c r="FL730">
        <v>1.87515</v>
      </c>
      <c r="FM730">
        <v>1.87795</v>
      </c>
      <c r="FN730">
        <v>1.87464</v>
      </c>
      <c r="FO730">
        <v>1.87825</v>
      </c>
      <c r="FP730">
        <v>1.87533</v>
      </c>
      <c r="FQ730">
        <v>1.87648</v>
      </c>
      <c r="FR730">
        <v>0</v>
      </c>
      <c r="FS730">
        <v>0</v>
      </c>
      <c r="FT730">
        <v>0</v>
      </c>
      <c r="FU730">
        <v>0</v>
      </c>
      <c r="FV730" t="s">
        <v>358</v>
      </c>
      <c r="FW730" t="s">
        <v>359</v>
      </c>
      <c r="FX730" t="s">
        <v>360</v>
      </c>
      <c r="FY730" t="s">
        <v>360</v>
      </c>
      <c r="FZ730" t="s">
        <v>360</v>
      </c>
      <c r="GA730" t="s">
        <v>360</v>
      </c>
      <c r="GB730">
        <v>0</v>
      </c>
      <c r="GC730">
        <v>100</v>
      </c>
      <c r="GD730">
        <v>100</v>
      </c>
      <c r="GE730">
        <v>2.287</v>
      </c>
      <c r="GF730">
        <v>0.3285</v>
      </c>
      <c r="GG730">
        <v>1.955544260391263</v>
      </c>
      <c r="GH730">
        <v>0.004448784868333973</v>
      </c>
      <c r="GI730">
        <v>-1.803656819089732E-06</v>
      </c>
      <c r="GJ730">
        <v>4.26395578146833E-10</v>
      </c>
      <c r="GK730">
        <v>0.3285026105281108</v>
      </c>
      <c r="GL730">
        <v>0</v>
      </c>
      <c r="GM730">
        <v>0</v>
      </c>
      <c r="GN730">
        <v>0</v>
      </c>
      <c r="GO730">
        <v>-1</v>
      </c>
      <c r="GP730">
        <v>2136</v>
      </c>
      <c r="GQ730">
        <v>1</v>
      </c>
      <c r="GR730">
        <v>23</v>
      </c>
      <c r="GS730">
        <v>230569</v>
      </c>
      <c r="GT730">
        <v>8444.700000000001</v>
      </c>
      <c r="GU730">
        <v>0.266113</v>
      </c>
      <c r="GV730">
        <v>2.59888</v>
      </c>
      <c r="GW730">
        <v>1.39893</v>
      </c>
      <c r="GX730">
        <v>2.35352</v>
      </c>
      <c r="GY730">
        <v>1.44897</v>
      </c>
      <c r="GZ730">
        <v>2.48779</v>
      </c>
      <c r="HA730">
        <v>37.9164</v>
      </c>
      <c r="HB730">
        <v>13.668</v>
      </c>
      <c r="HC730">
        <v>18</v>
      </c>
      <c r="HD730">
        <v>493.616</v>
      </c>
      <c r="HE730">
        <v>468.298</v>
      </c>
      <c r="HF730">
        <v>35.2349</v>
      </c>
      <c r="HG730">
        <v>28.6389</v>
      </c>
      <c r="HH730">
        <v>30.0001</v>
      </c>
      <c r="HI730">
        <v>28.2574</v>
      </c>
      <c r="HJ730">
        <v>28.2875</v>
      </c>
      <c r="HK730">
        <v>5.23774</v>
      </c>
      <c r="HL730">
        <v>0</v>
      </c>
      <c r="HM730">
        <v>100</v>
      </c>
      <c r="HN730">
        <v>35.2162</v>
      </c>
      <c r="HO730">
        <v>31.7309</v>
      </c>
      <c r="HP730">
        <v>25.8217</v>
      </c>
      <c r="HQ730">
        <v>100.526</v>
      </c>
      <c r="HR730">
        <v>101.819</v>
      </c>
    </row>
    <row r="731" spans="1:226">
      <c r="A731">
        <v>715</v>
      </c>
      <c r="B731">
        <v>1678302301.1</v>
      </c>
      <c r="C731">
        <v>10448</v>
      </c>
      <c r="D731" t="s">
        <v>1793</v>
      </c>
      <c r="E731" t="s">
        <v>1794</v>
      </c>
      <c r="F731">
        <v>5</v>
      </c>
      <c r="G731" t="s">
        <v>353</v>
      </c>
      <c r="H731" t="s">
        <v>1554</v>
      </c>
      <c r="I731">
        <v>1678302293.099999</v>
      </c>
      <c r="J731">
        <f>(K731)/1000</f>
        <v>0</v>
      </c>
      <c r="K731">
        <f>IF(BF731, AN731, AH731)</f>
        <v>0</v>
      </c>
      <c r="L731">
        <f>IF(BF731, AI731, AG731)</f>
        <v>0</v>
      </c>
      <c r="M731">
        <f>BH731 - IF(AU731&gt;1, L731*BB731*100.0/(AW731*BV731), 0)</f>
        <v>0</v>
      </c>
      <c r="N731">
        <f>((T731-J731/2)*M731-L731)/(T731+J731/2)</f>
        <v>0</v>
      </c>
      <c r="O731">
        <f>N731*(BO731+BP731)/1000.0</f>
        <v>0</v>
      </c>
      <c r="P731">
        <f>(BH731 - IF(AU731&gt;1, L731*BB731*100.0/(AW731*BV731), 0))*(BO731+BP731)/1000.0</f>
        <v>0</v>
      </c>
      <c r="Q731">
        <f>2.0/((1/S731-1/R731)+SIGN(S731)*SQRT((1/S731-1/R731)*(1/S731-1/R731) + 4*BC731/((BC731+1)*(BC731+1))*(2*1/S731*1/R731-1/R731*1/R731)))</f>
        <v>0</v>
      </c>
      <c r="R731">
        <f>IF(LEFT(BD731,1)&lt;&gt;"0",IF(LEFT(BD731,1)="1",3.0,BE731),$D$5+$E$5*(BV731*BO731/($K$5*1000))+$F$5*(BV731*BO731/($K$5*1000))*MAX(MIN(BB731,$J$5),$I$5)*MAX(MIN(BB731,$J$5),$I$5)+$G$5*MAX(MIN(BB731,$J$5),$I$5)*(BV731*BO731/($K$5*1000))+$H$5*(BV731*BO731/($K$5*1000))*(BV731*BO731/($K$5*1000)))</f>
        <v>0</v>
      </c>
      <c r="S731">
        <f>J731*(1000-(1000*0.61365*exp(17.502*W731/(240.97+W731))/(BO731+BP731)+BJ731)/2)/(1000*0.61365*exp(17.502*W731/(240.97+W731))/(BO731+BP731)-BJ731)</f>
        <v>0</v>
      </c>
      <c r="T731">
        <f>1/((BC731+1)/(Q731/1.6)+1/(R731/1.37)) + BC731/((BC731+1)/(Q731/1.6) + BC731/(R731/1.37))</f>
        <v>0</v>
      </c>
      <c r="U731">
        <f>(AX731*BA731)</f>
        <v>0</v>
      </c>
      <c r="V731">
        <f>(BQ731+(U731+2*0.95*5.67E-8*(((BQ731+$B$7)+273)^4-(BQ731+273)^4)-44100*J731)/(1.84*29.3*R731+8*0.95*5.67E-8*(BQ731+273)^3))</f>
        <v>0</v>
      </c>
      <c r="W731">
        <f>($C$7*BR731+$D$7*BS731+$E$7*V731)</f>
        <v>0</v>
      </c>
      <c r="X731">
        <f>0.61365*exp(17.502*W731/(240.97+W731))</f>
        <v>0</v>
      </c>
      <c r="Y731">
        <f>(Z731/AA731*100)</f>
        <v>0</v>
      </c>
      <c r="Z731">
        <f>BJ731*(BO731+BP731)/1000</f>
        <v>0</v>
      </c>
      <c r="AA731">
        <f>0.61365*exp(17.502*BQ731/(240.97+BQ731))</f>
        <v>0</v>
      </c>
      <c r="AB731">
        <f>(X731-BJ731*(BO731+BP731)/1000)</f>
        <v>0</v>
      </c>
      <c r="AC731">
        <f>(-J731*44100)</f>
        <v>0</v>
      </c>
      <c r="AD731">
        <f>2*29.3*R731*0.92*(BQ731-W731)</f>
        <v>0</v>
      </c>
      <c r="AE731">
        <f>2*0.95*5.67E-8*(((BQ731+$B$7)+273)^4-(W731+273)^4)</f>
        <v>0</v>
      </c>
      <c r="AF731">
        <f>U731+AE731+AC731+AD731</f>
        <v>0</v>
      </c>
      <c r="AG731">
        <f>BN731*AU731*(BI731-BH731*(1000-AU731*BK731)/(1000-AU731*BJ731))/(100*BB731)</f>
        <v>0</v>
      </c>
      <c r="AH731">
        <f>1000*BN731*AU731*(BJ731-BK731)/(100*BB731*(1000-AU731*BJ731))</f>
        <v>0</v>
      </c>
      <c r="AI731">
        <f>(AJ731 - AK731 - BO731*1E3/(8.314*(BQ731+273.15)) * AM731/BN731 * AL731) * BN731/(100*BB731) * (1000 - BK731)/1000</f>
        <v>0</v>
      </c>
      <c r="AJ731">
        <v>430.984065688108</v>
      </c>
      <c r="AK731">
        <v>419.8315333333333</v>
      </c>
      <c r="AL731">
        <v>-0.009627547092423219</v>
      </c>
      <c r="AM731">
        <v>64.31377679453114</v>
      </c>
      <c r="AN731">
        <f>(AP731 - AO731 + BO731*1E3/(8.314*(BQ731+273.15)) * AR731/BN731 * AQ731) * BN731/(100*BB731) * 1000/(1000 - AP731)</f>
        <v>0</v>
      </c>
      <c r="AO731">
        <v>25.40397591611293</v>
      </c>
      <c r="AP731">
        <v>27.85077393939393</v>
      </c>
      <c r="AQ731">
        <v>-5.3392504167807E-05</v>
      </c>
      <c r="AR731">
        <v>96.55880041285496</v>
      </c>
      <c r="AS731">
        <v>0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MAX(0,($B$13+$C$13*BV731)/(1+$D$13*BV731)*BO731/(BQ731+273)*$E$13)</f>
        <v>0</v>
      </c>
      <c r="AX731">
        <f>$B$11*BW731+$C$11*BX731+$F$11*CI731*(1-CL731)</f>
        <v>0</v>
      </c>
      <c r="AY731">
        <f>AX731*AZ731</f>
        <v>0</v>
      </c>
      <c r="AZ731">
        <f>($B$11*$D$9+$C$11*$D$9+$F$11*((CV731+CN731)/MAX(CV731+CN731+CW731, 0.1)*$I$9+CW731/MAX(CV731+CN731+CW731, 0.1)*$J$9))/($B$11+$C$11+$F$11)</f>
        <v>0</v>
      </c>
      <c r="BA731">
        <f>($B$11*$K$9+$C$11*$K$9+$F$11*((CV731+CN731)/MAX(CV731+CN731+CW731, 0.1)*$P$9+CW731/MAX(CV731+CN731+CW731, 0.1)*$Q$9))/($B$11+$C$11+$F$11)</f>
        <v>0</v>
      </c>
      <c r="BB731">
        <v>2.44</v>
      </c>
      <c r="BC731">
        <v>0.5</v>
      </c>
      <c r="BD731" t="s">
        <v>355</v>
      </c>
      <c r="BE731">
        <v>2</v>
      </c>
      <c r="BF731" t="b">
        <v>1</v>
      </c>
      <c r="BG731">
        <v>1678302293.099999</v>
      </c>
      <c r="BH731">
        <v>408.2770967741936</v>
      </c>
      <c r="BI731">
        <v>420.0651290322581</v>
      </c>
      <c r="BJ731">
        <v>27.86878064516129</v>
      </c>
      <c r="BK731">
        <v>25.40348064516129</v>
      </c>
      <c r="BL731">
        <v>404.7881290322581</v>
      </c>
      <c r="BM731">
        <v>27.54028064516129</v>
      </c>
      <c r="BN731">
        <v>500.0295483870968</v>
      </c>
      <c r="BO731">
        <v>90.73924516129031</v>
      </c>
      <c r="BP731">
        <v>0.1000388161290323</v>
      </c>
      <c r="BQ731">
        <v>34.24976774193549</v>
      </c>
      <c r="BR731">
        <v>35.01792580645161</v>
      </c>
      <c r="BS731">
        <v>999.9000000000003</v>
      </c>
      <c r="BT731">
        <v>0</v>
      </c>
      <c r="BU731">
        <v>0</v>
      </c>
      <c r="BV731">
        <v>9997.581290322581</v>
      </c>
      <c r="BW731">
        <v>0</v>
      </c>
      <c r="BX731">
        <v>5.40665806451613</v>
      </c>
      <c r="BY731">
        <v>-11.78809677419355</v>
      </c>
      <c r="BZ731">
        <v>419.9815483870967</v>
      </c>
      <c r="CA731">
        <v>431.0144838709677</v>
      </c>
      <c r="CB731">
        <v>2.465299032258064</v>
      </c>
      <c r="CC731">
        <v>420.0651290322581</v>
      </c>
      <c r="CD731">
        <v>25.40348064516129</v>
      </c>
      <c r="CE731">
        <v>2.528790967741935</v>
      </c>
      <c r="CF731">
        <v>2.305092258064517</v>
      </c>
      <c r="CG731">
        <v>21.21301290322581</v>
      </c>
      <c r="CH731">
        <v>19.71202258064516</v>
      </c>
      <c r="CI731">
        <v>1999.985161290322</v>
      </c>
      <c r="CJ731">
        <v>0.9799991612903226</v>
      </c>
      <c r="CK731">
        <v>0.0200007</v>
      </c>
      <c r="CL731">
        <v>0</v>
      </c>
      <c r="CM731">
        <v>2.058096774193548</v>
      </c>
      <c r="CN731">
        <v>0</v>
      </c>
      <c r="CO731">
        <v>5929.508709677418</v>
      </c>
      <c r="CP731">
        <v>17338.08709677419</v>
      </c>
      <c r="CQ731">
        <v>39.48774193548386</v>
      </c>
      <c r="CR731">
        <v>39.81199999999998</v>
      </c>
      <c r="CS731">
        <v>38.68125806451613</v>
      </c>
      <c r="CT731">
        <v>38.21138709677418</v>
      </c>
      <c r="CU731">
        <v>38.99574193548387</v>
      </c>
      <c r="CV731">
        <v>1959.984193548387</v>
      </c>
      <c r="CW731">
        <v>40.00096774193548</v>
      </c>
      <c r="CX731">
        <v>0</v>
      </c>
      <c r="CY731">
        <v>1678302311.2</v>
      </c>
      <c r="CZ731">
        <v>0</v>
      </c>
      <c r="DA731">
        <v>0</v>
      </c>
      <c r="DB731" t="s">
        <v>356</v>
      </c>
      <c r="DC731">
        <v>1664468064.5</v>
      </c>
      <c r="DD731">
        <v>1677795524</v>
      </c>
      <c r="DE731">
        <v>0</v>
      </c>
      <c r="DF731">
        <v>-0.419</v>
      </c>
      <c r="DG731">
        <v>-0.001</v>
      </c>
      <c r="DH731">
        <v>3.097</v>
      </c>
      <c r="DI731">
        <v>0.268</v>
      </c>
      <c r="DJ731">
        <v>400</v>
      </c>
      <c r="DK731">
        <v>24</v>
      </c>
      <c r="DL731">
        <v>0.15</v>
      </c>
      <c r="DM731">
        <v>0.13</v>
      </c>
      <c r="DN731">
        <v>-11.73509512195122</v>
      </c>
      <c r="DO731">
        <v>-1.204498954703864</v>
      </c>
      <c r="DP731">
        <v>0.1222492494888818</v>
      </c>
      <c r="DQ731">
        <v>0</v>
      </c>
      <c r="DR731">
        <v>2.47030512195122</v>
      </c>
      <c r="DS731">
        <v>-0.1323961672473854</v>
      </c>
      <c r="DT731">
        <v>0.01321771559207307</v>
      </c>
      <c r="DU731">
        <v>0</v>
      </c>
      <c r="DV731">
        <v>0</v>
      </c>
      <c r="DW731">
        <v>2</v>
      </c>
      <c r="DX731" t="s">
        <v>369</v>
      </c>
      <c r="DY731">
        <v>2.97765</v>
      </c>
      <c r="DZ731">
        <v>2.72786</v>
      </c>
      <c r="EA731">
        <v>0.0837522</v>
      </c>
      <c r="EB731">
        <v>0.0866103</v>
      </c>
      <c r="EC731">
        <v>0.118819</v>
      </c>
      <c r="ED731">
        <v>0.112231</v>
      </c>
      <c r="EE731">
        <v>27366.3</v>
      </c>
      <c r="EF731">
        <v>26964.7</v>
      </c>
      <c r="EG731">
        <v>30405</v>
      </c>
      <c r="EH731">
        <v>29777.8</v>
      </c>
      <c r="EI731">
        <v>36969.4</v>
      </c>
      <c r="EJ731">
        <v>34799.9</v>
      </c>
      <c r="EK731">
        <v>46517.6</v>
      </c>
      <c r="EL731">
        <v>44280.4</v>
      </c>
      <c r="EM731">
        <v>1.858</v>
      </c>
      <c r="EN731">
        <v>1.86462</v>
      </c>
      <c r="EO731">
        <v>0.20998</v>
      </c>
      <c r="EP731">
        <v>0</v>
      </c>
      <c r="EQ731">
        <v>31.6214</v>
      </c>
      <c r="ER731">
        <v>999.9</v>
      </c>
      <c r="ES731">
        <v>48.8</v>
      </c>
      <c r="ET731">
        <v>32</v>
      </c>
      <c r="EU731">
        <v>25.6789</v>
      </c>
      <c r="EV731">
        <v>63.0778</v>
      </c>
      <c r="EW731">
        <v>22.2316</v>
      </c>
      <c r="EX731">
        <v>1</v>
      </c>
      <c r="EY731">
        <v>0.109901</v>
      </c>
      <c r="EZ731">
        <v>-2.36249</v>
      </c>
      <c r="FA731">
        <v>20.233</v>
      </c>
      <c r="FB731">
        <v>5.23331</v>
      </c>
      <c r="FC731">
        <v>11.9713</v>
      </c>
      <c r="FD731">
        <v>4.9711</v>
      </c>
      <c r="FE731">
        <v>3.29013</v>
      </c>
      <c r="FF731">
        <v>9999</v>
      </c>
      <c r="FG731">
        <v>9999</v>
      </c>
      <c r="FH731">
        <v>9999</v>
      </c>
      <c r="FI731">
        <v>999.9</v>
      </c>
      <c r="FJ731">
        <v>4.97277</v>
      </c>
      <c r="FK731">
        <v>1.87711</v>
      </c>
      <c r="FL731">
        <v>1.87517</v>
      </c>
      <c r="FM731">
        <v>1.87805</v>
      </c>
      <c r="FN731">
        <v>1.87469</v>
      </c>
      <c r="FO731">
        <v>1.87835</v>
      </c>
      <c r="FP731">
        <v>1.87545</v>
      </c>
      <c r="FQ731">
        <v>1.87653</v>
      </c>
      <c r="FR731">
        <v>0</v>
      </c>
      <c r="FS731">
        <v>0</v>
      </c>
      <c r="FT731">
        <v>0</v>
      </c>
      <c r="FU731">
        <v>0</v>
      </c>
      <c r="FV731" t="s">
        <v>358</v>
      </c>
      <c r="FW731" t="s">
        <v>359</v>
      </c>
      <c r="FX731" t="s">
        <v>360</v>
      </c>
      <c r="FY731" t="s">
        <v>360</v>
      </c>
      <c r="FZ731" t="s">
        <v>360</v>
      </c>
      <c r="GA731" t="s">
        <v>360</v>
      </c>
      <c r="GB731">
        <v>0</v>
      </c>
      <c r="GC731">
        <v>100</v>
      </c>
      <c r="GD731">
        <v>100</v>
      </c>
      <c r="GE731">
        <v>3.489</v>
      </c>
      <c r="GF731">
        <v>0.3285</v>
      </c>
      <c r="GG731">
        <v>1.955544260391263</v>
      </c>
      <c r="GH731">
        <v>0.004448784868333973</v>
      </c>
      <c r="GI731">
        <v>-1.803656819089732E-06</v>
      </c>
      <c r="GJ731">
        <v>4.26395578146833E-10</v>
      </c>
      <c r="GK731">
        <v>0.3285026105281108</v>
      </c>
      <c r="GL731">
        <v>0</v>
      </c>
      <c r="GM731">
        <v>0</v>
      </c>
      <c r="GN731">
        <v>0</v>
      </c>
      <c r="GO731">
        <v>-1</v>
      </c>
      <c r="GP731">
        <v>2136</v>
      </c>
      <c r="GQ731">
        <v>1</v>
      </c>
      <c r="GR731">
        <v>23</v>
      </c>
      <c r="GS731">
        <v>230570.6</v>
      </c>
      <c r="GT731">
        <v>8446.299999999999</v>
      </c>
      <c r="GU731">
        <v>1.12549</v>
      </c>
      <c r="GV731">
        <v>2.56104</v>
      </c>
      <c r="GW731">
        <v>1.39893</v>
      </c>
      <c r="GX731">
        <v>2.35229</v>
      </c>
      <c r="GY731">
        <v>1.44897</v>
      </c>
      <c r="GZ731">
        <v>2.48413</v>
      </c>
      <c r="HA731">
        <v>37.9164</v>
      </c>
      <c r="HB731">
        <v>13.668</v>
      </c>
      <c r="HC731">
        <v>18</v>
      </c>
      <c r="HD731">
        <v>493.44</v>
      </c>
      <c r="HE731">
        <v>469.391</v>
      </c>
      <c r="HF731">
        <v>35.3212</v>
      </c>
      <c r="HG731">
        <v>28.6291</v>
      </c>
      <c r="HH731">
        <v>30</v>
      </c>
      <c r="HI731">
        <v>28.2746</v>
      </c>
      <c r="HJ731">
        <v>28.3101</v>
      </c>
      <c r="HK731">
        <v>22.566</v>
      </c>
      <c r="HL731">
        <v>0</v>
      </c>
      <c r="HM731">
        <v>100</v>
      </c>
      <c r="HN731">
        <v>35.3063</v>
      </c>
      <c r="HO731">
        <v>426.741</v>
      </c>
      <c r="HP731">
        <v>25.8217</v>
      </c>
      <c r="HQ731">
        <v>100.524</v>
      </c>
      <c r="HR731">
        <v>101.823</v>
      </c>
    </row>
    <row r="732" spans="1:226">
      <c r="A732">
        <v>716</v>
      </c>
      <c r="B732">
        <v>1678302306.1</v>
      </c>
      <c r="C732">
        <v>10453</v>
      </c>
      <c r="D732" t="s">
        <v>1795</v>
      </c>
      <c r="E732" t="s">
        <v>1796</v>
      </c>
      <c r="F732">
        <v>5</v>
      </c>
      <c r="G732" t="s">
        <v>353</v>
      </c>
      <c r="H732" t="s">
        <v>1554</v>
      </c>
      <c r="I732">
        <v>1678302298.255172</v>
      </c>
      <c r="J732">
        <f>(K732)/1000</f>
        <v>0</v>
      </c>
      <c r="K732">
        <f>IF(BF732, AN732, AH732)</f>
        <v>0</v>
      </c>
      <c r="L732">
        <f>IF(BF732, AI732, AG732)</f>
        <v>0</v>
      </c>
      <c r="M732">
        <f>BH732 - IF(AU732&gt;1, L732*BB732*100.0/(AW732*BV732), 0)</f>
        <v>0</v>
      </c>
      <c r="N732">
        <f>((T732-J732/2)*M732-L732)/(T732+J732/2)</f>
        <v>0</v>
      </c>
      <c r="O732">
        <f>N732*(BO732+BP732)/1000.0</f>
        <v>0</v>
      </c>
      <c r="P732">
        <f>(BH732 - IF(AU732&gt;1, L732*BB732*100.0/(AW732*BV732), 0))*(BO732+BP732)/1000.0</f>
        <v>0</v>
      </c>
      <c r="Q732">
        <f>2.0/((1/S732-1/R732)+SIGN(S732)*SQRT((1/S732-1/R732)*(1/S732-1/R732) + 4*BC732/((BC732+1)*(BC732+1))*(2*1/S732*1/R732-1/R732*1/R732)))</f>
        <v>0</v>
      </c>
      <c r="R732">
        <f>IF(LEFT(BD732,1)&lt;&gt;"0",IF(LEFT(BD732,1)="1",3.0,BE732),$D$5+$E$5*(BV732*BO732/($K$5*1000))+$F$5*(BV732*BO732/($K$5*1000))*MAX(MIN(BB732,$J$5),$I$5)*MAX(MIN(BB732,$J$5),$I$5)+$G$5*MAX(MIN(BB732,$J$5),$I$5)*(BV732*BO732/($K$5*1000))+$H$5*(BV732*BO732/($K$5*1000))*(BV732*BO732/($K$5*1000)))</f>
        <v>0</v>
      </c>
      <c r="S732">
        <f>J732*(1000-(1000*0.61365*exp(17.502*W732/(240.97+W732))/(BO732+BP732)+BJ732)/2)/(1000*0.61365*exp(17.502*W732/(240.97+W732))/(BO732+BP732)-BJ732)</f>
        <v>0</v>
      </c>
      <c r="T732">
        <f>1/((BC732+1)/(Q732/1.6)+1/(R732/1.37)) + BC732/((BC732+1)/(Q732/1.6) + BC732/(R732/1.37))</f>
        <v>0</v>
      </c>
      <c r="U732">
        <f>(AX732*BA732)</f>
        <v>0</v>
      </c>
      <c r="V732">
        <f>(BQ732+(U732+2*0.95*5.67E-8*(((BQ732+$B$7)+273)^4-(BQ732+273)^4)-44100*J732)/(1.84*29.3*R732+8*0.95*5.67E-8*(BQ732+273)^3))</f>
        <v>0</v>
      </c>
      <c r="W732">
        <f>($C$7*BR732+$D$7*BS732+$E$7*V732)</f>
        <v>0</v>
      </c>
      <c r="X732">
        <f>0.61365*exp(17.502*W732/(240.97+W732))</f>
        <v>0</v>
      </c>
      <c r="Y732">
        <f>(Z732/AA732*100)</f>
        <v>0</v>
      </c>
      <c r="Z732">
        <f>BJ732*(BO732+BP732)/1000</f>
        <v>0</v>
      </c>
      <c r="AA732">
        <f>0.61365*exp(17.502*BQ732/(240.97+BQ732))</f>
        <v>0</v>
      </c>
      <c r="AB732">
        <f>(X732-BJ732*(BO732+BP732)/1000)</f>
        <v>0</v>
      </c>
      <c r="AC732">
        <f>(-J732*44100)</f>
        <v>0</v>
      </c>
      <c r="AD732">
        <f>2*29.3*R732*0.92*(BQ732-W732)</f>
        <v>0</v>
      </c>
      <c r="AE732">
        <f>2*0.95*5.67E-8*(((BQ732+$B$7)+273)^4-(W732+273)^4)</f>
        <v>0</v>
      </c>
      <c r="AF732">
        <f>U732+AE732+AC732+AD732</f>
        <v>0</v>
      </c>
      <c r="AG732">
        <f>BN732*AU732*(BI732-BH732*(1000-AU732*BK732)/(1000-AU732*BJ732))/(100*BB732)</f>
        <v>0</v>
      </c>
      <c r="AH732">
        <f>1000*BN732*AU732*(BJ732-BK732)/(100*BB732*(1000-AU732*BJ732))</f>
        <v>0</v>
      </c>
      <c r="AI732">
        <f>(AJ732 - AK732 - BO732*1E3/(8.314*(BQ732+273.15)) * AM732/BN732 * AL732) * BN732/(100*BB732) * (1000 - BK732)/1000</f>
        <v>0</v>
      </c>
      <c r="AJ732">
        <v>431.0822538206539</v>
      </c>
      <c r="AK732">
        <v>419.8388424242426</v>
      </c>
      <c r="AL732">
        <v>0.001842904084304192</v>
      </c>
      <c r="AM732">
        <v>64.31377679453114</v>
      </c>
      <c r="AN732">
        <f>(AP732 - AO732 + BO732*1E3/(8.314*(BQ732+273.15)) * AR732/BN732 * AQ732) * BN732/(100*BB732) * 1000/(1000 - AP732)</f>
        <v>0</v>
      </c>
      <c r="AO732">
        <v>25.40631715085705</v>
      </c>
      <c r="AP732">
        <v>27.84074484848486</v>
      </c>
      <c r="AQ732">
        <v>-4.941420299573574E-05</v>
      </c>
      <c r="AR732">
        <v>96.55880041285496</v>
      </c>
      <c r="AS732">
        <v>0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MAX(0,($B$13+$C$13*BV732)/(1+$D$13*BV732)*BO732/(BQ732+273)*$E$13)</f>
        <v>0</v>
      </c>
      <c r="AX732">
        <f>$B$11*BW732+$C$11*BX732+$F$11*CI732*(1-CL732)</f>
        <v>0</v>
      </c>
      <c r="AY732">
        <f>AX732*AZ732</f>
        <v>0</v>
      </c>
      <c r="AZ732">
        <f>($B$11*$D$9+$C$11*$D$9+$F$11*((CV732+CN732)/MAX(CV732+CN732+CW732, 0.1)*$I$9+CW732/MAX(CV732+CN732+CW732, 0.1)*$J$9))/($B$11+$C$11+$F$11)</f>
        <v>0</v>
      </c>
      <c r="BA732">
        <f>($B$11*$K$9+$C$11*$K$9+$F$11*((CV732+CN732)/MAX(CV732+CN732+CW732, 0.1)*$P$9+CW732/MAX(CV732+CN732+CW732, 0.1)*$Q$9))/($B$11+$C$11+$F$11)</f>
        <v>0</v>
      </c>
      <c r="BB732">
        <v>2.44</v>
      </c>
      <c r="BC732">
        <v>0.5</v>
      </c>
      <c r="BD732" t="s">
        <v>355</v>
      </c>
      <c r="BE732">
        <v>2</v>
      </c>
      <c r="BF732" t="b">
        <v>1</v>
      </c>
      <c r="BG732">
        <v>1678302298.255172</v>
      </c>
      <c r="BH732">
        <v>408.1884827586208</v>
      </c>
      <c r="BI732">
        <v>420.2144827586206</v>
      </c>
      <c r="BJ732">
        <v>27.85689655172414</v>
      </c>
      <c r="BK732">
        <v>25.40438620689655</v>
      </c>
      <c r="BL732">
        <v>404.699724137931</v>
      </c>
      <c r="BM732">
        <v>27.52839655172414</v>
      </c>
      <c r="BN732">
        <v>500.0161379310345</v>
      </c>
      <c r="BO732">
        <v>90.73815172413792</v>
      </c>
      <c r="BP732">
        <v>0.09986979310344826</v>
      </c>
      <c r="BQ732">
        <v>34.2497</v>
      </c>
      <c r="BR732">
        <v>35.0178</v>
      </c>
      <c r="BS732">
        <v>999.9000000000002</v>
      </c>
      <c r="BT732">
        <v>0</v>
      </c>
      <c r="BU732">
        <v>0</v>
      </c>
      <c r="BV732">
        <v>9998.104137931034</v>
      </c>
      <c r="BW732">
        <v>0</v>
      </c>
      <c r="BX732">
        <v>5.414448620689656</v>
      </c>
      <c r="BY732">
        <v>-12.02611379310345</v>
      </c>
      <c r="BZ732">
        <v>419.8851379310344</v>
      </c>
      <c r="CA732">
        <v>431.1681724137931</v>
      </c>
      <c r="CB732">
        <v>2.452508275862069</v>
      </c>
      <c r="CC732">
        <v>420.2144827586206</v>
      </c>
      <c r="CD732">
        <v>25.40438620689655</v>
      </c>
      <c r="CE732">
        <v>2.527682758620689</v>
      </c>
      <c r="CF732">
        <v>2.305146896551724</v>
      </c>
      <c r="CG732">
        <v>21.20585862068966</v>
      </c>
      <c r="CH732">
        <v>19.7124</v>
      </c>
      <c r="CI732">
        <v>1999.992413793104</v>
      </c>
      <c r="CJ732">
        <v>0.9799992413793103</v>
      </c>
      <c r="CK732">
        <v>0.02000061724137931</v>
      </c>
      <c r="CL732">
        <v>0</v>
      </c>
      <c r="CM732">
        <v>2.055417241379311</v>
      </c>
      <c r="CN732">
        <v>0</v>
      </c>
      <c r="CO732">
        <v>5926.473448275862</v>
      </c>
      <c r="CP732">
        <v>17338.14827586207</v>
      </c>
      <c r="CQ732">
        <v>39.44162068965517</v>
      </c>
      <c r="CR732">
        <v>39.81199999999998</v>
      </c>
      <c r="CS732">
        <v>38.66575862068965</v>
      </c>
      <c r="CT732">
        <v>38.21089655172413</v>
      </c>
      <c r="CU732">
        <v>39.0105172413793</v>
      </c>
      <c r="CV732">
        <v>1959.991379310345</v>
      </c>
      <c r="CW732">
        <v>40.00103448275862</v>
      </c>
      <c r="CX732">
        <v>0</v>
      </c>
      <c r="CY732">
        <v>1678302316</v>
      </c>
      <c r="CZ732">
        <v>0</v>
      </c>
      <c r="DA732">
        <v>0</v>
      </c>
      <c r="DB732" t="s">
        <v>356</v>
      </c>
      <c r="DC732">
        <v>1664468064.5</v>
      </c>
      <c r="DD732">
        <v>1677795524</v>
      </c>
      <c r="DE732">
        <v>0</v>
      </c>
      <c r="DF732">
        <v>-0.419</v>
      </c>
      <c r="DG732">
        <v>-0.001</v>
      </c>
      <c r="DH732">
        <v>3.097</v>
      </c>
      <c r="DI732">
        <v>0.268</v>
      </c>
      <c r="DJ732">
        <v>400</v>
      </c>
      <c r="DK732">
        <v>24</v>
      </c>
      <c r="DL732">
        <v>0.15</v>
      </c>
      <c r="DM732">
        <v>0.13</v>
      </c>
      <c r="DN732">
        <v>-11.8920625</v>
      </c>
      <c r="DO732">
        <v>-2.143014258911814</v>
      </c>
      <c r="DP732">
        <v>0.2806604377958354</v>
      </c>
      <c r="DQ732">
        <v>0</v>
      </c>
      <c r="DR732">
        <v>2.459711</v>
      </c>
      <c r="DS732">
        <v>-0.14960420262664</v>
      </c>
      <c r="DT732">
        <v>0.01444611951355793</v>
      </c>
      <c r="DU732">
        <v>0</v>
      </c>
      <c r="DV732">
        <v>0</v>
      </c>
      <c r="DW732">
        <v>2</v>
      </c>
      <c r="DX732" t="s">
        <v>369</v>
      </c>
      <c r="DY732">
        <v>2.9778</v>
      </c>
      <c r="DZ732">
        <v>2.728</v>
      </c>
      <c r="EA732">
        <v>0.0837643</v>
      </c>
      <c r="EB732">
        <v>0.0870131</v>
      </c>
      <c r="EC732">
        <v>0.118786</v>
      </c>
      <c r="ED732">
        <v>0.112236</v>
      </c>
      <c r="EE732">
        <v>27365.8</v>
      </c>
      <c r="EF732">
        <v>26952.4</v>
      </c>
      <c r="EG732">
        <v>30404.8</v>
      </c>
      <c r="EH732">
        <v>29777.3</v>
      </c>
      <c r="EI732">
        <v>36971</v>
      </c>
      <c r="EJ732">
        <v>34799.4</v>
      </c>
      <c r="EK732">
        <v>46517.8</v>
      </c>
      <c r="EL732">
        <v>44280.1</v>
      </c>
      <c r="EM732">
        <v>1.8581</v>
      </c>
      <c r="EN732">
        <v>1.86462</v>
      </c>
      <c r="EO732">
        <v>0.209495</v>
      </c>
      <c r="EP732">
        <v>0</v>
      </c>
      <c r="EQ732">
        <v>31.6269</v>
      </c>
      <c r="ER732">
        <v>999.9</v>
      </c>
      <c r="ES732">
        <v>48.8</v>
      </c>
      <c r="ET732">
        <v>32</v>
      </c>
      <c r="EU732">
        <v>25.682</v>
      </c>
      <c r="EV732">
        <v>63.2078</v>
      </c>
      <c r="EW732">
        <v>22.0954</v>
      </c>
      <c r="EX732">
        <v>1</v>
      </c>
      <c r="EY732">
        <v>0.109825</v>
      </c>
      <c r="EZ732">
        <v>-2.3588</v>
      </c>
      <c r="FA732">
        <v>20.2326</v>
      </c>
      <c r="FB732">
        <v>5.22972</v>
      </c>
      <c r="FC732">
        <v>11.9722</v>
      </c>
      <c r="FD732">
        <v>4.97055</v>
      </c>
      <c r="FE732">
        <v>3.28963</v>
      </c>
      <c r="FF732">
        <v>9999</v>
      </c>
      <c r="FG732">
        <v>9999</v>
      </c>
      <c r="FH732">
        <v>9999</v>
      </c>
      <c r="FI732">
        <v>999.9</v>
      </c>
      <c r="FJ732">
        <v>4.97276</v>
      </c>
      <c r="FK732">
        <v>1.87711</v>
      </c>
      <c r="FL732">
        <v>1.87518</v>
      </c>
      <c r="FM732">
        <v>1.87805</v>
      </c>
      <c r="FN732">
        <v>1.87469</v>
      </c>
      <c r="FO732">
        <v>1.87836</v>
      </c>
      <c r="FP732">
        <v>1.87545</v>
      </c>
      <c r="FQ732">
        <v>1.87653</v>
      </c>
      <c r="FR732">
        <v>0</v>
      </c>
      <c r="FS732">
        <v>0</v>
      </c>
      <c r="FT732">
        <v>0</v>
      </c>
      <c r="FU732">
        <v>0</v>
      </c>
      <c r="FV732" t="s">
        <v>358</v>
      </c>
      <c r="FW732" t="s">
        <v>359</v>
      </c>
      <c r="FX732" t="s">
        <v>360</v>
      </c>
      <c r="FY732" t="s">
        <v>360</v>
      </c>
      <c r="FZ732" t="s">
        <v>360</v>
      </c>
      <c r="GA732" t="s">
        <v>360</v>
      </c>
      <c r="GB732">
        <v>0</v>
      </c>
      <c r="GC732">
        <v>100</v>
      </c>
      <c r="GD732">
        <v>100</v>
      </c>
      <c r="GE732">
        <v>3.489</v>
      </c>
      <c r="GF732">
        <v>0.3285</v>
      </c>
      <c r="GG732">
        <v>1.955544260391263</v>
      </c>
      <c r="GH732">
        <v>0.004448784868333973</v>
      </c>
      <c r="GI732">
        <v>-1.803656819089732E-06</v>
      </c>
      <c r="GJ732">
        <v>4.26395578146833E-10</v>
      </c>
      <c r="GK732">
        <v>0.3285026105281108</v>
      </c>
      <c r="GL732">
        <v>0</v>
      </c>
      <c r="GM732">
        <v>0</v>
      </c>
      <c r="GN732">
        <v>0</v>
      </c>
      <c r="GO732">
        <v>-1</v>
      </c>
      <c r="GP732">
        <v>2136</v>
      </c>
      <c r="GQ732">
        <v>1</v>
      </c>
      <c r="GR732">
        <v>23</v>
      </c>
      <c r="GS732">
        <v>230570.7</v>
      </c>
      <c r="GT732">
        <v>8446.4</v>
      </c>
      <c r="GU732">
        <v>1.15112</v>
      </c>
      <c r="GV732">
        <v>2.55615</v>
      </c>
      <c r="GW732">
        <v>1.39893</v>
      </c>
      <c r="GX732">
        <v>2.35229</v>
      </c>
      <c r="GY732">
        <v>1.44897</v>
      </c>
      <c r="GZ732">
        <v>2.5</v>
      </c>
      <c r="HA732">
        <v>37.9164</v>
      </c>
      <c r="HB732">
        <v>13.6592</v>
      </c>
      <c r="HC732">
        <v>18</v>
      </c>
      <c r="HD732">
        <v>493.496</v>
      </c>
      <c r="HE732">
        <v>469.391</v>
      </c>
      <c r="HF732">
        <v>35.3003</v>
      </c>
      <c r="HG732">
        <v>28.6269</v>
      </c>
      <c r="HH732">
        <v>30</v>
      </c>
      <c r="HI732">
        <v>28.2746</v>
      </c>
      <c r="HJ732">
        <v>28.3101</v>
      </c>
      <c r="HK732">
        <v>23.1279</v>
      </c>
      <c r="HL732">
        <v>0</v>
      </c>
      <c r="HM732">
        <v>100</v>
      </c>
      <c r="HN732">
        <v>35.2899</v>
      </c>
      <c r="HO732">
        <v>440.101</v>
      </c>
      <c r="HP732">
        <v>25.8217</v>
      </c>
      <c r="HQ732">
        <v>100.524</v>
      </c>
      <c r="HR732">
        <v>101.821</v>
      </c>
    </row>
    <row r="733" spans="1:226">
      <c r="A733">
        <v>717</v>
      </c>
      <c r="B733">
        <v>1678302311.1</v>
      </c>
      <c r="C733">
        <v>10458</v>
      </c>
      <c r="D733" t="s">
        <v>1797</v>
      </c>
      <c r="E733" t="s">
        <v>1798</v>
      </c>
      <c r="F733">
        <v>5</v>
      </c>
      <c r="G733" t="s">
        <v>353</v>
      </c>
      <c r="H733" t="s">
        <v>1554</v>
      </c>
      <c r="I733">
        <v>1678302303.332142</v>
      </c>
      <c r="J733">
        <f>(K733)/1000</f>
        <v>0</v>
      </c>
      <c r="K733">
        <f>IF(BF733, AN733, AH733)</f>
        <v>0</v>
      </c>
      <c r="L733">
        <f>IF(BF733, AI733, AG733)</f>
        <v>0</v>
      </c>
      <c r="M733">
        <f>BH733 - IF(AU733&gt;1, L733*BB733*100.0/(AW733*BV733), 0)</f>
        <v>0</v>
      </c>
      <c r="N733">
        <f>((T733-J733/2)*M733-L733)/(T733+J733/2)</f>
        <v>0</v>
      </c>
      <c r="O733">
        <f>N733*(BO733+BP733)/1000.0</f>
        <v>0</v>
      </c>
      <c r="P733">
        <f>(BH733 - IF(AU733&gt;1, L733*BB733*100.0/(AW733*BV733), 0))*(BO733+BP733)/1000.0</f>
        <v>0</v>
      </c>
      <c r="Q733">
        <f>2.0/((1/S733-1/R733)+SIGN(S733)*SQRT((1/S733-1/R733)*(1/S733-1/R733) + 4*BC733/((BC733+1)*(BC733+1))*(2*1/S733*1/R733-1/R733*1/R733)))</f>
        <v>0</v>
      </c>
      <c r="R733">
        <f>IF(LEFT(BD733,1)&lt;&gt;"0",IF(LEFT(BD733,1)="1",3.0,BE733),$D$5+$E$5*(BV733*BO733/($K$5*1000))+$F$5*(BV733*BO733/($K$5*1000))*MAX(MIN(BB733,$J$5),$I$5)*MAX(MIN(BB733,$J$5),$I$5)+$G$5*MAX(MIN(BB733,$J$5),$I$5)*(BV733*BO733/($K$5*1000))+$H$5*(BV733*BO733/($K$5*1000))*(BV733*BO733/($K$5*1000)))</f>
        <v>0</v>
      </c>
      <c r="S733">
        <f>J733*(1000-(1000*0.61365*exp(17.502*W733/(240.97+W733))/(BO733+BP733)+BJ733)/2)/(1000*0.61365*exp(17.502*W733/(240.97+W733))/(BO733+BP733)-BJ733)</f>
        <v>0</v>
      </c>
      <c r="T733">
        <f>1/((BC733+1)/(Q733/1.6)+1/(R733/1.37)) + BC733/((BC733+1)/(Q733/1.6) + BC733/(R733/1.37))</f>
        <v>0</v>
      </c>
      <c r="U733">
        <f>(AX733*BA733)</f>
        <v>0</v>
      </c>
      <c r="V733">
        <f>(BQ733+(U733+2*0.95*5.67E-8*(((BQ733+$B$7)+273)^4-(BQ733+273)^4)-44100*J733)/(1.84*29.3*R733+8*0.95*5.67E-8*(BQ733+273)^3))</f>
        <v>0</v>
      </c>
      <c r="W733">
        <f>($C$7*BR733+$D$7*BS733+$E$7*V733)</f>
        <v>0</v>
      </c>
      <c r="X733">
        <f>0.61365*exp(17.502*W733/(240.97+W733))</f>
        <v>0</v>
      </c>
      <c r="Y733">
        <f>(Z733/AA733*100)</f>
        <v>0</v>
      </c>
      <c r="Z733">
        <f>BJ733*(BO733+BP733)/1000</f>
        <v>0</v>
      </c>
      <c r="AA733">
        <f>0.61365*exp(17.502*BQ733/(240.97+BQ733))</f>
        <v>0</v>
      </c>
      <c r="AB733">
        <f>(X733-BJ733*(BO733+BP733)/1000)</f>
        <v>0</v>
      </c>
      <c r="AC733">
        <f>(-J733*44100)</f>
        <v>0</v>
      </c>
      <c r="AD733">
        <f>2*29.3*R733*0.92*(BQ733-W733)</f>
        <v>0</v>
      </c>
      <c r="AE733">
        <f>2*0.95*5.67E-8*(((BQ733+$B$7)+273)^4-(W733+273)^4)</f>
        <v>0</v>
      </c>
      <c r="AF733">
        <f>U733+AE733+AC733+AD733</f>
        <v>0</v>
      </c>
      <c r="AG733">
        <f>BN733*AU733*(BI733-BH733*(1000-AU733*BK733)/(1000-AU733*BJ733))/(100*BB733)</f>
        <v>0</v>
      </c>
      <c r="AH733">
        <f>1000*BN733*AU733*(BJ733-BK733)/(100*BB733*(1000-AU733*BJ733))</f>
        <v>0</v>
      </c>
      <c r="AI733">
        <f>(AJ733 - AK733 - BO733*1E3/(8.314*(BQ733+273.15)) * AM733/BN733 * AL733) * BN733/(100*BB733) * (1000 - BK733)/1000</f>
        <v>0</v>
      </c>
      <c r="AJ733">
        <v>438.9614881525354</v>
      </c>
      <c r="AK733">
        <v>423.4090606060606</v>
      </c>
      <c r="AL733">
        <v>0.9151001162989483</v>
      </c>
      <c r="AM733">
        <v>64.31377679453114</v>
      </c>
      <c r="AN733">
        <f>(AP733 - AO733 + BO733*1E3/(8.314*(BQ733+273.15)) * AR733/BN733 * AQ733) * BN733/(100*BB733) * 1000/(1000 - AP733)</f>
        <v>0</v>
      </c>
      <c r="AO733">
        <v>25.40592484258823</v>
      </c>
      <c r="AP733">
        <v>27.82578060606059</v>
      </c>
      <c r="AQ733">
        <v>-6.923198222253463E-05</v>
      </c>
      <c r="AR733">
        <v>96.55880041285496</v>
      </c>
      <c r="AS733">
        <v>0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MAX(0,($B$13+$C$13*BV733)/(1+$D$13*BV733)*BO733/(BQ733+273)*$E$13)</f>
        <v>0</v>
      </c>
      <c r="AX733">
        <f>$B$11*BW733+$C$11*BX733+$F$11*CI733*(1-CL733)</f>
        <v>0</v>
      </c>
      <c r="AY733">
        <f>AX733*AZ733</f>
        <v>0</v>
      </c>
      <c r="AZ733">
        <f>($B$11*$D$9+$C$11*$D$9+$F$11*((CV733+CN733)/MAX(CV733+CN733+CW733, 0.1)*$I$9+CW733/MAX(CV733+CN733+CW733, 0.1)*$J$9))/($B$11+$C$11+$F$11)</f>
        <v>0</v>
      </c>
      <c r="BA733">
        <f>($B$11*$K$9+$C$11*$K$9+$F$11*((CV733+CN733)/MAX(CV733+CN733+CW733, 0.1)*$P$9+CW733/MAX(CV733+CN733+CW733, 0.1)*$Q$9))/($B$11+$C$11+$F$11)</f>
        <v>0</v>
      </c>
      <c r="BB733">
        <v>2.44</v>
      </c>
      <c r="BC733">
        <v>0.5</v>
      </c>
      <c r="BD733" t="s">
        <v>355</v>
      </c>
      <c r="BE733">
        <v>2</v>
      </c>
      <c r="BF733" t="b">
        <v>1</v>
      </c>
      <c r="BG733">
        <v>1678302303.332142</v>
      </c>
      <c r="BH733">
        <v>408.6376071428572</v>
      </c>
      <c r="BI733">
        <v>423.0316785714286</v>
      </c>
      <c r="BJ733">
        <v>27.84469642857143</v>
      </c>
      <c r="BK733">
        <v>25.40533214285714</v>
      </c>
      <c r="BL733">
        <v>405.1474642857143</v>
      </c>
      <c r="BM733">
        <v>27.51618928571429</v>
      </c>
      <c r="BN733">
        <v>500.014</v>
      </c>
      <c r="BO733">
        <v>90.73697142857144</v>
      </c>
      <c r="BP733">
        <v>0.09966755714285715</v>
      </c>
      <c r="BQ733">
        <v>34.24889642857143</v>
      </c>
      <c r="BR733">
        <v>35.01881071428571</v>
      </c>
      <c r="BS733">
        <v>999.9000000000002</v>
      </c>
      <c r="BT733">
        <v>0</v>
      </c>
      <c r="BU733">
        <v>0</v>
      </c>
      <c r="BV733">
        <v>10002.56785714286</v>
      </c>
      <c r="BW733">
        <v>0</v>
      </c>
      <c r="BX733">
        <v>5.4236125</v>
      </c>
      <c r="BY733">
        <v>-14.394075</v>
      </c>
      <c r="BZ733">
        <v>420.3418928571428</v>
      </c>
      <c r="CA733">
        <v>434.0591428571428</v>
      </c>
      <c r="CB733">
        <v>2.439355714285714</v>
      </c>
      <c r="CC733">
        <v>423.0316785714286</v>
      </c>
      <c r="CD733">
        <v>25.40533214285714</v>
      </c>
      <c r="CE733">
        <v>2.526543571428571</v>
      </c>
      <c r="CF733">
        <v>2.305203214285715</v>
      </c>
      <c r="CG733">
        <v>21.19850357142857</v>
      </c>
      <c r="CH733">
        <v>19.71278928571428</v>
      </c>
      <c r="CI733">
        <v>1999.994285714286</v>
      </c>
      <c r="CJ733">
        <v>0.9799993928571428</v>
      </c>
      <c r="CK733">
        <v>0.02000046071428572</v>
      </c>
      <c r="CL733">
        <v>0</v>
      </c>
      <c r="CM733">
        <v>2.071753571428571</v>
      </c>
      <c r="CN733">
        <v>0</v>
      </c>
      <c r="CO733">
        <v>5923.712857142857</v>
      </c>
      <c r="CP733">
        <v>17338.17142857143</v>
      </c>
      <c r="CQ733">
        <v>39.47964285714285</v>
      </c>
      <c r="CR733">
        <v>39.8165</v>
      </c>
      <c r="CS733">
        <v>38.67171428571429</v>
      </c>
      <c r="CT733">
        <v>38.21399999999999</v>
      </c>
      <c r="CU733">
        <v>39.02203571428571</v>
      </c>
      <c r="CV733">
        <v>1959.993571428571</v>
      </c>
      <c r="CW733">
        <v>40.00071428571429</v>
      </c>
      <c r="CX733">
        <v>0</v>
      </c>
      <c r="CY733">
        <v>1678302321.4</v>
      </c>
      <c r="CZ733">
        <v>0</v>
      </c>
      <c r="DA733">
        <v>0</v>
      </c>
      <c r="DB733" t="s">
        <v>356</v>
      </c>
      <c r="DC733">
        <v>1664468064.5</v>
      </c>
      <c r="DD733">
        <v>1677795524</v>
      </c>
      <c r="DE733">
        <v>0</v>
      </c>
      <c r="DF733">
        <v>-0.419</v>
      </c>
      <c r="DG733">
        <v>-0.001</v>
      </c>
      <c r="DH733">
        <v>3.097</v>
      </c>
      <c r="DI733">
        <v>0.268</v>
      </c>
      <c r="DJ733">
        <v>400</v>
      </c>
      <c r="DK733">
        <v>24</v>
      </c>
      <c r="DL733">
        <v>0.15</v>
      </c>
      <c r="DM733">
        <v>0.13</v>
      </c>
      <c r="DN733">
        <v>-13.6359756097561</v>
      </c>
      <c r="DO733">
        <v>-24.87516167247386</v>
      </c>
      <c r="DP733">
        <v>3.174082464447392</v>
      </c>
      <c r="DQ733">
        <v>0</v>
      </c>
      <c r="DR733">
        <v>2.446517073170732</v>
      </c>
      <c r="DS733">
        <v>-0.1552013937282283</v>
      </c>
      <c r="DT733">
        <v>0.01533327375730956</v>
      </c>
      <c r="DU733">
        <v>0</v>
      </c>
      <c r="DV733">
        <v>0</v>
      </c>
      <c r="DW733">
        <v>2</v>
      </c>
      <c r="DX733" t="s">
        <v>369</v>
      </c>
      <c r="DY733">
        <v>2.97779</v>
      </c>
      <c r="DZ733">
        <v>2.72809</v>
      </c>
      <c r="EA733">
        <v>0.0844089</v>
      </c>
      <c r="EB733">
        <v>0.0890451</v>
      </c>
      <c r="EC733">
        <v>0.118743</v>
      </c>
      <c r="ED733">
        <v>0.112238</v>
      </c>
      <c r="EE733">
        <v>27347.1</v>
      </c>
      <c r="EF733">
        <v>26892.5</v>
      </c>
      <c r="EG733">
        <v>30405.4</v>
      </c>
      <c r="EH733">
        <v>29777.4</v>
      </c>
      <c r="EI733">
        <v>36973.4</v>
      </c>
      <c r="EJ733">
        <v>34799.3</v>
      </c>
      <c r="EK733">
        <v>46518.6</v>
      </c>
      <c r="EL733">
        <v>44279.9</v>
      </c>
      <c r="EM733">
        <v>1.85788</v>
      </c>
      <c r="EN733">
        <v>1.86478</v>
      </c>
      <c r="EO733">
        <v>0.209264</v>
      </c>
      <c r="EP733">
        <v>0</v>
      </c>
      <c r="EQ733">
        <v>31.6329</v>
      </c>
      <c r="ER733">
        <v>999.9</v>
      </c>
      <c r="ES733">
        <v>48.8</v>
      </c>
      <c r="ET733">
        <v>32</v>
      </c>
      <c r="EU733">
        <v>25.6776</v>
      </c>
      <c r="EV733">
        <v>63.3078</v>
      </c>
      <c r="EW733">
        <v>21.9671</v>
      </c>
      <c r="EX733">
        <v>1</v>
      </c>
      <c r="EY733">
        <v>0.109807</v>
      </c>
      <c r="EZ733">
        <v>-2.34744</v>
      </c>
      <c r="FA733">
        <v>20.2327</v>
      </c>
      <c r="FB733">
        <v>5.22927</v>
      </c>
      <c r="FC733">
        <v>11.9716</v>
      </c>
      <c r="FD733">
        <v>4.9704</v>
      </c>
      <c r="FE733">
        <v>3.2895</v>
      </c>
      <c r="FF733">
        <v>9999</v>
      </c>
      <c r="FG733">
        <v>9999</v>
      </c>
      <c r="FH733">
        <v>9999</v>
      </c>
      <c r="FI733">
        <v>999.9</v>
      </c>
      <c r="FJ733">
        <v>4.97275</v>
      </c>
      <c r="FK733">
        <v>1.87711</v>
      </c>
      <c r="FL733">
        <v>1.87517</v>
      </c>
      <c r="FM733">
        <v>1.87805</v>
      </c>
      <c r="FN733">
        <v>1.87469</v>
      </c>
      <c r="FO733">
        <v>1.87835</v>
      </c>
      <c r="FP733">
        <v>1.87545</v>
      </c>
      <c r="FQ733">
        <v>1.87653</v>
      </c>
      <c r="FR733">
        <v>0</v>
      </c>
      <c r="FS733">
        <v>0</v>
      </c>
      <c r="FT733">
        <v>0</v>
      </c>
      <c r="FU733">
        <v>0</v>
      </c>
      <c r="FV733" t="s">
        <v>358</v>
      </c>
      <c r="FW733" t="s">
        <v>359</v>
      </c>
      <c r="FX733" t="s">
        <v>360</v>
      </c>
      <c r="FY733" t="s">
        <v>360</v>
      </c>
      <c r="FZ733" t="s">
        <v>360</v>
      </c>
      <c r="GA733" t="s">
        <v>360</v>
      </c>
      <c r="GB733">
        <v>0</v>
      </c>
      <c r="GC733">
        <v>100</v>
      </c>
      <c r="GD733">
        <v>100</v>
      </c>
      <c r="GE733">
        <v>3.502</v>
      </c>
      <c r="GF733">
        <v>0.3285</v>
      </c>
      <c r="GG733">
        <v>1.955544260391263</v>
      </c>
      <c r="GH733">
        <v>0.004448784868333973</v>
      </c>
      <c r="GI733">
        <v>-1.803656819089732E-06</v>
      </c>
      <c r="GJ733">
        <v>4.26395578146833E-10</v>
      </c>
      <c r="GK733">
        <v>0.3285026105281108</v>
      </c>
      <c r="GL733">
        <v>0</v>
      </c>
      <c r="GM733">
        <v>0</v>
      </c>
      <c r="GN733">
        <v>0</v>
      </c>
      <c r="GO733">
        <v>-1</v>
      </c>
      <c r="GP733">
        <v>2136</v>
      </c>
      <c r="GQ733">
        <v>1</v>
      </c>
      <c r="GR733">
        <v>23</v>
      </c>
      <c r="GS733">
        <v>230570.8</v>
      </c>
      <c r="GT733">
        <v>8446.5</v>
      </c>
      <c r="GU733">
        <v>1.18408</v>
      </c>
      <c r="GV733">
        <v>2.55859</v>
      </c>
      <c r="GW733">
        <v>1.39893</v>
      </c>
      <c r="GX733">
        <v>2.35229</v>
      </c>
      <c r="GY733">
        <v>1.44897</v>
      </c>
      <c r="GZ733">
        <v>2.49023</v>
      </c>
      <c r="HA733">
        <v>37.9164</v>
      </c>
      <c r="HB733">
        <v>13.6505</v>
      </c>
      <c r="HC733">
        <v>18</v>
      </c>
      <c r="HD733">
        <v>493.37</v>
      </c>
      <c r="HE733">
        <v>469.489</v>
      </c>
      <c r="HF733">
        <v>35.2835</v>
      </c>
      <c r="HG733">
        <v>28.6266</v>
      </c>
      <c r="HH733">
        <v>30</v>
      </c>
      <c r="HI733">
        <v>28.2746</v>
      </c>
      <c r="HJ733">
        <v>28.3101</v>
      </c>
      <c r="HK733">
        <v>23.7189</v>
      </c>
      <c r="HL733">
        <v>0</v>
      </c>
      <c r="HM733">
        <v>100</v>
      </c>
      <c r="HN733">
        <v>35.2716</v>
      </c>
      <c r="HO733">
        <v>460.147</v>
      </c>
      <c r="HP733">
        <v>25.8217</v>
      </c>
      <c r="HQ733">
        <v>100.526</v>
      </c>
      <c r="HR733">
        <v>101.821</v>
      </c>
    </row>
    <row r="734" spans="1:226">
      <c r="A734">
        <v>718</v>
      </c>
      <c r="B734">
        <v>1678302316.1</v>
      </c>
      <c r="C734">
        <v>10463</v>
      </c>
      <c r="D734" t="s">
        <v>1799</v>
      </c>
      <c r="E734" t="s">
        <v>1800</v>
      </c>
      <c r="F734">
        <v>5</v>
      </c>
      <c r="G734" t="s">
        <v>353</v>
      </c>
      <c r="H734" t="s">
        <v>1554</v>
      </c>
      <c r="I734">
        <v>1678302308.6</v>
      </c>
      <c r="J734">
        <f>(K734)/1000</f>
        <v>0</v>
      </c>
      <c r="K734">
        <f>IF(BF734, AN734, AH734)</f>
        <v>0</v>
      </c>
      <c r="L734">
        <f>IF(BF734, AI734, AG734)</f>
        <v>0</v>
      </c>
      <c r="M734">
        <f>BH734 - IF(AU734&gt;1, L734*BB734*100.0/(AW734*BV734), 0)</f>
        <v>0</v>
      </c>
      <c r="N734">
        <f>((T734-J734/2)*M734-L734)/(T734+J734/2)</f>
        <v>0</v>
      </c>
      <c r="O734">
        <f>N734*(BO734+BP734)/1000.0</f>
        <v>0</v>
      </c>
      <c r="P734">
        <f>(BH734 - IF(AU734&gt;1, L734*BB734*100.0/(AW734*BV734), 0))*(BO734+BP734)/1000.0</f>
        <v>0</v>
      </c>
      <c r="Q734">
        <f>2.0/((1/S734-1/R734)+SIGN(S734)*SQRT((1/S734-1/R734)*(1/S734-1/R734) + 4*BC734/((BC734+1)*(BC734+1))*(2*1/S734*1/R734-1/R734*1/R734)))</f>
        <v>0</v>
      </c>
      <c r="R734">
        <f>IF(LEFT(BD734,1)&lt;&gt;"0",IF(LEFT(BD734,1)="1",3.0,BE734),$D$5+$E$5*(BV734*BO734/($K$5*1000))+$F$5*(BV734*BO734/($K$5*1000))*MAX(MIN(BB734,$J$5),$I$5)*MAX(MIN(BB734,$J$5),$I$5)+$G$5*MAX(MIN(BB734,$J$5),$I$5)*(BV734*BO734/($K$5*1000))+$H$5*(BV734*BO734/($K$5*1000))*(BV734*BO734/($K$5*1000)))</f>
        <v>0</v>
      </c>
      <c r="S734">
        <f>J734*(1000-(1000*0.61365*exp(17.502*W734/(240.97+W734))/(BO734+BP734)+BJ734)/2)/(1000*0.61365*exp(17.502*W734/(240.97+W734))/(BO734+BP734)-BJ734)</f>
        <v>0</v>
      </c>
      <c r="T734">
        <f>1/((BC734+1)/(Q734/1.6)+1/(R734/1.37)) + BC734/((BC734+1)/(Q734/1.6) + BC734/(R734/1.37))</f>
        <v>0</v>
      </c>
      <c r="U734">
        <f>(AX734*BA734)</f>
        <v>0</v>
      </c>
      <c r="V734">
        <f>(BQ734+(U734+2*0.95*5.67E-8*(((BQ734+$B$7)+273)^4-(BQ734+273)^4)-44100*J734)/(1.84*29.3*R734+8*0.95*5.67E-8*(BQ734+273)^3))</f>
        <v>0</v>
      </c>
      <c r="W734">
        <f>($C$7*BR734+$D$7*BS734+$E$7*V734)</f>
        <v>0</v>
      </c>
      <c r="X734">
        <f>0.61365*exp(17.502*W734/(240.97+W734))</f>
        <v>0</v>
      </c>
      <c r="Y734">
        <f>(Z734/AA734*100)</f>
        <v>0</v>
      </c>
      <c r="Z734">
        <f>BJ734*(BO734+BP734)/1000</f>
        <v>0</v>
      </c>
      <c r="AA734">
        <f>0.61365*exp(17.502*BQ734/(240.97+BQ734))</f>
        <v>0</v>
      </c>
      <c r="AB734">
        <f>(X734-BJ734*(BO734+BP734)/1000)</f>
        <v>0</v>
      </c>
      <c r="AC734">
        <f>(-J734*44100)</f>
        <v>0</v>
      </c>
      <c r="AD734">
        <f>2*29.3*R734*0.92*(BQ734-W734)</f>
        <v>0</v>
      </c>
      <c r="AE734">
        <f>2*0.95*5.67E-8*(((BQ734+$B$7)+273)^4-(W734+273)^4)</f>
        <v>0</v>
      </c>
      <c r="AF734">
        <f>U734+AE734+AC734+AD734</f>
        <v>0</v>
      </c>
      <c r="AG734">
        <f>BN734*AU734*(BI734-BH734*(1000-AU734*BK734)/(1000-AU734*BJ734))/(100*BB734)</f>
        <v>0</v>
      </c>
      <c r="AH734">
        <f>1000*BN734*AU734*(BJ734-BK734)/(100*BB734*(1000-AU734*BJ734))</f>
        <v>0</v>
      </c>
      <c r="AI734">
        <f>(AJ734 - AK734 - BO734*1E3/(8.314*(BQ734+273.15)) * AM734/BN734 * AL734) * BN734/(100*BB734) * (1000 - BK734)/1000</f>
        <v>0</v>
      </c>
      <c r="AJ734">
        <v>453.7456597028023</v>
      </c>
      <c r="AK734">
        <v>432.9652484848486</v>
      </c>
      <c r="AL734">
        <v>2.061753868195487</v>
      </c>
      <c r="AM734">
        <v>64.31377679453114</v>
      </c>
      <c r="AN734">
        <f>(AP734 - AO734 + BO734*1E3/(8.314*(BQ734+273.15)) * AR734/BN734 * AQ734) * BN734/(100*BB734) * 1000/(1000 - AP734)</f>
        <v>0</v>
      </c>
      <c r="AO734">
        <v>25.40969706494478</v>
      </c>
      <c r="AP734">
        <v>27.81286060606058</v>
      </c>
      <c r="AQ734">
        <v>-4.654385703208407E-05</v>
      </c>
      <c r="AR734">
        <v>96.55880041285496</v>
      </c>
      <c r="AS734">
        <v>0</v>
      </c>
      <c r="AT734">
        <v>0</v>
      </c>
      <c r="AU734">
        <f>IF(AS734*$H$13&gt;=AW734,1.0,(AW734/(AW734-AS734*$H$13)))</f>
        <v>0</v>
      </c>
      <c r="AV734">
        <f>(AU734-1)*100</f>
        <v>0</v>
      </c>
      <c r="AW734">
        <f>MAX(0,($B$13+$C$13*BV734)/(1+$D$13*BV734)*BO734/(BQ734+273)*$E$13)</f>
        <v>0</v>
      </c>
      <c r="AX734">
        <f>$B$11*BW734+$C$11*BX734+$F$11*CI734*(1-CL734)</f>
        <v>0</v>
      </c>
      <c r="AY734">
        <f>AX734*AZ734</f>
        <v>0</v>
      </c>
      <c r="AZ734">
        <f>($B$11*$D$9+$C$11*$D$9+$F$11*((CV734+CN734)/MAX(CV734+CN734+CW734, 0.1)*$I$9+CW734/MAX(CV734+CN734+CW734, 0.1)*$J$9))/($B$11+$C$11+$F$11)</f>
        <v>0</v>
      </c>
      <c r="BA734">
        <f>($B$11*$K$9+$C$11*$K$9+$F$11*((CV734+CN734)/MAX(CV734+CN734+CW734, 0.1)*$P$9+CW734/MAX(CV734+CN734+CW734, 0.1)*$Q$9))/($B$11+$C$11+$F$11)</f>
        <v>0</v>
      </c>
      <c r="BB734">
        <v>2.44</v>
      </c>
      <c r="BC734">
        <v>0.5</v>
      </c>
      <c r="BD734" t="s">
        <v>355</v>
      </c>
      <c r="BE734">
        <v>2</v>
      </c>
      <c r="BF734" t="b">
        <v>1</v>
      </c>
      <c r="BG734">
        <v>1678302308.6</v>
      </c>
      <c r="BH734">
        <v>411.5419259259259</v>
      </c>
      <c r="BI734">
        <v>430.8778518518519</v>
      </c>
      <c r="BJ734">
        <v>27.83155185185185</v>
      </c>
      <c r="BK734">
        <v>25.40703333333333</v>
      </c>
      <c r="BL734">
        <v>408.0424444444445</v>
      </c>
      <c r="BM734">
        <v>27.50304444444444</v>
      </c>
      <c r="BN734">
        <v>500.022</v>
      </c>
      <c r="BO734">
        <v>90.73682222222222</v>
      </c>
      <c r="BP734">
        <v>0.09967996296296297</v>
      </c>
      <c r="BQ734">
        <v>34.24758518518519</v>
      </c>
      <c r="BR734">
        <v>35.0212962962963</v>
      </c>
      <c r="BS734">
        <v>999.9000000000001</v>
      </c>
      <c r="BT734">
        <v>0</v>
      </c>
      <c r="BU734">
        <v>0</v>
      </c>
      <c r="BV734">
        <v>10000.83703703704</v>
      </c>
      <c r="BW734">
        <v>0</v>
      </c>
      <c r="BX734">
        <v>5.432791481481481</v>
      </c>
      <c r="BY734">
        <v>-19.33593703703704</v>
      </c>
      <c r="BZ734">
        <v>423.3235555555556</v>
      </c>
      <c r="CA734">
        <v>442.1105555555555</v>
      </c>
      <c r="CB734">
        <v>2.424518518518518</v>
      </c>
      <c r="CC734">
        <v>430.8778518518519</v>
      </c>
      <c r="CD734">
        <v>25.40703333333333</v>
      </c>
      <c r="CE734">
        <v>2.525347407407407</v>
      </c>
      <c r="CF734">
        <v>2.305352962962963</v>
      </c>
      <c r="CG734">
        <v>21.19078148148148</v>
      </c>
      <c r="CH734">
        <v>19.71384444444444</v>
      </c>
      <c r="CI734">
        <v>1999.983703703704</v>
      </c>
      <c r="CJ734">
        <v>0.9799993333333332</v>
      </c>
      <c r="CK734">
        <v>0.02000052222222222</v>
      </c>
      <c r="CL734">
        <v>0</v>
      </c>
      <c r="CM734">
        <v>2.036203703703704</v>
      </c>
      <c r="CN734">
        <v>0</v>
      </c>
      <c r="CO734">
        <v>5921.411111111112</v>
      </c>
      <c r="CP734">
        <v>17338.08518518518</v>
      </c>
      <c r="CQ734">
        <v>39.40948148148149</v>
      </c>
      <c r="CR734">
        <v>39.82599999999999</v>
      </c>
      <c r="CS734">
        <v>38.68037037037037</v>
      </c>
      <c r="CT734">
        <v>38.23818518518519</v>
      </c>
      <c r="CU734">
        <v>39.05059259259259</v>
      </c>
      <c r="CV734">
        <v>1959.982962962963</v>
      </c>
      <c r="CW734">
        <v>40.00074074074074</v>
      </c>
      <c r="CX734">
        <v>0</v>
      </c>
      <c r="CY734">
        <v>1678302326.2</v>
      </c>
      <c r="CZ734">
        <v>0</v>
      </c>
      <c r="DA734">
        <v>0</v>
      </c>
      <c r="DB734" t="s">
        <v>356</v>
      </c>
      <c r="DC734">
        <v>1664468064.5</v>
      </c>
      <c r="DD734">
        <v>1677795524</v>
      </c>
      <c r="DE734">
        <v>0</v>
      </c>
      <c r="DF734">
        <v>-0.419</v>
      </c>
      <c r="DG734">
        <v>-0.001</v>
      </c>
      <c r="DH734">
        <v>3.097</v>
      </c>
      <c r="DI734">
        <v>0.268</v>
      </c>
      <c r="DJ734">
        <v>400</v>
      </c>
      <c r="DK734">
        <v>24</v>
      </c>
      <c r="DL734">
        <v>0.15</v>
      </c>
      <c r="DM734">
        <v>0.13</v>
      </c>
      <c r="DN734">
        <v>-17.13935853658537</v>
      </c>
      <c r="DO734">
        <v>-56.47009965156792</v>
      </c>
      <c r="DP734">
        <v>5.978854615163041</v>
      </c>
      <c r="DQ734">
        <v>0</v>
      </c>
      <c r="DR734">
        <v>2.432467804878049</v>
      </c>
      <c r="DS734">
        <v>-0.1666049477351982</v>
      </c>
      <c r="DT734">
        <v>0.01650413363035934</v>
      </c>
      <c r="DU734">
        <v>0</v>
      </c>
      <c r="DV734">
        <v>0</v>
      </c>
      <c r="DW734">
        <v>2</v>
      </c>
      <c r="DX734" t="s">
        <v>369</v>
      </c>
      <c r="DY734">
        <v>2.97788</v>
      </c>
      <c r="DZ734">
        <v>2.72834</v>
      </c>
      <c r="EA734">
        <v>0.08592279999999999</v>
      </c>
      <c r="EB734">
        <v>0.09136560000000001</v>
      </c>
      <c r="EC734">
        <v>0.11871</v>
      </c>
      <c r="ED734">
        <v>0.112251</v>
      </c>
      <c r="EE734">
        <v>27301.9</v>
      </c>
      <c r="EF734">
        <v>26824.2</v>
      </c>
      <c r="EG734">
        <v>30405.5</v>
      </c>
      <c r="EH734">
        <v>29777.6</v>
      </c>
      <c r="EI734">
        <v>36975.2</v>
      </c>
      <c r="EJ734">
        <v>34799.2</v>
      </c>
      <c r="EK734">
        <v>46518.9</v>
      </c>
      <c r="EL734">
        <v>44280.2</v>
      </c>
      <c r="EM734">
        <v>1.8581</v>
      </c>
      <c r="EN734">
        <v>1.86465</v>
      </c>
      <c r="EO734">
        <v>0.210918</v>
      </c>
      <c r="EP734">
        <v>0</v>
      </c>
      <c r="EQ734">
        <v>31.6378</v>
      </c>
      <c r="ER734">
        <v>999.9</v>
      </c>
      <c r="ES734">
        <v>48.8</v>
      </c>
      <c r="ET734">
        <v>32</v>
      </c>
      <c r="EU734">
        <v>25.6778</v>
      </c>
      <c r="EV734">
        <v>63.2278</v>
      </c>
      <c r="EW734">
        <v>21.8109</v>
      </c>
      <c r="EX734">
        <v>1</v>
      </c>
      <c r="EY734">
        <v>0.109759</v>
      </c>
      <c r="EZ734">
        <v>-2.33258</v>
      </c>
      <c r="FA734">
        <v>20.233</v>
      </c>
      <c r="FB734">
        <v>5.23047</v>
      </c>
      <c r="FC734">
        <v>11.9712</v>
      </c>
      <c r="FD734">
        <v>4.9708</v>
      </c>
      <c r="FE734">
        <v>3.28968</v>
      </c>
      <c r="FF734">
        <v>9999</v>
      </c>
      <c r="FG734">
        <v>9999</v>
      </c>
      <c r="FH734">
        <v>9999</v>
      </c>
      <c r="FI734">
        <v>999.9</v>
      </c>
      <c r="FJ734">
        <v>4.97276</v>
      </c>
      <c r="FK734">
        <v>1.87711</v>
      </c>
      <c r="FL734">
        <v>1.87517</v>
      </c>
      <c r="FM734">
        <v>1.87803</v>
      </c>
      <c r="FN734">
        <v>1.87469</v>
      </c>
      <c r="FO734">
        <v>1.87832</v>
      </c>
      <c r="FP734">
        <v>1.87543</v>
      </c>
      <c r="FQ734">
        <v>1.87653</v>
      </c>
      <c r="FR734">
        <v>0</v>
      </c>
      <c r="FS734">
        <v>0</v>
      </c>
      <c r="FT734">
        <v>0</v>
      </c>
      <c r="FU734">
        <v>0</v>
      </c>
      <c r="FV734" t="s">
        <v>358</v>
      </c>
      <c r="FW734" t="s">
        <v>359</v>
      </c>
      <c r="FX734" t="s">
        <v>360</v>
      </c>
      <c r="FY734" t="s">
        <v>360</v>
      </c>
      <c r="FZ734" t="s">
        <v>360</v>
      </c>
      <c r="GA734" t="s">
        <v>360</v>
      </c>
      <c r="GB734">
        <v>0</v>
      </c>
      <c r="GC734">
        <v>100</v>
      </c>
      <c r="GD734">
        <v>100</v>
      </c>
      <c r="GE734">
        <v>3.533</v>
      </c>
      <c r="GF734">
        <v>0.3285</v>
      </c>
      <c r="GG734">
        <v>1.955544260391263</v>
      </c>
      <c r="GH734">
        <v>0.004448784868333973</v>
      </c>
      <c r="GI734">
        <v>-1.803656819089732E-06</v>
      </c>
      <c r="GJ734">
        <v>4.26395578146833E-10</v>
      </c>
      <c r="GK734">
        <v>0.3285026105281108</v>
      </c>
      <c r="GL734">
        <v>0</v>
      </c>
      <c r="GM734">
        <v>0</v>
      </c>
      <c r="GN734">
        <v>0</v>
      </c>
      <c r="GO734">
        <v>-1</v>
      </c>
      <c r="GP734">
        <v>2136</v>
      </c>
      <c r="GQ734">
        <v>1</v>
      </c>
      <c r="GR734">
        <v>23</v>
      </c>
      <c r="GS734">
        <v>230570.9</v>
      </c>
      <c r="GT734">
        <v>8446.5</v>
      </c>
      <c r="GU734">
        <v>1.21704</v>
      </c>
      <c r="GV734">
        <v>2.56226</v>
      </c>
      <c r="GW734">
        <v>1.39893</v>
      </c>
      <c r="GX734">
        <v>2.35229</v>
      </c>
      <c r="GY734">
        <v>1.44897</v>
      </c>
      <c r="GZ734">
        <v>2.47559</v>
      </c>
      <c r="HA734">
        <v>37.9406</v>
      </c>
      <c r="HB734">
        <v>13.6505</v>
      </c>
      <c r="HC734">
        <v>18</v>
      </c>
      <c r="HD734">
        <v>493.496</v>
      </c>
      <c r="HE734">
        <v>469.423</v>
      </c>
      <c r="HF734">
        <v>35.2639</v>
      </c>
      <c r="HG734">
        <v>28.6244</v>
      </c>
      <c r="HH734">
        <v>29.9999</v>
      </c>
      <c r="HI734">
        <v>28.2746</v>
      </c>
      <c r="HJ734">
        <v>28.3122</v>
      </c>
      <c r="HK734">
        <v>24.4485</v>
      </c>
      <c r="HL734">
        <v>0</v>
      </c>
      <c r="HM734">
        <v>100</v>
      </c>
      <c r="HN734">
        <v>35.2482</v>
      </c>
      <c r="HO734">
        <v>473.705</v>
      </c>
      <c r="HP734">
        <v>25.8217</v>
      </c>
      <c r="HQ734">
        <v>100.526</v>
      </c>
      <c r="HR734">
        <v>101.822</v>
      </c>
    </row>
    <row r="735" spans="1:226">
      <c r="A735">
        <v>719</v>
      </c>
      <c r="B735">
        <v>1678302321.1</v>
      </c>
      <c r="C735">
        <v>10468</v>
      </c>
      <c r="D735" t="s">
        <v>1801</v>
      </c>
      <c r="E735" t="s">
        <v>1802</v>
      </c>
      <c r="F735">
        <v>5</v>
      </c>
      <c r="G735" t="s">
        <v>353</v>
      </c>
      <c r="H735" t="s">
        <v>1554</v>
      </c>
      <c r="I735">
        <v>1678302313.314285</v>
      </c>
      <c r="J735">
        <f>(K735)/1000</f>
        <v>0</v>
      </c>
      <c r="K735">
        <f>IF(BF735, AN735, AH735)</f>
        <v>0</v>
      </c>
      <c r="L735">
        <f>IF(BF735, AI735, AG735)</f>
        <v>0</v>
      </c>
      <c r="M735">
        <f>BH735 - IF(AU735&gt;1, L735*BB735*100.0/(AW735*BV735), 0)</f>
        <v>0</v>
      </c>
      <c r="N735">
        <f>((T735-J735/2)*M735-L735)/(T735+J735/2)</f>
        <v>0</v>
      </c>
      <c r="O735">
        <f>N735*(BO735+BP735)/1000.0</f>
        <v>0</v>
      </c>
      <c r="P735">
        <f>(BH735 - IF(AU735&gt;1, L735*BB735*100.0/(AW735*BV735), 0))*(BO735+BP735)/1000.0</f>
        <v>0</v>
      </c>
      <c r="Q735">
        <f>2.0/((1/S735-1/R735)+SIGN(S735)*SQRT((1/S735-1/R735)*(1/S735-1/R735) + 4*BC735/((BC735+1)*(BC735+1))*(2*1/S735*1/R735-1/R735*1/R735)))</f>
        <v>0</v>
      </c>
      <c r="R735">
        <f>IF(LEFT(BD735,1)&lt;&gt;"0",IF(LEFT(BD735,1)="1",3.0,BE735),$D$5+$E$5*(BV735*BO735/($K$5*1000))+$F$5*(BV735*BO735/($K$5*1000))*MAX(MIN(BB735,$J$5),$I$5)*MAX(MIN(BB735,$J$5),$I$5)+$G$5*MAX(MIN(BB735,$J$5),$I$5)*(BV735*BO735/($K$5*1000))+$H$5*(BV735*BO735/($K$5*1000))*(BV735*BO735/($K$5*1000)))</f>
        <v>0</v>
      </c>
      <c r="S735">
        <f>J735*(1000-(1000*0.61365*exp(17.502*W735/(240.97+W735))/(BO735+BP735)+BJ735)/2)/(1000*0.61365*exp(17.502*W735/(240.97+W735))/(BO735+BP735)-BJ735)</f>
        <v>0</v>
      </c>
      <c r="T735">
        <f>1/((BC735+1)/(Q735/1.6)+1/(R735/1.37)) + BC735/((BC735+1)/(Q735/1.6) + BC735/(R735/1.37))</f>
        <v>0</v>
      </c>
      <c r="U735">
        <f>(AX735*BA735)</f>
        <v>0</v>
      </c>
      <c r="V735">
        <f>(BQ735+(U735+2*0.95*5.67E-8*(((BQ735+$B$7)+273)^4-(BQ735+273)^4)-44100*J735)/(1.84*29.3*R735+8*0.95*5.67E-8*(BQ735+273)^3))</f>
        <v>0</v>
      </c>
      <c r="W735">
        <f>($C$7*BR735+$D$7*BS735+$E$7*V735)</f>
        <v>0</v>
      </c>
      <c r="X735">
        <f>0.61365*exp(17.502*W735/(240.97+W735))</f>
        <v>0</v>
      </c>
      <c r="Y735">
        <f>(Z735/AA735*100)</f>
        <v>0</v>
      </c>
      <c r="Z735">
        <f>BJ735*(BO735+BP735)/1000</f>
        <v>0</v>
      </c>
      <c r="AA735">
        <f>0.61365*exp(17.502*BQ735/(240.97+BQ735))</f>
        <v>0</v>
      </c>
      <c r="AB735">
        <f>(X735-BJ735*(BO735+BP735)/1000)</f>
        <v>0</v>
      </c>
      <c r="AC735">
        <f>(-J735*44100)</f>
        <v>0</v>
      </c>
      <c r="AD735">
        <f>2*29.3*R735*0.92*(BQ735-W735)</f>
        <v>0</v>
      </c>
      <c r="AE735">
        <f>2*0.95*5.67E-8*(((BQ735+$B$7)+273)^4-(W735+273)^4)</f>
        <v>0</v>
      </c>
      <c r="AF735">
        <f>U735+AE735+AC735+AD735</f>
        <v>0</v>
      </c>
      <c r="AG735">
        <f>BN735*AU735*(BI735-BH735*(1000-AU735*BK735)/(1000-AU735*BJ735))/(100*BB735)</f>
        <v>0</v>
      </c>
      <c r="AH735">
        <f>1000*BN735*AU735*(BJ735-BK735)/(100*BB735*(1000-AU735*BJ735))</f>
        <v>0</v>
      </c>
      <c r="AI735">
        <f>(AJ735 - AK735 - BO735*1E3/(8.314*(BQ735+273.15)) * AM735/BN735 * AL735) * BN735/(100*BB735) * (1000 - BK735)/1000</f>
        <v>0</v>
      </c>
      <c r="AJ735">
        <v>470.1996800107456</v>
      </c>
      <c r="AK735">
        <v>446.0705515151514</v>
      </c>
      <c r="AL735">
        <v>2.727033506526499</v>
      </c>
      <c r="AM735">
        <v>64.31377679453114</v>
      </c>
      <c r="AN735">
        <f>(AP735 - AO735 + BO735*1E3/(8.314*(BQ735+273.15)) * AR735/BN735 * AQ735) * BN735/(100*BB735) * 1000/(1000 - AP735)</f>
        <v>0</v>
      </c>
      <c r="AO735">
        <v>25.41126390405346</v>
      </c>
      <c r="AP735">
        <v>27.80092787878786</v>
      </c>
      <c r="AQ735">
        <v>-4.617838917908697E-05</v>
      </c>
      <c r="AR735">
        <v>96.55880041285496</v>
      </c>
      <c r="AS735">
        <v>0</v>
      </c>
      <c r="AT735">
        <v>0</v>
      </c>
      <c r="AU735">
        <f>IF(AS735*$H$13&gt;=AW735,1.0,(AW735/(AW735-AS735*$H$13)))</f>
        <v>0</v>
      </c>
      <c r="AV735">
        <f>(AU735-1)*100</f>
        <v>0</v>
      </c>
      <c r="AW735">
        <f>MAX(0,($B$13+$C$13*BV735)/(1+$D$13*BV735)*BO735/(BQ735+273)*$E$13)</f>
        <v>0</v>
      </c>
      <c r="AX735">
        <f>$B$11*BW735+$C$11*BX735+$F$11*CI735*(1-CL735)</f>
        <v>0</v>
      </c>
      <c r="AY735">
        <f>AX735*AZ735</f>
        <v>0</v>
      </c>
      <c r="AZ735">
        <f>($B$11*$D$9+$C$11*$D$9+$F$11*((CV735+CN735)/MAX(CV735+CN735+CW735, 0.1)*$I$9+CW735/MAX(CV735+CN735+CW735, 0.1)*$J$9))/($B$11+$C$11+$F$11)</f>
        <v>0</v>
      </c>
      <c r="BA735">
        <f>($B$11*$K$9+$C$11*$K$9+$F$11*((CV735+CN735)/MAX(CV735+CN735+CW735, 0.1)*$P$9+CW735/MAX(CV735+CN735+CW735, 0.1)*$Q$9))/($B$11+$C$11+$F$11)</f>
        <v>0</v>
      </c>
      <c r="BB735">
        <v>2.44</v>
      </c>
      <c r="BC735">
        <v>0.5</v>
      </c>
      <c r="BD735" t="s">
        <v>355</v>
      </c>
      <c r="BE735">
        <v>2</v>
      </c>
      <c r="BF735" t="b">
        <v>1</v>
      </c>
      <c r="BG735">
        <v>1678302313.314285</v>
      </c>
      <c r="BH735">
        <v>417.9081428571429</v>
      </c>
      <c r="BI735">
        <v>443.01475</v>
      </c>
      <c r="BJ735">
        <v>27.819225</v>
      </c>
      <c r="BK735">
        <v>25.40869642857143</v>
      </c>
      <c r="BL735">
        <v>414.3885357142857</v>
      </c>
      <c r="BM735">
        <v>27.49071785714286</v>
      </c>
      <c r="BN735">
        <v>500.0397857142856</v>
      </c>
      <c r="BO735">
        <v>90.73798571428573</v>
      </c>
      <c r="BP735">
        <v>0.09980223214285713</v>
      </c>
      <c r="BQ735">
        <v>34.24709642857142</v>
      </c>
      <c r="BR735">
        <v>35.03476785714285</v>
      </c>
      <c r="BS735">
        <v>999.9000000000002</v>
      </c>
      <c r="BT735">
        <v>0</v>
      </c>
      <c r="BU735">
        <v>0</v>
      </c>
      <c r="BV735">
        <v>9999.907142857144</v>
      </c>
      <c r="BW735">
        <v>0</v>
      </c>
      <c r="BX735">
        <v>5.433660000000001</v>
      </c>
      <c r="BY735">
        <v>-25.106625</v>
      </c>
      <c r="BZ735">
        <v>429.8665</v>
      </c>
      <c r="CA735">
        <v>454.5645714285715</v>
      </c>
      <c r="CB735">
        <v>2.410530000000001</v>
      </c>
      <c r="CC735">
        <v>443.01475</v>
      </c>
      <c r="CD735">
        <v>25.40869642857143</v>
      </c>
      <c r="CE735">
        <v>2.524261071428571</v>
      </c>
      <c r="CF735">
        <v>2.305533928571429</v>
      </c>
      <c r="CG735">
        <v>21.183775</v>
      </c>
      <c r="CH735">
        <v>19.71511785714285</v>
      </c>
      <c r="CI735">
        <v>1999.981428571429</v>
      </c>
      <c r="CJ735">
        <v>0.9799993928571428</v>
      </c>
      <c r="CK735">
        <v>0.02000046071428572</v>
      </c>
      <c r="CL735">
        <v>0</v>
      </c>
      <c r="CM735">
        <v>2.015357142857143</v>
      </c>
      <c r="CN735">
        <v>0</v>
      </c>
      <c r="CO735">
        <v>5920.379999999998</v>
      </c>
      <c r="CP735">
        <v>17338.06785714286</v>
      </c>
      <c r="CQ735">
        <v>39.45503571428571</v>
      </c>
      <c r="CR735">
        <v>39.8345</v>
      </c>
      <c r="CS735">
        <v>38.71632142857142</v>
      </c>
      <c r="CT735">
        <v>38.24978571428571</v>
      </c>
      <c r="CU735">
        <v>39.05099999999999</v>
      </c>
      <c r="CV735">
        <v>1959.980714285714</v>
      </c>
      <c r="CW735">
        <v>40.00071428571429</v>
      </c>
      <c r="CX735">
        <v>0</v>
      </c>
      <c r="CY735">
        <v>1678302331</v>
      </c>
      <c r="CZ735">
        <v>0</v>
      </c>
      <c r="DA735">
        <v>0</v>
      </c>
      <c r="DB735" t="s">
        <v>356</v>
      </c>
      <c r="DC735">
        <v>1664468064.5</v>
      </c>
      <c r="DD735">
        <v>1677795524</v>
      </c>
      <c r="DE735">
        <v>0</v>
      </c>
      <c r="DF735">
        <v>-0.419</v>
      </c>
      <c r="DG735">
        <v>-0.001</v>
      </c>
      <c r="DH735">
        <v>3.097</v>
      </c>
      <c r="DI735">
        <v>0.268</v>
      </c>
      <c r="DJ735">
        <v>400</v>
      </c>
      <c r="DK735">
        <v>24</v>
      </c>
      <c r="DL735">
        <v>0.15</v>
      </c>
      <c r="DM735">
        <v>0.13</v>
      </c>
      <c r="DN735">
        <v>-21.49713</v>
      </c>
      <c r="DO735">
        <v>-74.08030694183861</v>
      </c>
      <c r="DP735">
        <v>7.21259791473225</v>
      </c>
      <c r="DQ735">
        <v>0</v>
      </c>
      <c r="DR735">
        <v>2.419176</v>
      </c>
      <c r="DS735">
        <v>-0.1799067917448427</v>
      </c>
      <c r="DT735">
        <v>0.01733711925320928</v>
      </c>
      <c r="DU735">
        <v>0</v>
      </c>
      <c r="DV735">
        <v>0</v>
      </c>
      <c r="DW735">
        <v>2</v>
      </c>
      <c r="DX735" t="s">
        <v>369</v>
      </c>
      <c r="DY735">
        <v>2.97774</v>
      </c>
      <c r="DZ735">
        <v>2.72817</v>
      </c>
      <c r="EA735">
        <v>0.08792750000000001</v>
      </c>
      <c r="EB735">
        <v>0.09384969999999999</v>
      </c>
      <c r="EC735">
        <v>0.118676</v>
      </c>
      <c r="ED735">
        <v>0.112253</v>
      </c>
      <c r="EE735">
        <v>27242</v>
      </c>
      <c r="EF735">
        <v>26750.9</v>
      </c>
      <c r="EG735">
        <v>30405.4</v>
      </c>
      <c r="EH735">
        <v>29777.6</v>
      </c>
      <c r="EI735">
        <v>36976.7</v>
      </c>
      <c r="EJ735">
        <v>34799.4</v>
      </c>
      <c r="EK735">
        <v>46518.8</v>
      </c>
      <c r="EL735">
        <v>44280.3</v>
      </c>
      <c r="EM735">
        <v>1.8582</v>
      </c>
      <c r="EN735">
        <v>1.86475</v>
      </c>
      <c r="EO735">
        <v>0.210106</v>
      </c>
      <c r="EP735">
        <v>0</v>
      </c>
      <c r="EQ735">
        <v>31.642</v>
      </c>
      <c r="ER735">
        <v>999.9</v>
      </c>
      <c r="ES735">
        <v>48.8</v>
      </c>
      <c r="ET735">
        <v>32</v>
      </c>
      <c r="EU735">
        <v>25.6824</v>
      </c>
      <c r="EV735">
        <v>63.0278</v>
      </c>
      <c r="EW735">
        <v>21.8429</v>
      </c>
      <c r="EX735">
        <v>1</v>
      </c>
      <c r="EY735">
        <v>0.109271</v>
      </c>
      <c r="EZ735">
        <v>-2.24934</v>
      </c>
      <c r="FA735">
        <v>20.2342</v>
      </c>
      <c r="FB735">
        <v>5.22972</v>
      </c>
      <c r="FC735">
        <v>11.9721</v>
      </c>
      <c r="FD735">
        <v>4.9705</v>
      </c>
      <c r="FE735">
        <v>3.28968</v>
      </c>
      <c r="FF735">
        <v>9999</v>
      </c>
      <c r="FG735">
        <v>9999</v>
      </c>
      <c r="FH735">
        <v>9999</v>
      </c>
      <c r="FI735">
        <v>999.9</v>
      </c>
      <c r="FJ735">
        <v>4.97276</v>
      </c>
      <c r="FK735">
        <v>1.87712</v>
      </c>
      <c r="FL735">
        <v>1.8752</v>
      </c>
      <c r="FM735">
        <v>1.87805</v>
      </c>
      <c r="FN735">
        <v>1.87469</v>
      </c>
      <c r="FO735">
        <v>1.87835</v>
      </c>
      <c r="FP735">
        <v>1.87543</v>
      </c>
      <c r="FQ735">
        <v>1.87653</v>
      </c>
      <c r="FR735">
        <v>0</v>
      </c>
      <c r="FS735">
        <v>0</v>
      </c>
      <c r="FT735">
        <v>0</v>
      </c>
      <c r="FU735">
        <v>0</v>
      </c>
      <c r="FV735" t="s">
        <v>358</v>
      </c>
      <c r="FW735" t="s">
        <v>359</v>
      </c>
      <c r="FX735" t="s">
        <v>360</v>
      </c>
      <c r="FY735" t="s">
        <v>360</v>
      </c>
      <c r="FZ735" t="s">
        <v>360</v>
      </c>
      <c r="GA735" t="s">
        <v>360</v>
      </c>
      <c r="GB735">
        <v>0</v>
      </c>
      <c r="GC735">
        <v>100</v>
      </c>
      <c r="GD735">
        <v>100</v>
      </c>
      <c r="GE735">
        <v>3.573</v>
      </c>
      <c r="GF735">
        <v>0.3285</v>
      </c>
      <c r="GG735">
        <v>1.955544260391263</v>
      </c>
      <c r="GH735">
        <v>0.004448784868333973</v>
      </c>
      <c r="GI735">
        <v>-1.803656819089732E-06</v>
      </c>
      <c r="GJ735">
        <v>4.26395578146833E-10</v>
      </c>
      <c r="GK735">
        <v>0.3285026105281108</v>
      </c>
      <c r="GL735">
        <v>0</v>
      </c>
      <c r="GM735">
        <v>0</v>
      </c>
      <c r="GN735">
        <v>0</v>
      </c>
      <c r="GO735">
        <v>-1</v>
      </c>
      <c r="GP735">
        <v>2136</v>
      </c>
      <c r="GQ735">
        <v>1</v>
      </c>
      <c r="GR735">
        <v>23</v>
      </c>
      <c r="GS735">
        <v>230570.9</v>
      </c>
      <c r="GT735">
        <v>8446.6</v>
      </c>
      <c r="GU735">
        <v>1.25122</v>
      </c>
      <c r="GV735">
        <v>2.56714</v>
      </c>
      <c r="GW735">
        <v>1.39893</v>
      </c>
      <c r="GX735">
        <v>2.35229</v>
      </c>
      <c r="GY735">
        <v>1.44897</v>
      </c>
      <c r="GZ735">
        <v>2.45117</v>
      </c>
      <c r="HA735">
        <v>37.9406</v>
      </c>
      <c r="HB735">
        <v>13.6505</v>
      </c>
      <c r="HC735">
        <v>18</v>
      </c>
      <c r="HD735">
        <v>493.552</v>
      </c>
      <c r="HE735">
        <v>469.492</v>
      </c>
      <c r="HF735">
        <v>35.2394</v>
      </c>
      <c r="HG735">
        <v>28.6242</v>
      </c>
      <c r="HH735">
        <v>29.9999</v>
      </c>
      <c r="HI735">
        <v>28.2746</v>
      </c>
      <c r="HJ735">
        <v>28.3125</v>
      </c>
      <c r="HK735">
        <v>25.1087</v>
      </c>
      <c r="HL735">
        <v>0</v>
      </c>
      <c r="HM735">
        <v>100</v>
      </c>
      <c r="HN735">
        <v>35.1962</v>
      </c>
      <c r="HO735">
        <v>493.759</v>
      </c>
      <c r="HP735">
        <v>25.8217</v>
      </c>
      <c r="HQ735">
        <v>100.526</v>
      </c>
      <c r="HR735">
        <v>101.822</v>
      </c>
    </row>
    <row r="736" spans="1:226">
      <c r="A736">
        <v>720</v>
      </c>
      <c r="B736">
        <v>1678302326.1</v>
      </c>
      <c r="C736">
        <v>10473</v>
      </c>
      <c r="D736" t="s">
        <v>1803</v>
      </c>
      <c r="E736" t="s">
        <v>1804</v>
      </c>
      <c r="F736">
        <v>5</v>
      </c>
      <c r="G736" t="s">
        <v>353</v>
      </c>
      <c r="H736" t="s">
        <v>1554</v>
      </c>
      <c r="I736">
        <v>1678302318.6</v>
      </c>
      <c r="J736">
        <f>(K736)/1000</f>
        <v>0</v>
      </c>
      <c r="K736">
        <f>IF(BF736, AN736, AH736)</f>
        <v>0</v>
      </c>
      <c r="L736">
        <f>IF(BF736, AI736, AG736)</f>
        <v>0</v>
      </c>
      <c r="M736">
        <f>BH736 - IF(AU736&gt;1, L736*BB736*100.0/(AW736*BV736), 0)</f>
        <v>0</v>
      </c>
      <c r="N736">
        <f>((T736-J736/2)*M736-L736)/(T736+J736/2)</f>
        <v>0</v>
      </c>
      <c r="O736">
        <f>N736*(BO736+BP736)/1000.0</f>
        <v>0</v>
      </c>
      <c r="P736">
        <f>(BH736 - IF(AU736&gt;1, L736*BB736*100.0/(AW736*BV736), 0))*(BO736+BP736)/1000.0</f>
        <v>0</v>
      </c>
      <c r="Q736">
        <f>2.0/((1/S736-1/R736)+SIGN(S736)*SQRT((1/S736-1/R736)*(1/S736-1/R736) + 4*BC736/((BC736+1)*(BC736+1))*(2*1/S736*1/R736-1/R736*1/R736)))</f>
        <v>0</v>
      </c>
      <c r="R736">
        <f>IF(LEFT(BD736,1)&lt;&gt;"0",IF(LEFT(BD736,1)="1",3.0,BE736),$D$5+$E$5*(BV736*BO736/($K$5*1000))+$F$5*(BV736*BO736/($K$5*1000))*MAX(MIN(BB736,$J$5),$I$5)*MAX(MIN(BB736,$J$5),$I$5)+$G$5*MAX(MIN(BB736,$J$5),$I$5)*(BV736*BO736/($K$5*1000))+$H$5*(BV736*BO736/($K$5*1000))*(BV736*BO736/($K$5*1000)))</f>
        <v>0</v>
      </c>
      <c r="S736">
        <f>J736*(1000-(1000*0.61365*exp(17.502*W736/(240.97+W736))/(BO736+BP736)+BJ736)/2)/(1000*0.61365*exp(17.502*W736/(240.97+W736))/(BO736+BP736)-BJ736)</f>
        <v>0</v>
      </c>
      <c r="T736">
        <f>1/((BC736+1)/(Q736/1.6)+1/(R736/1.37)) + BC736/((BC736+1)/(Q736/1.6) + BC736/(R736/1.37))</f>
        <v>0</v>
      </c>
      <c r="U736">
        <f>(AX736*BA736)</f>
        <v>0</v>
      </c>
      <c r="V736">
        <f>(BQ736+(U736+2*0.95*5.67E-8*(((BQ736+$B$7)+273)^4-(BQ736+273)^4)-44100*J736)/(1.84*29.3*R736+8*0.95*5.67E-8*(BQ736+273)^3))</f>
        <v>0</v>
      </c>
      <c r="W736">
        <f>($C$7*BR736+$D$7*BS736+$E$7*V736)</f>
        <v>0</v>
      </c>
      <c r="X736">
        <f>0.61365*exp(17.502*W736/(240.97+W736))</f>
        <v>0</v>
      </c>
      <c r="Y736">
        <f>(Z736/AA736*100)</f>
        <v>0</v>
      </c>
      <c r="Z736">
        <f>BJ736*(BO736+BP736)/1000</f>
        <v>0</v>
      </c>
      <c r="AA736">
        <f>0.61365*exp(17.502*BQ736/(240.97+BQ736))</f>
        <v>0</v>
      </c>
      <c r="AB736">
        <f>(X736-BJ736*(BO736+BP736)/1000)</f>
        <v>0</v>
      </c>
      <c r="AC736">
        <f>(-J736*44100)</f>
        <v>0</v>
      </c>
      <c r="AD736">
        <f>2*29.3*R736*0.92*(BQ736-W736)</f>
        <v>0</v>
      </c>
      <c r="AE736">
        <f>2*0.95*5.67E-8*(((BQ736+$B$7)+273)^4-(W736+273)^4)</f>
        <v>0</v>
      </c>
      <c r="AF736">
        <f>U736+AE736+AC736+AD736</f>
        <v>0</v>
      </c>
      <c r="AG736">
        <f>BN736*AU736*(BI736-BH736*(1000-AU736*BK736)/(1000-AU736*BJ736))/(100*BB736)</f>
        <v>0</v>
      </c>
      <c r="AH736">
        <f>1000*BN736*AU736*(BJ736-BK736)/(100*BB736*(1000-AU736*BJ736))</f>
        <v>0</v>
      </c>
      <c r="AI736">
        <f>(AJ736 - AK736 - BO736*1E3/(8.314*(BQ736+273.15)) * AM736/BN736 * AL736) * BN736/(100*BB736) * (1000 - BK736)/1000</f>
        <v>0</v>
      </c>
      <c r="AJ736">
        <v>487.3059037032754</v>
      </c>
      <c r="AK736">
        <v>461.3395090909091</v>
      </c>
      <c r="AL736">
        <v>3.107091495563472</v>
      </c>
      <c r="AM736">
        <v>64.31377679453114</v>
      </c>
      <c r="AN736">
        <f>(AP736 - AO736 + BO736*1E3/(8.314*(BQ736+273.15)) * AR736/BN736 * AQ736) * BN736/(100*BB736) * 1000/(1000 - AP736)</f>
        <v>0</v>
      </c>
      <c r="AO736">
        <v>25.41241114270112</v>
      </c>
      <c r="AP736">
        <v>27.78673454545454</v>
      </c>
      <c r="AQ736">
        <v>-5.89960322565103E-05</v>
      </c>
      <c r="AR736">
        <v>96.55880041285496</v>
      </c>
      <c r="AS736">
        <v>0</v>
      </c>
      <c r="AT736">
        <v>0</v>
      </c>
      <c r="AU736">
        <f>IF(AS736*$H$13&gt;=AW736,1.0,(AW736/(AW736-AS736*$H$13)))</f>
        <v>0</v>
      </c>
      <c r="AV736">
        <f>(AU736-1)*100</f>
        <v>0</v>
      </c>
      <c r="AW736">
        <f>MAX(0,($B$13+$C$13*BV736)/(1+$D$13*BV736)*BO736/(BQ736+273)*$E$13)</f>
        <v>0</v>
      </c>
      <c r="AX736">
        <f>$B$11*BW736+$C$11*BX736+$F$11*CI736*(1-CL736)</f>
        <v>0</v>
      </c>
      <c r="AY736">
        <f>AX736*AZ736</f>
        <v>0</v>
      </c>
      <c r="AZ736">
        <f>($B$11*$D$9+$C$11*$D$9+$F$11*((CV736+CN736)/MAX(CV736+CN736+CW736, 0.1)*$I$9+CW736/MAX(CV736+CN736+CW736, 0.1)*$J$9))/($B$11+$C$11+$F$11)</f>
        <v>0</v>
      </c>
      <c r="BA736">
        <f>($B$11*$K$9+$C$11*$K$9+$F$11*((CV736+CN736)/MAX(CV736+CN736+CW736, 0.1)*$P$9+CW736/MAX(CV736+CN736+CW736, 0.1)*$Q$9))/($B$11+$C$11+$F$11)</f>
        <v>0</v>
      </c>
      <c r="BB736">
        <v>2.44</v>
      </c>
      <c r="BC736">
        <v>0.5</v>
      </c>
      <c r="BD736" t="s">
        <v>355</v>
      </c>
      <c r="BE736">
        <v>2</v>
      </c>
      <c r="BF736" t="b">
        <v>1</v>
      </c>
      <c r="BG736">
        <v>1678302318.6</v>
      </c>
      <c r="BH736">
        <v>429.1860740740741</v>
      </c>
      <c r="BI736">
        <v>459.5195185185185</v>
      </c>
      <c r="BJ736">
        <v>27.80538888888889</v>
      </c>
      <c r="BK736">
        <v>25.41066296296296</v>
      </c>
      <c r="BL736">
        <v>425.6309629629629</v>
      </c>
      <c r="BM736">
        <v>27.47688888888889</v>
      </c>
      <c r="BN736">
        <v>500.033</v>
      </c>
      <c r="BO736">
        <v>90.73920740740741</v>
      </c>
      <c r="BP736">
        <v>0.09994696666666668</v>
      </c>
      <c r="BQ736">
        <v>34.24513703703703</v>
      </c>
      <c r="BR736">
        <v>35.03934074074074</v>
      </c>
      <c r="BS736">
        <v>999.9000000000001</v>
      </c>
      <c r="BT736">
        <v>0</v>
      </c>
      <c r="BU736">
        <v>0</v>
      </c>
      <c r="BV736">
        <v>9991.107407407408</v>
      </c>
      <c r="BW736">
        <v>0</v>
      </c>
      <c r="BX736">
        <v>5.43366</v>
      </c>
      <c r="BY736">
        <v>-30.33358148148149</v>
      </c>
      <c r="BZ736">
        <v>441.4608148148149</v>
      </c>
      <c r="CA736">
        <v>471.5006666666667</v>
      </c>
      <c r="CB736">
        <v>2.394735555555556</v>
      </c>
      <c r="CC736">
        <v>459.5195185185185</v>
      </c>
      <c r="CD736">
        <v>25.41066296296296</v>
      </c>
      <c r="CE736">
        <v>2.52303962962963</v>
      </c>
      <c r="CF736">
        <v>2.305742962962963</v>
      </c>
      <c r="CG736">
        <v>21.17589629629629</v>
      </c>
      <c r="CH736">
        <v>19.71658148148148</v>
      </c>
      <c r="CI736">
        <v>2000.003333333334</v>
      </c>
      <c r="CJ736">
        <v>0.9799995555555555</v>
      </c>
      <c r="CK736">
        <v>0.02000029259259259</v>
      </c>
      <c r="CL736">
        <v>0</v>
      </c>
      <c r="CM736">
        <v>2.024237037037037</v>
      </c>
      <c r="CN736">
        <v>0</v>
      </c>
      <c r="CO736">
        <v>5920.758518518518</v>
      </c>
      <c r="CP736">
        <v>17338.26296296296</v>
      </c>
      <c r="CQ736">
        <v>39.39092592592592</v>
      </c>
      <c r="CR736">
        <v>39.84466666666666</v>
      </c>
      <c r="CS736">
        <v>38.74977777777777</v>
      </c>
      <c r="CT736">
        <v>38.27996296296296</v>
      </c>
      <c r="CU736">
        <v>39.05748148148148</v>
      </c>
      <c r="CV736">
        <v>1960.002222222222</v>
      </c>
      <c r="CW736">
        <v>40.00111111111111</v>
      </c>
      <c r="CX736">
        <v>0</v>
      </c>
      <c r="CY736">
        <v>1678302336.4</v>
      </c>
      <c r="CZ736">
        <v>0</v>
      </c>
      <c r="DA736">
        <v>0</v>
      </c>
      <c r="DB736" t="s">
        <v>356</v>
      </c>
      <c r="DC736">
        <v>1664468064.5</v>
      </c>
      <c r="DD736">
        <v>1677795524</v>
      </c>
      <c r="DE736">
        <v>0</v>
      </c>
      <c r="DF736">
        <v>-0.419</v>
      </c>
      <c r="DG736">
        <v>-0.001</v>
      </c>
      <c r="DH736">
        <v>3.097</v>
      </c>
      <c r="DI736">
        <v>0.268</v>
      </c>
      <c r="DJ736">
        <v>400</v>
      </c>
      <c r="DK736">
        <v>24</v>
      </c>
      <c r="DL736">
        <v>0.15</v>
      </c>
      <c r="DM736">
        <v>0.13</v>
      </c>
      <c r="DN736">
        <v>-26.75819</v>
      </c>
      <c r="DO736">
        <v>-61.74892007504687</v>
      </c>
      <c r="DP736">
        <v>6.122834932888523</v>
      </c>
      <c r="DQ736">
        <v>0</v>
      </c>
      <c r="DR736">
        <v>2.40476</v>
      </c>
      <c r="DS736">
        <v>-0.1777001876172663</v>
      </c>
      <c r="DT736">
        <v>0.01713301943616479</v>
      </c>
      <c r="DU736">
        <v>0</v>
      </c>
      <c r="DV736">
        <v>0</v>
      </c>
      <c r="DW736">
        <v>2</v>
      </c>
      <c r="DX736" t="s">
        <v>369</v>
      </c>
      <c r="DY736">
        <v>2.9778</v>
      </c>
      <c r="DZ736">
        <v>2.7282</v>
      </c>
      <c r="EA736">
        <v>0.0901941</v>
      </c>
      <c r="EB736">
        <v>0.09630379999999999</v>
      </c>
      <c r="EC736">
        <v>0.118628</v>
      </c>
      <c r="ED736">
        <v>0.112255</v>
      </c>
      <c r="EE736">
        <v>27174.5</v>
      </c>
      <c r="EF736">
        <v>26678.1</v>
      </c>
      <c r="EG736">
        <v>30405.6</v>
      </c>
      <c r="EH736">
        <v>29777.2</v>
      </c>
      <c r="EI736">
        <v>36979</v>
      </c>
      <c r="EJ736">
        <v>34799.1</v>
      </c>
      <c r="EK736">
        <v>46518.9</v>
      </c>
      <c r="EL736">
        <v>44279.9</v>
      </c>
      <c r="EM736">
        <v>1.858</v>
      </c>
      <c r="EN736">
        <v>1.86475</v>
      </c>
      <c r="EO736">
        <v>0.20875</v>
      </c>
      <c r="EP736">
        <v>0</v>
      </c>
      <c r="EQ736">
        <v>31.6459</v>
      </c>
      <c r="ER736">
        <v>999.9</v>
      </c>
      <c r="ES736">
        <v>48.8</v>
      </c>
      <c r="ET736">
        <v>32</v>
      </c>
      <c r="EU736">
        <v>25.6808</v>
      </c>
      <c r="EV736">
        <v>63.1578</v>
      </c>
      <c r="EW736">
        <v>21.9271</v>
      </c>
      <c r="EX736">
        <v>1</v>
      </c>
      <c r="EY736">
        <v>0.109187</v>
      </c>
      <c r="EZ736">
        <v>-2.20022</v>
      </c>
      <c r="FA736">
        <v>20.2351</v>
      </c>
      <c r="FB736">
        <v>5.22927</v>
      </c>
      <c r="FC736">
        <v>11.9725</v>
      </c>
      <c r="FD736">
        <v>4.97085</v>
      </c>
      <c r="FE736">
        <v>3.28963</v>
      </c>
      <c r="FF736">
        <v>9999</v>
      </c>
      <c r="FG736">
        <v>9999</v>
      </c>
      <c r="FH736">
        <v>9999</v>
      </c>
      <c r="FI736">
        <v>999.9</v>
      </c>
      <c r="FJ736">
        <v>4.97276</v>
      </c>
      <c r="FK736">
        <v>1.87712</v>
      </c>
      <c r="FL736">
        <v>1.87518</v>
      </c>
      <c r="FM736">
        <v>1.87803</v>
      </c>
      <c r="FN736">
        <v>1.87469</v>
      </c>
      <c r="FO736">
        <v>1.87833</v>
      </c>
      <c r="FP736">
        <v>1.87543</v>
      </c>
      <c r="FQ736">
        <v>1.87653</v>
      </c>
      <c r="FR736">
        <v>0</v>
      </c>
      <c r="FS736">
        <v>0</v>
      </c>
      <c r="FT736">
        <v>0</v>
      </c>
      <c r="FU736">
        <v>0</v>
      </c>
      <c r="FV736" t="s">
        <v>358</v>
      </c>
      <c r="FW736" t="s">
        <v>359</v>
      </c>
      <c r="FX736" t="s">
        <v>360</v>
      </c>
      <c r="FY736" t="s">
        <v>360</v>
      </c>
      <c r="FZ736" t="s">
        <v>360</v>
      </c>
      <c r="GA736" t="s">
        <v>360</v>
      </c>
      <c r="GB736">
        <v>0</v>
      </c>
      <c r="GC736">
        <v>100</v>
      </c>
      <c r="GD736">
        <v>100</v>
      </c>
      <c r="GE736">
        <v>3.62</v>
      </c>
      <c r="GF736">
        <v>0.3285</v>
      </c>
      <c r="GG736">
        <v>1.955544260391263</v>
      </c>
      <c r="GH736">
        <v>0.004448784868333973</v>
      </c>
      <c r="GI736">
        <v>-1.803656819089732E-06</v>
      </c>
      <c r="GJ736">
        <v>4.26395578146833E-10</v>
      </c>
      <c r="GK736">
        <v>0.3285026105281108</v>
      </c>
      <c r="GL736">
        <v>0</v>
      </c>
      <c r="GM736">
        <v>0</v>
      </c>
      <c r="GN736">
        <v>0</v>
      </c>
      <c r="GO736">
        <v>-1</v>
      </c>
      <c r="GP736">
        <v>2136</v>
      </c>
      <c r="GQ736">
        <v>1</v>
      </c>
      <c r="GR736">
        <v>23</v>
      </c>
      <c r="GS736">
        <v>230571</v>
      </c>
      <c r="GT736">
        <v>8446.700000000001</v>
      </c>
      <c r="GU736">
        <v>1.29028</v>
      </c>
      <c r="GV736">
        <v>2.56714</v>
      </c>
      <c r="GW736">
        <v>1.39893</v>
      </c>
      <c r="GX736">
        <v>2.35229</v>
      </c>
      <c r="GY736">
        <v>1.44897</v>
      </c>
      <c r="GZ736">
        <v>2.41333</v>
      </c>
      <c r="HA736">
        <v>37.9406</v>
      </c>
      <c r="HB736">
        <v>13.6417</v>
      </c>
      <c r="HC736">
        <v>18</v>
      </c>
      <c r="HD736">
        <v>493.442</v>
      </c>
      <c r="HE736">
        <v>469.492</v>
      </c>
      <c r="HF736">
        <v>35.1889</v>
      </c>
      <c r="HG736">
        <v>28.6226</v>
      </c>
      <c r="HH736">
        <v>29.9999</v>
      </c>
      <c r="HI736">
        <v>28.2749</v>
      </c>
      <c r="HJ736">
        <v>28.3125</v>
      </c>
      <c r="HK736">
        <v>25.8428</v>
      </c>
      <c r="HL736">
        <v>0</v>
      </c>
      <c r="HM736">
        <v>100</v>
      </c>
      <c r="HN736">
        <v>35.1558</v>
      </c>
      <c r="HO736">
        <v>507.132</v>
      </c>
      <c r="HP736">
        <v>25.8217</v>
      </c>
      <c r="HQ736">
        <v>100.526</v>
      </c>
      <c r="HR736">
        <v>101.821</v>
      </c>
    </row>
    <row r="737" spans="1:226">
      <c r="A737">
        <v>721</v>
      </c>
      <c r="B737">
        <v>1678302331.1</v>
      </c>
      <c r="C737">
        <v>10478</v>
      </c>
      <c r="D737" t="s">
        <v>1805</v>
      </c>
      <c r="E737" t="s">
        <v>1806</v>
      </c>
      <c r="F737">
        <v>5</v>
      </c>
      <c r="G737" t="s">
        <v>353</v>
      </c>
      <c r="H737" t="s">
        <v>1554</v>
      </c>
      <c r="I737">
        <v>1678302323.314285</v>
      </c>
      <c r="J737">
        <f>(K737)/1000</f>
        <v>0</v>
      </c>
      <c r="K737">
        <f>IF(BF737, AN737, AH737)</f>
        <v>0</v>
      </c>
      <c r="L737">
        <f>IF(BF737, AI737, AG737)</f>
        <v>0</v>
      </c>
      <c r="M737">
        <f>BH737 - IF(AU737&gt;1, L737*BB737*100.0/(AW737*BV737), 0)</f>
        <v>0</v>
      </c>
      <c r="N737">
        <f>((T737-J737/2)*M737-L737)/(T737+J737/2)</f>
        <v>0</v>
      </c>
      <c r="O737">
        <f>N737*(BO737+BP737)/1000.0</f>
        <v>0</v>
      </c>
      <c r="P737">
        <f>(BH737 - IF(AU737&gt;1, L737*BB737*100.0/(AW737*BV737), 0))*(BO737+BP737)/1000.0</f>
        <v>0</v>
      </c>
      <c r="Q737">
        <f>2.0/((1/S737-1/R737)+SIGN(S737)*SQRT((1/S737-1/R737)*(1/S737-1/R737) + 4*BC737/((BC737+1)*(BC737+1))*(2*1/S737*1/R737-1/R737*1/R737)))</f>
        <v>0</v>
      </c>
      <c r="R737">
        <f>IF(LEFT(BD737,1)&lt;&gt;"0",IF(LEFT(BD737,1)="1",3.0,BE737),$D$5+$E$5*(BV737*BO737/($K$5*1000))+$F$5*(BV737*BO737/($K$5*1000))*MAX(MIN(BB737,$J$5),$I$5)*MAX(MIN(BB737,$J$5),$I$5)+$G$5*MAX(MIN(BB737,$J$5),$I$5)*(BV737*BO737/($K$5*1000))+$H$5*(BV737*BO737/($K$5*1000))*(BV737*BO737/($K$5*1000)))</f>
        <v>0</v>
      </c>
      <c r="S737">
        <f>J737*(1000-(1000*0.61365*exp(17.502*W737/(240.97+W737))/(BO737+BP737)+BJ737)/2)/(1000*0.61365*exp(17.502*W737/(240.97+W737))/(BO737+BP737)-BJ737)</f>
        <v>0</v>
      </c>
      <c r="T737">
        <f>1/((BC737+1)/(Q737/1.6)+1/(R737/1.37)) + BC737/((BC737+1)/(Q737/1.6) + BC737/(R737/1.37))</f>
        <v>0</v>
      </c>
      <c r="U737">
        <f>(AX737*BA737)</f>
        <v>0</v>
      </c>
      <c r="V737">
        <f>(BQ737+(U737+2*0.95*5.67E-8*(((BQ737+$B$7)+273)^4-(BQ737+273)^4)-44100*J737)/(1.84*29.3*R737+8*0.95*5.67E-8*(BQ737+273)^3))</f>
        <v>0</v>
      </c>
      <c r="W737">
        <f>($C$7*BR737+$D$7*BS737+$E$7*V737)</f>
        <v>0</v>
      </c>
      <c r="X737">
        <f>0.61365*exp(17.502*W737/(240.97+W737))</f>
        <v>0</v>
      </c>
      <c r="Y737">
        <f>(Z737/AA737*100)</f>
        <v>0</v>
      </c>
      <c r="Z737">
        <f>BJ737*(BO737+BP737)/1000</f>
        <v>0</v>
      </c>
      <c r="AA737">
        <f>0.61365*exp(17.502*BQ737/(240.97+BQ737))</f>
        <v>0</v>
      </c>
      <c r="AB737">
        <f>(X737-BJ737*(BO737+BP737)/1000)</f>
        <v>0</v>
      </c>
      <c r="AC737">
        <f>(-J737*44100)</f>
        <v>0</v>
      </c>
      <c r="AD737">
        <f>2*29.3*R737*0.92*(BQ737-W737)</f>
        <v>0</v>
      </c>
      <c r="AE737">
        <f>2*0.95*5.67E-8*(((BQ737+$B$7)+273)^4-(W737+273)^4)</f>
        <v>0</v>
      </c>
      <c r="AF737">
        <f>U737+AE737+AC737+AD737</f>
        <v>0</v>
      </c>
      <c r="AG737">
        <f>BN737*AU737*(BI737-BH737*(1000-AU737*BK737)/(1000-AU737*BJ737))/(100*BB737)</f>
        <v>0</v>
      </c>
      <c r="AH737">
        <f>1000*BN737*AU737*(BJ737-BK737)/(100*BB737*(1000-AU737*BJ737))</f>
        <v>0</v>
      </c>
      <c r="AI737">
        <f>(AJ737 - AK737 - BO737*1E3/(8.314*(BQ737+273.15)) * AM737/BN737 * AL737) * BN737/(100*BB737) * (1000 - BK737)/1000</f>
        <v>0</v>
      </c>
      <c r="AJ737">
        <v>504.509473545539</v>
      </c>
      <c r="AK737">
        <v>477.4623212121213</v>
      </c>
      <c r="AL737">
        <v>3.238131357723293</v>
      </c>
      <c r="AM737">
        <v>64.31377679453114</v>
      </c>
      <c r="AN737">
        <f>(AP737 - AO737 + BO737*1E3/(8.314*(BQ737+273.15)) * AR737/BN737 * AQ737) * BN737/(100*BB737) * 1000/(1000 - AP737)</f>
        <v>0</v>
      </c>
      <c r="AO737">
        <v>25.41319219549465</v>
      </c>
      <c r="AP737">
        <v>27.77162121212121</v>
      </c>
      <c r="AQ737">
        <v>-5.162902859960207E-05</v>
      </c>
      <c r="AR737">
        <v>96.55880041285496</v>
      </c>
      <c r="AS737">
        <v>0</v>
      </c>
      <c r="AT737">
        <v>0</v>
      </c>
      <c r="AU737">
        <f>IF(AS737*$H$13&gt;=AW737,1.0,(AW737/(AW737-AS737*$H$13)))</f>
        <v>0</v>
      </c>
      <c r="AV737">
        <f>(AU737-1)*100</f>
        <v>0</v>
      </c>
      <c r="AW737">
        <f>MAX(0,($B$13+$C$13*BV737)/(1+$D$13*BV737)*BO737/(BQ737+273)*$E$13)</f>
        <v>0</v>
      </c>
      <c r="AX737">
        <f>$B$11*BW737+$C$11*BX737+$F$11*CI737*(1-CL737)</f>
        <v>0</v>
      </c>
      <c r="AY737">
        <f>AX737*AZ737</f>
        <v>0</v>
      </c>
      <c r="AZ737">
        <f>($B$11*$D$9+$C$11*$D$9+$F$11*((CV737+CN737)/MAX(CV737+CN737+CW737, 0.1)*$I$9+CW737/MAX(CV737+CN737+CW737, 0.1)*$J$9))/($B$11+$C$11+$F$11)</f>
        <v>0</v>
      </c>
      <c r="BA737">
        <f>($B$11*$K$9+$C$11*$K$9+$F$11*((CV737+CN737)/MAX(CV737+CN737+CW737, 0.1)*$P$9+CW737/MAX(CV737+CN737+CW737, 0.1)*$Q$9))/($B$11+$C$11+$F$11)</f>
        <v>0</v>
      </c>
      <c r="BB737">
        <v>2.44</v>
      </c>
      <c r="BC737">
        <v>0.5</v>
      </c>
      <c r="BD737" t="s">
        <v>355</v>
      </c>
      <c r="BE737">
        <v>2</v>
      </c>
      <c r="BF737" t="b">
        <v>1</v>
      </c>
      <c r="BG737">
        <v>1678302323.314285</v>
      </c>
      <c r="BH737">
        <v>442.0910357142857</v>
      </c>
      <c r="BI737">
        <v>475.0665357142857</v>
      </c>
      <c r="BJ737">
        <v>27.79278928571428</v>
      </c>
      <c r="BK737">
        <v>25.41190357142857</v>
      </c>
      <c r="BL737">
        <v>438.49575</v>
      </c>
      <c r="BM737">
        <v>27.46428928571429</v>
      </c>
      <c r="BN737">
        <v>500.0323214285714</v>
      </c>
      <c r="BO737">
        <v>90.73938214285714</v>
      </c>
      <c r="BP737">
        <v>0.09994872857142857</v>
      </c>
      <c r="BQ737">
        <v>34.24287142857143</v>
      </c>
      <c r="BR737">
        <v>35.03711785714286</v>
      </c>
      <c r="BS737">
        <v>999.9000000000002</v>
      </c>
      <c r="BT737">
        <v>0</v>
      </c>
      <c r="BU737">
        <v>0</v>
      </c>
      <c r="BV737">
        <v>9991.466071428571</v>
      </c>
      <c r="BW737">
        <v>0</v>
      </c>
      <c r="BX737">
        <v>5.433660000000001</v>
      </c>
      <c r="BY737">
        <v>-32.97558928571429</v>
      </c>
      <c r="BZ737">
        <v>454.7289999999999</v>
      </c>
      <c r="CA737">
        <v>487.4537142857143</v>
      </c>
      <c r="CB737">
        <v>2.380891428571428</v>
      </c>
      <c r="CC737">
        <v>475.0665357142857</v>
      </c>
      <c r="CD737">
        <v>25.41190357142857</v>
      </c>
      <c r="CE737">
        <v>2.521900714285715</v>
      </c>
      <c r="CF737">
        <v>2.305860714285715</v>
      </c>
      <c r="CG737">
        <v>21.16854285714286</v>
      </c>
      <c r="CH737">
        <v>19.7174</v>
      </c>
      <c r="CI737">
        <v>2000.004642857143</v>
      </c>
      <c r="CJ737">
        <v>0.9799995</v>
      </c>
      <c r="CK737">
        <v>0.02000035</v>
      </c>
      <c r="CL737">
        <v>0</v>
      </c>
      <c r="CM737">
        <v>2.019885714285714</v>
      </c>
      <c r="CN737">
        <v>0</v>
      </c>
      <c r="CO737">
        <v>5922.710357142858</v>
      </c>
      <c r="CP737">
        <v>17338.26785714286</v>
      </c>
      <c r="CQ737">
        <v>39.45060714285713</v>
      </c>
      <c r="CR737">
        <v>39.848</v>
      </c>
      <c r="CS737">
        <v>38.74746428571428</v>
      </c>
      <c r="CT737">
        <v>38.28339285714286</v>
      </c>
      <c r="CU737">
        <v>39.05314285714285</v>
      </c>
      <c r="CV737">
        <v>1960.003214285714</v>
      </c>
      <c r="CW737">
        <v>40.00142857142857</v>
      </c>
      <c r="CX737">
        <v>0</v>
      </c>
      <c r="CY737">
        <v>1678302341.2</v>
      </c>
      <c r="CZ737">
        <v>0</v>
      </c>
      <c r="DA737">
        <v>0</v>
      </c>
      <c r="DB737" t="s">
        <v>356</v>
      </c>
      <c r="DC737">
        <v>1664468064.5</v>
      </c>
      <c r="DD737">
        <v>1677795524</v>
      </c>
      <c r="DE737">
        <v>0</v>
      </c>
      <c r="DF737">
        <v>-0.419</v>
      </c>
      <c r="DG737">
        <v>-0.001</v>
      </c>
      <c r="DH737">
        <v>3.097</v>
      </c>
      <c r="DI737">
        <v>0.268</v>
      </c>
      <c r="DJ737">
        <v>400</v>
      </c>
      <c r="DK737">
        <v>24</v>
      </c>
      <c r="DL737">
        <v>0.15</v>
      </c>
      <c r="DM737">
        <v>0.13</v>
      </c>
      <c r="DN737">
        <v>-31.09418536585366</v>
      </c>
      <c r="DO737">
        <v>-35.51112543554004</v>
      </c>
      <c r="DP737">
        <v>3.65379191856571</v>
      </c>
      <c r="DQ737">
        <v>0</v>
      </c>
      <c r="DR737">
        <v>2.388721219512195</v>
      </c>
      <c r="DS737">
        <v>-0.176092473867594</v>
      </c>
      <c r="DT737">
        <v>0.01739562675559888</v>
      </c>
      <c r="DU737">
        <v>0</v>
      </c>
      <c r="DV737">
        <v>0</v>
      </c>
      <c r="DW737">
        <v>2</v>
      </c>
      <c r="DX737" t="s">
        <v>369</v>
      </c>
      <c r="DY737">
        <v>2.97774</v>
      </c>
      <c r="DZ737">
        <v>2.72825</v>
      </c>
      <c r="EA737">
        <v>0.0925392</v>
      </c>
      <c r="EB737">
        <v>0.0987359</v>
      </c>
      <c r="EC737">
        <v>0.118586</v>
      </c>
      <c r="ED737">
        <v>0.112264</v>
      </c>
      <c r="EE737">
        <v>27104.5</v>
      </c>
      <c r="EF737">
        <v>26606.4</v>
      </c>
      <c r="EG737">
        <v>30405.6</v>
      </c>
      <c r="EH737">
        <v>29777.3</v>
      </c>
      <c r="EI737">
        <v>36981.1</v>
      </c>
      <c r="EJ737">
        <v>34798.7</v>
      </c>
      <c r="EK737">
        <v>46519.1</v>
      </c>
      <c r="EL737">
        <v>44279.6</v>
      </c>
      <c r="EM737">
        <v>1.85812</v>
      </c>
      <c r="EN737">
        <v>1.86497</v>
      </c>
      <c r="EO737">
        <v>0.208952</v>
      </c>
      <c r="EP737">
        <v>0</v>
      </c>
      <c r="EQ737">
        <v>31.6487</v>
      </c>
      <c r="ER737">
        <v>999.9</v>
      </c>
      <c r="ES737">
        <v>48.8</v>
      </c>
      <c r="ET737">
        <v>32</v>
      </c>
      <c r="EU737">
        <v>25.6825</v>
      </c>
      <c r="EV737">
        <v>63.1678</v>
      </c>
      <c r="EW737">
        <v>22.0473</v>
      </c>
      <c r="EX737">
        <v>1</v>
      </c>
      <c r="EY737">
        <v>0.109146</v>
      </c>
      <c r="EZ737">
        <v>-2.21803</v>
      </c>
      <c r="FA737">
        <v>20.2346</v>
      </c>
      <c r="FB737">
        <v>5.22867</v>
      </c>
      <c r="FC737">
        <v>11.9725</v>
      </c>
      <c r="FD737">
        <v>4.97045</v>
      </c>
      <c r="FE737">
        <v>3.28958</v>
      </c>
      <c r="FF737">
        <v>9999</v>
      </c>
      <c r="FG737">
        <v>9999</v>
      </c>
      <c r="FH737">
        <v>9999</v>
      </c>
      <c r="FI737">
        <v>999.9</v>
      </c>
      <c r="FJ737">
        <v>4.97277</v>
      </c>
      <c r="FK737">
        <v>1.87708</v>
      </c>
      <c r="FL737">
        <v>1.87519</v>
      </c>
      <c r="FM737">
        <v>1.87804</v>
      </c>
      <c r="FN737">
        <v>1.87469</v>
      </c>
      <c r="FO737">
        <v>1.87835</v>
      </c>
      <c r="FP737">
        <v>1.87543</v>
      </c>
      <c r="FQ737">
        <v>1.87653</v>
      </c>
      <c r="FR737">
        <v>0</v>
      </c>
      <c r="FS737">
        <v>0</v>
      </c>
      <c r="FT737">
        <v>0</v>
      </c>
      <c r="FU737">
        <v>0</v>
      </c>
      <c r="FV737" t="s">
        <v>358</v>
      </c>
      <c r="FW737" t="s">
        <v>359</v>
      </c>
      <c r="FX737" t="s">
        <v>360</v>
      </c>
      <c r="FY737" t="s">
        <v>360</v>
      </c>
      <c r="FZ737" t="s">
        <v>360</v>
      </c>
      <c r="GA737" t="s">
        <v>360</v>
      </c>
      <c r="GB737">
        <v>0</v>
      </c>
      <c r="GC737">
        <v>100</v>
      </c>
      <c r="GD737">
        <v>100</v>
      </c>
      <c r="GE737">
        <v>3.669</v>
      </c>
      <c r="GF737">
        <v>0.3285</v>
      </c>
      <c r="GG737">
        <v>1.955544260391263</v>
      </c>
      <c r="GH737">
        <v>0.004448784868333973</v>
      </c>
      <c r="GI737">
        <v>-1.803656819089732E-06</v>
      </c>
      <c r="GJ737">
        <v>4.26395578146833E-10</v>
      </c>
      <c r="GK737">
        <v>0.3285026105281108</v>
      </c>
      <c r="GL737">
        <v>0</v>
      </c>
      <c r="GM737">
        <v>0</v>
      </c>
      <c r="GN737">
        <v>0</v>
      </c>
      <c r="GO737">
        <v>-1</v>
      </c>
      <c r="GP737">
        <v>2136</v>
      </c>
      <c r="GQ737">
        <v>1</v>
      </c>
      <c r="GR737">
        <v>23</v>
      </c>
      <c r="GS737">
        <v>230571.1</v>
      </c>
      <c r="GT737">
        <v>8446.799999999999</v>
      </c>
      <c r="GU737">
        <v>1.3208</v>
      </c>
      <c r="GV737">
        <v>2.56104</v>
      </c>
      <c r="GW737">
        <v>1.39893</v>
      </c>
      <c r="GX737">
        <v>2.35229</v>
      </c>
      <c r="GY737">
        <v>1.44897</v>
      </c>
      <c r="GZ737">
        <v>2.39014</v>
      </c>
      <c r="HA737">
        <v>37.9406</v>
      </c>
      <c r="HB737">
        <v>13.6505</v>
      </c>
      <c r="HC737">
        <v>18</v>
      </c>
      <c r="HD737">
        <v>493.526</v>
      </c>
      <c r="HE737">
        <v>469.649</v>
      </c>
      <c r="HF737">
        <v>35.145</v>
      </c>
      <c r="HG737">
        <v>28.6217</v>
      </c>
      <c r="HH737">
        <v>29.9999</v>
      </c>
      <c r="HI737">
        <v>28.277</v>
      </c>
      <c r="HJ737">
        <v>28.314</v>
      </c>
      <c r="HK737">
        <v>26.4997</v>
      </c>
      <c r="HL737">
        <v>0</v>
      </c>
      <c r="HM737">
        <v>100</v>
      </c>
      <c r="HN737">
        <v>35.1321</v>
      </c>
      <c r="HO737">
        <v>527.186</v>
      </c>
      <c r="HP737">
        <v>25.8217</v>
      </c>
      <c r="HQ737">
        <v>100.527</v>
      </c>
      <c r="HR737">
        <v>101.821</v>
      </c>
    </row>
    <row r="738" spans="1:226">
      <c r="A738">
        <v>722</v>
      </c>
      <c r="B738">
        <v>1678302335.6</v>
      </c>
      <c r="C738">
        <v>10482.5</v>
      </c>
      <c r="D738" t="s">
        <v>1807</v>
      </c>
      <c r="E738" t="s">
        <v>1808</v>
      </c>
      <c r="F738">
        <v>5</v>
      </c>
      <c r="G738" t="s">
        <v>353</v>
      </c>
      <c r="H738" t="s">
        <v>1554</v>
      </c>
      <c r="I738">
        <v>1678302327.760714</v>
      </c>
      <c r="J738">
        <f>(K738)/1000</f>
        <v>0</v>
      </c>
      <c r="K738">
        <f>IF(BF738, AN738, AH738)</f>
        <v>0</v>
      </c>
      <c r="L738">
        <f>IF(BF738, AI738, AG738)</f>
        <v>0</v>
      </c>
      <c r="M738">
        <f>BH738 - IF(AU738&gt;1, L738*BB738*100.0/(AW738*BV738), 0)</f>
        <v>0</v>
      </c>
      <c r="N738">
        <f>((T738-J738/2)*M738-L738)/(T738+J738/2)</f>
        <v>0</v>
      </c>
      <c r="O738">
        <f>N738*(BO738+BP738)/1000.0</f>
        <v>0</v>
      </c>
      <c r="P738">
        <f>(BH738 - IF(AU738&gt;1, L738*BB738*100.0/(AW738*BV738), 0))*(BO738+BP738)/1000.0</f>
        <v>0</v>
      </c>
      <c r="Q738">
        <f>2.0/((1/S738-1/R738)+SIGN(S738)*SQRT((1/S738-1/R738)*(1/S738-1/R738) + 4*BC738/((BC738+1)*(BC738+1))*(2*1/S738*1/R738-1/R738*1/R738)))</f>
        <v>0</v>
      </c>
      <c r="R738">
        <f>IF(LEFT(BD738,1)&lt;&gt;"0",IF(LEFT(BD738,1)="1",3.0,BE738),$D$5+$E$5*(BV738*BO738/($K$5*1000))+$F$5*(BV738*BO738/($K$5*1000))*MAX(MIN(BB738,$J$5),$I$5)*MAX(MIN(BB738,$J$5),$I$5)+$G$5*MAX(MIN(BB738,$J$5),$I$5)*(BV738*BO738/($K$5*1000))+$H$5*(BV738*BO738/($K$5*1000))*(BV738*BO738/($K$5*1000)))</f>
        <v>0</v>
      </c>
      <c r="S738">
        <f>J738*(1000-(1000*0.61365*exp(17.502*W738/(240.97+W738))/(BO738+BP738)+BJ738)/2)/(1000*0.61365*exp(17.502*W738/(240.97+W738))/(BO738+BP738)-BJ738)</f>
        <v>0</v>
      </c>
      <c r="T738">
        <f>1/((BC738+1)/(Q738/1.6)+1/(R738/1.37)) + BC738/((BC738+1)/(Q738/1.6) + BC738/(R738/1.37))</f>
        <v>0</v>
      </c>
      <c r="U738">
        <f>(AX738*BA738)</f>
        <v>0</v>
      </c>
      <c r="V738">
        <f>(BQ738+(U738+2*0.95*5.67E-8*(((BQ738+$B$7)+273)^4-(BQ738+273)^4)-44100*J738)/(1.84*29.3*R738+8*0.95*5.67E-8*(BQ738+273)^3))</f>
        <v>0</v>
      </c>
      <c r="W738">
        <f>($C$7*BR738+$D$7*BS738+$E$7*V738)</f>
        <v>0</v>
      </c>
      <c r="X738">
        <f>0.61365*exp(17.502*W738/(240.97+W738))</f>
        <v>0</v>
      </c>
      <c r="Y738">
        <f>(Z738/AA738*100)</f>
        <v>0</v>
      </c>
      <c r="Z738">
        <f>BJ738*(BO738+BP738)/1000</f>
        <v>0</v>
      </c>
      <c r="AA738">
        <f>0.61365*exp(17.502*BQ738/(240.97+BQ738))</f>
        <v>0</v>
      </c>
      <c r="AB738">
        <f>(X738-BJ738*(BO738+BP738)/1000)</f>
        <v>0</v>
      </c>
      <c r="AC738">
        <f>(-J738*44100)</f>
        <v>0</v>
      </c>
      <c r="AD738">
        <f>2*29.3*R738*0.92*(BQ738-W738)</f>
        <v>0</v>
      </c>
      <c r="AE738">
        <f>2*0.95*5.67E-8*(((BQ738+$B$7)+273)^4-(W738+273)^4)</f>
        <v>0</v>
      </c>
      <c r="AF738">
        <f>U738+AE738+AC738+AD738</f>
        <v>0</v>
      </c>
      <c r="AG738">
        <f>BN738*AU738*(BI738-BH738*(1000-AU738*BK738)/(1000-AU738*BJ738))/(100*BB738)</f>
        <v>0</v>
      </c>
      <c r="AH738">
        <f>1000*BN738*AU738*(BJ738-BK738)/(100*BB738*(1000-AU738*BJ738))</f>
        <v>0</v>
      </c>
      <c r="AI738">
        <f>(AJ738 - AK738 - BO738*1E3/(8.314*(BQ738+273.15)) * AM738/BN738 * AL738) * BN738/(100*BB738) * (1000 - BK738)/1000</f>
        <v>0</v>
      </c>
      <c r="AJ738">
        <v>520.0514578305583</v>
      </c>
      <c r="AK738">
        <v>492.4220242424242</v>
      </c>
      <c r="AL738">
        <v>3.329200754223127</v>
      </c>
      <c r="AM738">
        <v>64.31377679453114</v>
      </c>
      <c r="AN738">
        <f>(AP738 - AO738 + BO738*1E3/(8.314*(BQ738+273.15)) * AR738/BN738 * AQ738) * BN738/(100*BB738) * 1000/(1000 - AP738)</f>
        <v>0</v>
      </c>
      <c r="AO738">
        <v>25.41467996109854</v>
      </c>
      <c r="AP738">
        <v>27.75998060606059</v>
      </c>
      <c r="AQ738">
        <v>-4.048629847258714E-05</v>
      </c>
      <c r="AR738">
        <v>96.55880041285496</v>
      </c>
      <c r="AS738">
        <v>0</v>
      </c>
      <c r="AT738">
        <v>0</v>
      </c>
      <c r="AU738">
        <f>IF(AS738*$H$13&gt;=AW738,1.0,(AW738/(AW738-AS738*$H$13)))</f>
        <v>0</v>
      </c>
      <c r="AV738">
        <f>(AU738-1)*100</f>
        <v>0</v>
      </c>
      <c r="AW738">
        <f>MAX(0,($B$13+$C$13*BV738)/(1+$D$13*BV738)*BO738/(BQ738+273)*$E$13)</f>
        <v>0</v>
      </c>
      <c r="AX738">
        <f>$B$11*BW738+$C$11*BX738+$F$11*CI738*(1-CL738)</f>
        <v>0</v>
      </c>
      <c r="AY738">
        <f>AX738*AZ738</f>
        <v>0</v>
      </c>
      <c r="AZ738">
        <f>($B$11*$D$9+$C$11*$D$9+$F$11*((CV738+CN738)/MAX(CV738+CN738+CW738, 0.1)*$I$9+CW738/MAX(CV738+CN738+CW738, 0.1)*$J$9))/($B$11+$C$11+$F$11)</f>
        <v>0</v>
      </c>
      <c r="BA738">
        <f>($B$11*$K$9+$C$11*$K$9+$F$11*((CV738+CN738)/MAX(CV738+CN738+CW738, 0.1)*$P$9+CW738/MAX(CV738+CN738+CW738, 0.1)*$Q$9))/($B$11+$C$11+$F$11)</f>
        <v>0</v>
      </c>
      <c r="BB738">
        <v>2.44</v>
      </c>
      <c r="BC738">
        <v>0.5</v>
      </c>
      <c r="BD738" t="s">
        <v>355</v>
      </c>
      <c r="BE738">
        <v>2</v>
      </c>
      <c r="BF738" t="b">
        <v>1</v>
      </c>
      <c r="BG738">
        <v>1678302327.760714</v>
      </c>
      <c r="BH738">
        <v>455.4827857142857</v>
      </c>
      <c r="BI738">
        <v>489.9591428571429</v>
      </c>
      <c r="BJ738">
        <v>27.78036785714286</v>
      </c>
      <c r="BK738">
        <v>25.41301785714286</v>
      </c>
      <c r="BL738">
        <v>451.84625</v>
      </c>
      <c r="BM738">
        <v>27.45186785714286</v>
      </c>
      <c r="BN738">
        <v>500.0154285714286</v>
      </c>
      <c r="BO738">
        <v>90.73926785714285</v>
      </c>
      <c r="BP738">
        <v>0.09995238928571429</v>
      </c>
      <c r="BQ738">
        <v>34.23911071428572</v>
      </c>
      <c r="BR738">
        <v>35.02999285714286</v>
      </c>
      <c r="BS738">
        <v>999.9000000000002</v>
      </c>
      <c r="BT738">
        <v>0</v>
      </c>
      <c r="BU738">
        <v>0</v>
      </c>
      <c r="BV738">
        <v>9991.316071428571</v>
      </c>
      <c r="BW738">
        <v>0</v>
      </c>
      <c r="BX738">
        <v>5.433660000000001</v>
      </c>
      <c r="BY738">
        <v>-34.47638571428571</v>
      </c>
      <c r="BZ738">
        <v>468.4975714285715</v>
      </c>
      <c r="CA738">
        <v>502.7352500000001</v>
      </c>
      <c r="CB738">
        <v>2.367353214285714</v>
      </c>
      <c r="CC738">
        <v>489.9591428571429</v>
      </c>
      <c r="CD738">
        <v>25.41301785714286</v>
      </c>
      <c r="CE738">
        <v>2.520771071428571</v>
      </c>
      <c r="CF738">
        <v>2.305958571428572</v>
      </c>
      <c r="CG738">
        <v>21.16124285714286</v>
      </c>
      <c r="CH738">
        <v>19.71808571428571</v>
      </c>
      <c r="CI738">
        <v>2000.002857142857</v>
      </c>
      <c r="CJ738">
        <v>0.9799996071428571</v>
      </c>
      <c r="CK738">
        <v>0.02000023928571429</v>
      </c>
      <c r="CL738">
        <v>0</v>
      </c>
      <c r="CM738">
        <v>2.012967857142857</v>
      </c>
      <c r="CN738">
        <v>0</v>
      </c>
      <c r="CO738">
        <v>5925.846785714287</v>
      </c>
      <c r="CP738">
        <v>17338.25</v>
      </c>
      <c r="CQ738">
        <v>39.49085714285714</v>
      </c>
      <c r="CR738">
        <v>39.85925</v>
      </c>
      <c r="CS738">
        <v>38.73628571428571</v>
      </c>
      <c r="CT738">
        <v>38.28782142857143</v>
      </c>
      <c r="CU738">
        <v>39.062</v>
      </c>
      <c r="CV738">
        <v>1960.001785714286</v>
      </c>
      <c r="CW738">
        <v>40.00107142857143</v>
      </c>
      <c r="CX738">
        <v>0</v>
      </c>
      <c r="CY738">
        <v>1678302345.4</v>
      </c>
      <c r="CZ738">
        <v>0</v>
      </c>
      <c r="DA738">
        <v>0</v>
      </c>
      <c r="DB738" t="s">
        <v>356</v>
      </c>
      <c r="DC738">
        <v>1664468064.5</v>
      </c>
      <c r="DD738">
        <v>1677795524</v>
      </c>
      <c r="DE738">
        <v>0</v>
      </c>
      <c r="DF738">
        <v>-0.419</v>
      </c>
      <c r="DG738">
        <v>-0.001</v>
      </c>
      <c r="DH738">
        <v>3.097</v>
      </c>
      <c r="DI738">
        <v>0.268</v>
      </c>
      <c r="DJ738">
        <v>400</v>
      </c>
      <c r="DK738">
        <v>24</v>
      </c>
      <c r="DL738">
        <v>0.15</v>
      </c>
      <c r="DM738">
        <v>0.13</v>
      </c>
      <c r="DN738">
        <v>-33.49667</v>
      </c>
      <c r="DO738">
        <v>-20.41097560975605</v>
      </c>
      <c r="DP738">
        <v>2.054521586063286</v>
      </c>
      <c r="DQ738">
        <v>0</v>
      </c>
      <c r="DR738">
        <v>2.374445</v>
      </c>
      <c r="DS738">
        <v>-0.1844974108818062</v>
      </c>
      <c r="DT738">
        <v>0.01778351961789342</v>
      </c>
      <c r="DU738">
        <v>0</v>
      </c>
      <c r="DV738">
        <v>0</v>
      </c>
      <c r="DW738">
        <v>2</v>
      </c>
      <c r="DX738" t="s">
        <v>369</v>
      </c>
      <c r="DY738">
        <v>2.97769</v>
      </c>
      <c r="DZ738">
        <v>2.72851</v>
      </c>
      <c r="EA738">
        <v>0.09468070000000001</v>
      </c>
      <c r="EB738">
        <v>0.100907</v>
      </c>
      <c r="EC738">
        <v>0.118552</v>
      </c>
      <c r="ED738">
        <v>0.112265</v>
      </c>
      <c r="EE738">
        <v>27040.4</v>
      </c>
      <c r="EF738">
        <v>26542.1</v>
      </c>
      <c r="EG738">
        <v>30405.5</v>
      </c>
      <c r="EH738">
        <v>29777.2</v>
      </c>
      <c r="EI738">
        <v>36982.6</v>
      </c>
      <c r="EJ738">
        <v>34798.6</v>
      </c>
      <c r="EK738">
        <v>46518.9</v>
      </c>
      <c r="EL738">
        <v>44279.2</v>
      </c>
      <c r="EM738">
        <v>1.85793</v>
      </c>
      <c r="EN738">
        <v>1.86507</v>
      </c>
      <c r="EO738">
        <v>0.208121</v>
      </c>
      <c r="EP738">
        <v>0</v>
      </c>
      <c r="EQ738">
        <v>31.6514</v>
      </c>
      <c r="ER738">
        <v>999.9</v>
      </c>
      <c r="ES738">
        <v>48.8</v>
      </c>
      <c r="ET738">
        <v>32</v>
      </c>
      <c r="EU738">
        <v>25.6796</v>
      </c>
      <c r="EV738">
        <v>63.2778</v>
      </c>
      <c r="EW738">
        <v>22.2155</v>
      </c>
      <c r="EX738">
        <v>1</v>
      </c>
      <c r="EY738">
        <v>0.109022</v>
      </c>
      <c r="EZ738">
        <v>-2.23036</v>
      </c>
      <c r="FA738">
        <v>20.2346</v>
      </c>
      <c r="FB738">
        <v>5.22897</v>
      </c>
      <c r="FC738">
        <v>11.9715</v>
      </c>
      <c r="FD738">
        <v>4.9706</v>
      </c>
      <c r="FE738">
        <v>3.28958</v>
      </c>
      <c r="FF738">
        <v>9999</v>
      </c>
      <c r="FG738">
        <v>9999</v>
      </c>
      <c r="FH738">
        <v>9999</v>
      </c>
      <c r="FI738">
        <v>999.9</v>
      </c>
      <c r="FJ738">
        <v>4.97276</v>
      </c>
      <c r="FK738">
        <v>1.87706</v>
      </c>
      <c r="FL738">
        <v>1.87518</v>
      </c>
      <c r="FM738">
        <v>1.87802</v>
      </c>
      <c r="FN738">
        <v>1.87469</v>
      </c>
      <c r="FO738">
        <v>1.87833</v>
      </c>
      <c r="FP738">
        <v>1.87541</v>
      </c>
      <c r="FQ738">
        <v>1.87653</v>
      </c>
      <c r="FR738">
        <v>0</v>
      </c>
      <c r="FS738">
        <v>0</v>
      </c>
      <c r="FT738">
        <v>0</v>
      </c>
      <c r="FU738">
        <v>0</v>
      </c>
      <c r="FV738" t="s">
        <v>358</v>
      </c>
      <c r="FW738" t="s">
        <v>359</v>
      </c>
      <c r="FX738" t="s">
        <v>360</v>
      </c>
      <c r="FY738" t="s">
        <v>360</v>
      </c>
      <c r="FZ738" t="s">
        <v>360</v>
      </c>
      <c r="GA738" t="s">
        <v>360</v>
      </c>
      <c r="GB738">
        <v>0</v>
      </c>
      <c r="GC738">
        <v>100</v>
      </c>
      <c r="GD738">
        <v>100</v>
      </c>
      <c r="GE738">
        <v>3.713</v>
      </c>
      <c r="GF738">
        <v>0.3285</v>
      </c>
      <c r="GG738">
        <v>1.955544260391263</v>
      </c>
      <c r="GH738">
        <v>0.004448784868333973</v>
      </c>
      <c r="GI738">
        <v>-1.803656819089732E-06</v>
      </c>
      <c r="GJ738">
        <v>4.26395578146833E-10</v>
      </c>
      <c r="GK738">
        <v>0.3285026105281108</v>
      </c>
      <c r="GL738">
        <v>0</v>
      </c>
      <c r="GM738">
        <v>0</v>
      </c>
      <c r="GN738">
        <v>0</v>
      </c>
      <c r="GO738">
        <v>-1</v>
      </c>
      <c r="GP738">
        <v>2136</v>
      </c>
      <c r="GQ738">
        <v>1</v>
      </c>
      <c r="GR738">
        <v>23</v>
      </c>
      <c r="GS738">
        <v>230571.2</v>
      </c>
      <c r="GT738">
        <v>8446.9</v>
      </c>
      <c r="GU738">
        <v>1.3501</v>
      </c>
      <c r="GV738">
        <v>2.55127</v>
      </c>
      <c r="GW738">
        <v>1.39893</v>
      </c>
      <c r="GX738">
        <v>2.35229</v>
      </c>
      <c r="GY738">
        <v>1.44897</v>
      </c>
      <c r="GZ738">
        <v>2.44629</v>
      </c>
      <c r="HA738">
        <v>37.9406</v>
      </c>
      <c r="HB738">
        <v>13.6417</v>
      </c>
      <c r="HC738">
        <v>18</v>
      </c>
      <c r="HD738">
        <v>493.414</v>
      </c>
      <c r="HE738">
        <v>469.722</v>
      </c>
      <c r="HF738">
        <v>35.1198</v>
      </c>
      <c r="HG738">
        <v>28.6217</v>
      </c>
      <c r="HH738">
        <v>29.9999</v>
      </c>
      <c r="HI738">
        <v>28.277</v>
      </c>
      <c r="HJ738">
        <v>28.3149</v>
      </c>
      <c r="HK738">
        <v>27.168</v>
      </c>
      <c r="HL738">
        <v>0</v>
      </c>
      <c r="HM738">
        <v>100</v>
      </c>
      <c r="HN738">
        <v>35.1014</v>
      </c>
      <c r="HO738">
        <v>540.544</v>
      </c>
      <c r="HP738">
        <v>25.8217</v>
      </c>
      <c r="HQ738">
        <v>100.526</v>
      </c>
      <c r="HR738">
        <v>101.82</v>
      </c>
    </row>
    <row r="739" spans="1:226">
      <c r="A739">
        <v>723</v>
      </c>
      <c r="B739">
        <v>1678302340.6</v>
      </c>
      <c r="C739">
        <v>10487.5</v>
      </c>
      <c r="D739" t="s">
        <v>1809</v>
      </c>
      <c r="E739" t="s">
        <v>1810</v>
      </c>
      <c r="F739">
        <v>5</v>
      </c>
      <c r="G739" t="s">
        <v>353</v>
      </c>
      <c r="H739" t="s">
        <v>1554</v>
      </c>
      <c r="I739">
        <v>1678302333.062963</v>
      </c>
      <c r="J739">
        <f>(K739)/1000</f>
        <v>0</v>
      </c>
      <c r="K739">
        <f>IF(BF739, AN739, AH739)</f>
        <v>0</v>
      </c>
      <c r="L739">
        <f>IF(BF739, AI739, AG739)</f>
        <v>0</v>
      </c>
      <c r="M739">
        <f>BH739 - IF(AU739&gt;1, L739*BB739*100.0/(AW739*BV739), 0)</f>
        <v>0</v>
      </c>
      <c r="N739">
        <f>((T739-J739/2)*M739-L739)/(T739+J739/2)</f>
        <v>0</v>
      </c>
      <c r="O739">
        <f>N739*(BO739+BP739)/1000.0</f>
        <v>0</v>
      </c>
      <c r="P739">
        <f>(BH739 - IF(AU739&gt;1, L739*BB739*100.0/(AW739*BV739), 0))*(BO739+BP739)/1000.0</f>
        <v>0</v>
      </c>
      <c r="Q739">
        <f>2.0/((1/S739-1/R739)+SIGN(S739)*SQRT((1/S739-1/R739)*(1/S739-1/R739) + 4*BC739/((BC739+1)*(BC739+1))*(2*1/S739*1/R739-1/R739*1/R739)))</f>
        <v>0</v>
      </c>
      <c r="R739">
        <f>IF(LEFT(BD739,1)&lt;&gt;"0",IF(LEFT(BD739,1)="1",3.0,BE739),$D$5+$E$5*(BV739*BO739/($K$5*1000))+$F$5*(BV739*BO739/($K$5*1000))*MAX(MIN(BB739,$J$5),$I$5)*MAX(MIN(BB739,$J$5),$I$5)+$G$5*MAX(MIN(BB739,$J$5),$I$5)*(BV739*BO739/($K$5*1000))+$H$5*(BV739*BO739/($K$5*1000))*(BV739*BO739/($K$5*1000)))</f>
        <v>0</v>
      </c>
      <c r="S739">
        <f>J739*(1000-(1000*0.61365*exp(17.502*W739/(240.97+W739))/(BO739+BP739)+BJ739)/2)/(1000*0.61365*exp(17.502*W739/(240.97+W739))/(BO739+BP739)-BJ739)</f>
        <v>0</v>
      </c>
      <c r="T739">
        <f>1/((BC739+1)/(Q739/1.6)+1/(R739/1.37)) + BC739/((BC739+1)/(Q739/1.6) + BC739/(R739/1.37))</f>
        <v>0</v>
      </c>
      <c r="U739">
        <f>(AX739*BA739)</f>
        <v>0</v>
      </c>
      <c r="V739">
        <f>(BQ739+(U739+2*0.95*5.67E-8*(((BQ739+$B$7)+273)^4-(BQ739+273)^4)-44100*J739)/(1.84*29.3*R739+8*0.95*5.67E-8*(BQ739+273)^3))</f>
        <v>0</v>
      </c>
      <c r="W739">
        <f>($C$7*BR739+$D$7*BS739+$E$7*V739)</f>
        <v>0</v>
      </c>
      <c r="X739">
        <f>0.61365*exp(17.502*W739/(240.97+W739))</f>
        <v>0</v>
      </c>
      <c r="Y739">
        <f>(Z739/AA739*100)</f>
        <v>0</v>
      </c>
      <c r="Z739">
        <f>BJ739*(BO739+BP739)/1000</f>
        <v>0</v>
      </c>
      <c r="AA739">
        <f>0.61365*exp(17.502*BQ739/(240.97+BQ739))</f>
        <v>0</v>
      </c>
      <c r="AB739">
        <f>(X739-BJ739*(BO739+BP739)/1000)</f>
        <v>0</v>
      </c>
      <c r="AC739">
        <f>(-J739*44100)</f>
        <v>0</v>
      </c>
      <c r="AD739">
        <f>2*29.3*R739*0.92*(BQ739-W739)</f>
        <v>0</v>
      </c>
      <c r="AE739">
        <f>2*0.95*5.67E-8*(((BQ739+$B$7)+273)^4-(W739+273)^4)</f>
        <v>0</v>
      </c>
      <c r="AF739">
        <f>U739+AE739+AC739+AD739</f>
        <v>0</v>
      </c>
      <c r="AG739">
        <f>BN739*AU739*(BI739-BH739*(1000-AU739*BK739)/(1000-AU739*BJ739))/(100*BB739)</f>
        <v>0</v>
      </c>
      <c r="AH739">
        <f>1000*BN739*AU739*(BJ739-BK739)/(100*BB739*(1000-AU739*BJ739))</f>
        <v>0</v>
      </c>
      <c r="AI739">
        <f>(AJ739 - AK739 - BO739*1E3/(8.314*(BQ739+273.15)) * AM739/BN739 * AL739) * BN739/(100*BB739) * (1000 - BK739)/1000</f>
        <v>0</v>
      </c>
      <c r="AJ739">
        <v>537.2785944747958</v>
      </c>
      <c r="AK739">
        <v>509.2490242424242</v>
      </c>
      <c r="AL739">
        <v>3.365711077409438</v>
      </c>
      <c r="AM739">
        <v>64.31377679453114</v>
      </c>
      <c r="AN739">
        <f>(AP739 - AO739 + BO739*1E3/(8.314*(BQ739+273.15)) * AR739/BN739 * AQ739) * BN739/(100*BB739) * 1000/(1000 - AP739)</f>
        <v>0</v>
      </c>
      <c r="AO739">
        <v>25.41510726895603</v>
      </c>
      <c r="AP739">
        <v>27.74567454545453</v>
      </c>
      <c r="AQ739">
        <v>-4.106059031145324E-05</v>
      </c>
      <c r="AR739">
        <v>96.55880041285496</v>
      </c>
      <c r="AS739">
        <v>0</v>
      </c>
      <c r="AT739">
        <v>0</v>
      </c>
      <c r="AU739">
        <f>IF(AS739*$H$13&gt;=AW739,1.0,(AW739/(AW739-AS739*$H$13)))</f>
        <v>0</v>
      </c>
      <c r="AV739">
        <f>(AU739-1)*100</f>
        <v>0</v>
      </c>
      <c r="AW739">
        <f>MAX(0,($B$13+$C$13*BV739)/(1+$D$13*BV739)*BO739/(BQ739+273)*$E$13)</f>
        <v>0</v>
      </c>
      <c r="AX739">
        <f>$B$11*BW739+$C$11*BX739+$F$11*CI739*(1-CL739)</f>
        <v>0</v>
      </c>
      <c r="AY739">
        <f>AX739*AZ739</f>
        <v>0</v>
      </c>
      <c r="AZ739">
        <f>($B$11*$D$9+$C$11*$D$9+$F$11*((CV739+CN739)/MAX(CV739+CN739+CW739, 0.1)*$I$9+CW739/MAX(CV739+CN739+CW739, 0.1)*$J$9))/($B$11+$C$11+$F$11)</f>
        <v>0</v>
      </c>
      <c r="BA739">
        <f>($B$11*$K$9+$C$11*$K$9+$F$11*((CV739+CN739)/MAX(CV739+CN739+CW739, 0.1)*$P$9+CW739/MAX(CV739+CN739+CW739, 0.1)*$Q$9))/($B$11+$C$11+$F$11)</f>
        <v>0</v>
      </c>
      <c r="BB739">
        <v>2.44</v>
      </c>
      <c r="BC739">
        <v>0.5</v>
      </c>
      <c r="BD739" t="s">
        <v>355</v>
      </c>
      <c r="BE739">
        <v>2</v>
      </c>
      <c r="BF739" t="b">
        <v>1</v>
      </c>
      <c r="BG739">
        <v>1678302333.062963</v>
      </c>
      <c r="BH739">
        <v>472.2706296296296</v>
      </c>
      <c r="BI739">
        <v>507.7551481481481</v>
      </c>
      <c r="BJ739">
        <v>27.76494074074074</v>
      </c>
      <c r="BK739">
        <v>25.41415925925925</v>
      </c>
      <c r="BL739">
        <v>468.5827777777778</v>
      </c>
      <c r="BM739">
        <v>27.43644074074074</v>
      </c>
      <c r="BN739">
        <v>500.0245555555556</v>
      </c>
      <c r="BO739">
        <v>90.74029259259258</v>
      </c>
      <c r="BP739">
        <v>0.09999187037037037</v>
      </c>
      <c r="BQ739">
        <v>34.23428888888888</v>
      </c>
      <c r="BR739">
        <v>35.0228962962963</v>
      </c>
      <c r="BS739">
        <v>999.9000000000001</v>
      </c>
      <c r="BT739">
        <v>0</v>
      </c>
      <c r="BU739">
        <v>0</v>
      </c>
      <c r="BV739">
        <v>10001.71777777778</v>
      </c>
      <c r="BW739">
        <v>0</v>
      </c>
      <c r="BX739">
        <v>5.43366</v>
      </c>
      <c r="BY739">
        <v>-35.48454814814815</v>
      </c>
      <c r="BZ739">
        <v>485.7573703703704</v>
      </c>
      <c r="CA739">
        <v>520.9958148148148</v>
      </c>
      <c r="CB739">
        <v>2.350788888888889</v>
      </c>
      <c r="CC739">
        <v>507.7551481481481</v>
      </c>
      <c r="CD739">
        <v>25.41415925925925</v>
      </c>
      <c r="CE739">
        <v>2.51940037037037</v>
      </c>
      <c r="CF739">
        <v>2.306088518518518</v>
      </c>
      <c r="CG739">
        <v>21.15237777777778</v>
      </c>
      <c r="CH739">
        <v>19.71899259259259</v>
      </c>
      <c r="CI739">
        <v>1999.975185185185</v>
      </c>
      <c r="CJ739">
        <v>0.9799995555555554</v>
      </c>
      <c r="CK739">
        <v>0.02000029259259259</v>
      </c>
      <c r="CL739">
        <v>0</v>
      </c>
      <c r="CM739">
        <v>2.0706</v>
      </c>
      <c r="CN739">
        <v>0</v>
      </c>
      <c r="CO739">
        <v>5930.538518518518</v>
      </c>
      <c r="CP739">
        <v>17338.00740740741</v>
      </c>
      <c r="CQ739">
        <v>39.52066666666666</v>
      </c>
      <c r="CR739">
        <v>39.86566666666667</v>
      </c>
      <c r="CS739">
        <v>38.73107407407407</v>
      </c>
      <c r="CT739">
        <v>38.27525925925926</v>
      </c>
      <c r="CU739">
        <v>39.06433333333333</v>
      </c>
      <c r="CV739">
        <v>1959.974814814815</v>
      </c>
      <c r="CW739">
        <v>40.00037037037037</v>
      </c>
      <c r="CX739">
        <v>0</v>
      </c>
      <c r="CY739">
        <v>1678302350.8</v>
      </c>
      <c r="CZ739">
        <v>0</v>
      </c>
      <c r="DA739">
        <v>0</v>
      </c>
      <c r="DB739" t="s">
        <v>356</v>
      </c>
      <c r="DC739">
        <v>1664468064.5</v>
      </c>
      <c r="DD739">
        <v>1677795524</v>
      </c>
      <c r="DE739">
        <v>0</v>
      </c>
      <c r="DF739">
        <v>-0.419</v>
      </c>
      <c r="DG739">
        <v>-0.001</v>
      </c>
      <c r="DH739">
        <v>3.097</v>
      </c>
      <c r="DI739">
        <v>0.268</v>
      </c>
      <c r="DJ739">
        <v>400</v>
      </c>
      <c r="DK739">
        <v>24</v>
      </c>
      <c r="DL739">
        <v>0.15</v>
      </c>
      <c r="DM739">
        <v>0.13</v>
      </c>
      <c r="DN739">
        <v>-34.6927725</v>
      </c>
      <c r="DO739">
        <v>-12.6511013133207</v>
      </c>
      <c r="DP739">
        <v>1.259653895121096</v>
      </c>
      <c r="DQ739">
        <v>0</v>
      </c>
      <c r="DR739">
        <v>2.362459</v>
      </c>
      <c r="DS739">
        <v>-0.1882367729831199</v>
      </c>
      <c r="DT739">
        <v>0.01813034194382442</v>
      </c>
      <c r="DU739">
        <v>0</v>
      </c>
      <c r="DV739">
        <v>0</v>
      </c>
      <c r="DW739">
        <v>2</v>
      </c>
      <c r="DX739" t="s">
        <v>369</v>
      </c>
      <c r="DY739">
        <v>2.97786</v>
      </c>
      <c r="DZ739">
        <v>2.72846</v>
      </c>
      <c r="EA739">
        <v>0.0970462</v>
      </c>
      <c r="EB739">
        <v>0.103254</v>
      </c>
      <c r="EC739">
        <v>0.118514</v>
      </c>
      <c r="ED739">
        <v>0.112269</v>
      </c>
      <c r="EE739">
        <v>26969.7</v>
      </c>
      <c r="EF739">
        <v>26472.8</v>
      </c>
      <c r="EG739">
        <v>30405.4</v>
      </c>
      <c r="EH739">
        <v>29777.1</v>
      </c>
      <c r="EI739">
        <v>36984.3</v>
      </c>
      <c r="EJ739">
        <v>34798.2</v>
      </c>
      <c r="EK739">
        <v>46518.8</v>
      </c>
      <c r="EL739">
        <v>44278.9</v>
      </c>
      <c r="EM739">
        <v>1.85815</v>
      </c>
      <c r="EN739">
        <v>1.86528</v>
      </c>
      <c r="EO739">
        <v>0.207882</v>
      </c>
      <c r="EP739">
        <v>0</v>
      </c>
      <c r="EQ739">
        <v>31.6534</v>
      </c>
      <c r="ER739">
        <v>999.9</v>
      </c>
      <c r="ES739">
        <v>48.8</v>
      </c>
      <c r="ET739">
        <v>32</v>
      </c>
      <c r="EU739">
        <v>25.6791</v>
      </c>
      <c r="EV739">
        <v>63.2578</v>
      </c>
      <c r="EW739">
        <v>22.2636</v>
      </c>
      <c r="EX739">
        <v>1</v>
      </c>
      <c r="EY739">
        <v>0.109073</v>
      </c>
      <c r="EZ739">
        <v>-2.23758</v>
      </c>
      <c r="FA739">
        <v>20.2342</v>
      </c>
      <c r="FB739">
        <v>5.22882</v>
      </c>
      <c r="FC739">
        <v>11.9707</v>
      </c>
      <c r="FD739">
        <v>4.97065</v>
      </c>
      <c r="FE739">
        <v>3.28958</v>
      </c>
      <c r="FF739">
        <v>9999</v>
      </c>
      <c r="FG739">
        <v>9999</v>
      </c>
      <c r="FH739">
        <v>9999</v>
      </c>
      <c r="FI739">
        <v>999.9</v>
      </c>
      <c r="FJ739">
        <v>4.97276</v>
      </c>
      <c r="FK739">
        <v>1.87705</v>
      </c>
      <c r="FL739">
        <v>1.87516</v>
      </c>
      <c r="FM739">
        <v>1.87802</v>
      </c>
      <c r="FN739">
        <v>1.87469</v>
      </c>
      <c r="FO739">
        <v>1.87835</v>
      </c>
      <c r="FP739">
        <v>1.8754</v>
      </c>
      <c r="FQ739">
        <v>1.87653</v>
      </c>
      <c r="FR739">
        <v>0</v>
      </c>
      <c r="FS739">
        <v>0</v>
      </c>
      <c r="FT739">
        <v>0</v>
      </c>
      <c r="FU739">
        <v>0</v>
      </c>
      <c r="FV739" t="s">
        <v>358</v>
      </c>
      <c r="FW739" t="s">
        <v>359</v>
      </c>
      <c r="FX739" t="s">
        <v>360</v>
      </c>
      <c r="FY739" t="s">
        <v>360</v>
      </c>
      <c r="FZ739" t="s">
        <v>360</v>
      </c>
      <c r="GA739" t="s">
        <v>360</v>
      </c>
      <c r="GB739">
        <v>0</v>
      </c>
      <c r="GC739">
        <v>100</v>
      </c>
      <c r="GD739">
        <v>100</v>
      </c>
      <c r="GE739">
        <v>3.762</v>
      </c>
      <c r="GF739">
        <v>0.3285</v>
      </c>
      <c r="GG739">
        <v>1.955544260391263</v>
      </c>
      <c r="GH739">
        <v>0.004448784868333973</v>
      </c>
      <c r="GI739">
        <v>-1.803656819089732E-06</v>
      </c>
      <c r="GJ739">
        <v>4.26395578146833E-10</v>
      </c>
      <c r="GK739">
        <v>0.3285026105281108</v>
      </c>
      <c r="GL739">
        <v>0</v>
      </c>
      <c r="GM739">
        <v>0</v>
      </c>
      <c r="GN739">
        <v>0</v>
      </c>
      <c r="GO739">
        <v>-1</v>
      </c>
      <c r="GP739">
        <v>2136</v>
      </c>
      <c r="GQ739">
        <v>1</v>
      </c>
      <c r="GR739">
        <v>23</v>
      </c>
      <c r="GS739">
        <v>230571.3</v>
      </c>
      <c r="GT739">
        <v>8446.9</v>
      </c>
      <c r="GU739">
        <v>1.38672</v>
      </c>
      <c r="GV739">
        <v>2.55005</v>
      </c>
      <c r="GW739">
        <v>1.39893</v>
      </c>
      <c r="GX739">
        <v>2.35229</v>
      </c>
      <c r="GY739">
        <v>1.44897</v>
      </c>
      <c r="GZ739">
        <v>2.4585</v>
      </c>
      <c r="HA739">
        <v>37.9406</v>
      </c>
      <c r="HB739">
        <v>13.6592</v>
      </c>
      <c r="HC739">
        <v>18</v>
      </c>
      <c r="HD739">
        <v>493.54</v>
      </c>
      <c r="HE739">
        <v>469.853</v>
      </c>
      <c r="HF739">
        <v>35.0919</v>
      </c>
      <c r="HG739">
        <v>28.6193</v>
      </c>
      <c r="HH739">
        <v>30.0002</v>
      </c>
      <c r="HI739">
        <v>28.277</v>
      </c>
      <c r="HJ739">
        <v>28.3149</v>
      </c>
      <c r="HK739">
        <v>27.8303</v>
      </c>
      <c r="HL739">
        <v>0</v>
      </c>
      <c r="HM739">
        <v>100</v>
      </c>
      <c r="HN739">
        <v>35.0835</v>
      </c>
      <c r="HO739">
        <v>553.981</v>
      </c>
      <c r="HP739">
        <v>25.8217</v>
      </c>
      <c r="HQ739">
        <v>100.526</v>
      </c>
      <c r="HR739">
        <v>101.819</v>
      </c>
    </row>
    <row r="740" spans="1:226">
      <c r="A740">
        <v>724</v>
      </c>
      <c r="B740">
        <v>1678302345.6</v>
      </c>
      <c r="C740">
        <v>10492.5</v>
      </c>
      <c r="D740" t="s">
        <v>1811</v>
      </c>
      <c r="E740" t="s">
        <v>1812</v>
      </c>
      <c r="F740">
        <v>5</v>
      </c>
      <c r="G740" t="s">
        <v>353</v>
      </c>
      <c r="H740" t="s">
        <v>1554</v>
      </c>
      <c r="I740">
        <v>1678302338.081481</v>
      </c>
      <c r="J740">
        <f>(K740)/1000</f>
        <v>0</v>
      </c>
      <c r="K740">
        <f>IF(BF740, AN740, AH740)</f>
        <v>0</v>
      </c>
      <c r="L740">
        <f>IF(BF740, AI740, AG740)</f>
        <v>0</v>
      </c>
      <c r="M740">
        <f>BH740 - IF(AU740&gt;1, L740*BB740*100.0/(AW740*BV740), 0)</f>
        <v>0</v>
      </c>
      <c r="N740">
        <f>((T740-J740/2)*M740-L740)/(T740+J740/2)</f>
        <v>0</v>
      </c>
      <c r="O740">
        <f>N740*(BO740+BP740)/1000.0</f>
        <v>0</v>
      </c>
      <c r="P740">
        <f>(BH740 - IF(AU740&gt;1, L740*BB740*100.0/(AW740*BV740), 0))*(BO740+BP740)/1000.0</f>
        <v>0</v>
      </c>
      <c r="Q740">
        <f>2.0/((1/S740-1/R740)+SIGN(S740)*SQRT((1/S740-1/R740)*(1/S740-1/R740) + 4*BC740/((BC740+1)*(BC740+1))*(2*1/S740*1/R740-1/R740*1/R740)))</f>
        <v>0</v>
      </c>
      <c r="R740">
        <f>IF(LEFT(BD740,1)&lt;&gt;"0",IF(LEFT(BD740,1)="1",3.0,BE740),$D$5+$E$5*(BV740*BO740/($K$5*1000))+$F$5*(BV740*BO740/($K$5*1000))*MAX(MIN(BB740,$J$5),$I$5)*MAX(MIN(BB740,$J$5),$I$5)+$G$5*MAX(MIN(BB740,$J$5),$I$5)*(BV740*BO740/($K$5*1000))+$H$5*(BV740*BO740/($K$5*1000))*(BV740*BO740/($K$5*1000)))</f>
        <v>0</v>
      </c>
      <c r="S740">
        <f>J740*(1000-(1000*0.61365*exp(17.502*W740/(240.97+W740))/(BO740+BP740)+BJ740)/2)/(1000*0.61365*exp(17.502*W740/(240.97+W740))/(BO740+BP740)-BJ740)</f>
        <v>0</v>
      </c>
      <c r="T740">
        <f>1/((BC740+1)/(Q740/1.6)+1/(R740/1.37)) + BC740/((BC740+1)/(Q740/1.6) + BC740/(R740/1.37))</f>
        <v>0</v>
      </c>
      <c r="U740">
        <f>(AX740*BA740)</f>
        <v>0</v>
      </c>
      <c r="V740">
        <f>(BQ740+(U740+2*0.95*5.67E-8*(((BQ740+$B$7)+273)^4-(BQ740+273)^4)-44100*J740)/(1.84*29.3*R740+8*0.95*5.67E-8*(BQ740+273)^3))</f>
        <v>0</v>
      </c>
      <c r="W740">
        <f>($C$7*BR740+$D$7*BS740+$E$7*V740)</f>
        <v>0</v>
      </c>
      <c r="X740">
        <f>0.61365*exp(17.502*W740/(240.97+W740))</f>
        <v>0</v>
      </c>
      <c r="Y740">
        <f>(Z740/AA740*100)</f>
        <v>0</v>
      </c>
      <c r="Z740">
        <f>BJ740*(BO740+BP740)/1000</f>
        <v>0</v>
      </c>
      <c r="AA740">
        <f>0.61365*exp(17.502*BQ740/(240.97+BQ740))</f>
        <v>0</v>
      </c>
      <c r="AB740">
        <f>(X740-BJ740*(BO740+BP740)/1000)</f>
        <v>0</v>
      </c>
      <c r="AC740">
        <f>(-J740*44100)</f>
        <v>0</v>
      </c>
      <c r="AD740">
        <f>2*29.3*R740*0.92*(BQ740-W740)</f>
        <v>0</v>
      </c>
      <c r="AE740">
        <f>2*0.95*5.67E-8*(((BQ740+$B$7)+273)^4-(W740+273)^4)</f>
        <v>0</v>
      </c>
      <c r="AF740">
        <f>U740+AE740+AC740+AD740</f>
        <v>0</v>
      </c>
      <c r="AG740">
        <f>BN740*AU740*(BI740-BH740*(1000-AU740*BK740)/(1000-AU740*BJ740))/(100*BB740)</f>
        <v>0</v>
      </c>
      <c r="AH740">
        <f>1000*BN740*AU740*(BJ740-BK740)/(100*BB740*(1000-AU740*BJ740))</f>
        <v>0</v>
      </c>
      <c r="AI740">
        <f>(AJ740 - AK740 - BO740*1E3/(8.314*(BQ740+273.15)) * AM740/BN740 * AL740) * BN740/(100*BB740) * (1000 - BK740)/1000</f>
        <v>0</v>
      </c>
      <c r="AJ740">
        <v>554.5531702727402</v>
      </c>
      <c r="AK740">
        <v>526.1754303030302</v>
      </c>
      <c r="AL740">
        <v>3.39119949447524</v>
      </c>
      <c r="AM740">
        <v>64.31377679453114</v>
      </c>
      <c r="AN740">
        <f>(AP740 - AO740 + BO740*1E3/(8.314*(BQ740+273.15)) * AR740/BN740 * AQ740) * BN740/(100*BB740) * 1000/(1000 - AP740)</f>
        <v>0</v>
      </c>
      <c r="AO740">
        <v>25.41748507286991</v>
      </c>
      <c r="AP740">
        <v>27.73086848484847</v>
      </c>
      <c r="AQ740">
        <v>-5.019153882166042E-05</v>
      </c>
      <c r="AR740">
        <v>96.55880041285496</v>
      </c>
      <c r="AS740">
        <v>0</v>
      </c>
      <c r="AT740">
        <v>0</v>
      </c>
      <c r="AU740">
        <f>IF(AS740*$H$13&gt;=AW740,1.0,(AW740/(AW740-AS740*$H$13)))</f>
        <v>0</v>
      </c>
      <c r="AV740">
        <f>(AU740-1)*100</f>
        <v>0</v>
      </c>
      <c r="AW740">
        <f>MAX(0,($B$13+$C$13*BV740)/(1+$D$13*BV740)*BO740/(BQ740+273)*$E$13)</f>
        <v>0</v>
      </c>
      <c r="AX740">
        <f>$B$11*BW740+$C$11*BX740+$F$11*CI740*(1-CL740)</f>
        <v>0</v>
      </c>
      <c r="AY740">
        <f>AX740*AZ740</f>
        <v>0</v>
      </c>
      <c r="AZ740">
        <f>($B$11*$D$9+$C$11*$D$9+$F$11*((CV740+CN740)/MAX(CV740+CN740+CW740, 0.1)*$I$9+CW740/MAX(CV740+CN740+CW740, 0.1)*$J$9))/($B$11+$C$11+$F$11)</f>
        <v>0</v>
      </c>
      <c r="BA740">
        <f>($B$11*$K$9+$C$11*$K$9+$F$11*((CV740+CN740)/MAX(CV740+CN740+CW740, 0.1)*$P$9+CW740/MAX(CV740+CN740+CW740, 0.1)*$Q$9))/($B$11+$C$11+$F$11)</f>
        <v>0</v>
      </c>
      <c r="BB740">
        <v>2.44</v>
      </c>
      <c r="BC740">
        <v>0.5</v>
      </c>
      <c r="BD740" t="s">
        <v>355</v>
      </c>
      <c r="BE740">
        <v>2</v>
      </c>
      <c r="BF740" t="b">
        <v>1</v>
      </c>
      <c r="BG740">
        <v>1678302338.081481</v>
      </c>
      <c r="BH740">
        <v>488.5505185185185</v>
      </c>
      <c r="BI740">
        <v>524.6385185185185</v>
      </c>
      <c r="BJ740">
        <v>27.7510074074074</v>
      </c>
      <c r="BK740">
        <v>25.41565925925926</v>
      </c>
      <c r="BL740">
        <v>484.8137407407408</v>
      </c>
      <c r="BM740">
        <v>27.42250740740741</v>
      </c>
      <c r="BN740">
        <v>500.0312962962962</v>
      </c>
      <c r="BO740">
        <v>90.74048518518519</v>
      </c>
      <c r="BP740">
        <v>0.1000349074074074</v>
      </c>
      <c r="BQ740">
        <v>34.22885185185185</v>
      </c>
      <c r="BR740">
        <v>35.02405555555556</v>
      </c>
      <c r="BS740">
        <v>999.9000000000001</v>
      </c>
      <c r="BT740">
        <v>0</v>
      </c>
      <c r="BU740">
        <v>0</v>
      </c>
      <c r="BV740">
        <v>10001.95111111111</v>
      </c>
      <c r="BW740">
        <v>0</v>
      </c>
      <c r="BX740">
        <v>5.43366</v>
      </c>
      <c r="BY740">
        <v>-36.08793703703704</v>
      </c>
      <c r="BZ740">
        <v>502.495</v>
      </c>
      <c r="CA740">
        <v>538.3202962962962</v>
      </c>
      <c r="CB740">
        <v>2.335362222222222</v>
      </c>
      <c r="CC740">
        <v>524.6385185185185</v>
      </c>
      <c r="CD740">
        <v>25.41565925925926</v>
      </c>
      <c r="CE740">
        <v>2.518141481481481</v>
      </c>
      <c r="CF740">
        <v>2.306228518518519</v>
      </c>
      <c r="CG740">
        <v>21.14423333333333</v>
      </c>
      <c r="CH740">
        <v>19.71997037037037</v>
      </c>
      <c r="CI740">
        <v>1999.924814814815</v>
      </c>
      <c r="CJ740">
        <v>0.9799992222222221</v>
      </c>
      <c r="CK740">
        <v>0.02000063703703703</v>
      </c>
      <c r="CL740">
        <v>0</v>
      </c>
      <c r="CM740">
        <v>2.117114814814815</v>
      </c>
      <c r="CN740">
        <v>0</v>
      </c>
      <c r="CO740">
        <v>5935.914814814815</v>
      </c>
      <c r="CP740">
        <v>17337.57037037037</v>
      </c>
      <c r="CQ740">
        <v>39.58088888888889</v>
      </c>
      <c r="CR740">
        <v>39.87266666666666</v>
      </c>
      <c r="CS740">
        <v>38.74725925925926</v>
      </c>
      <c r="CT740">
        <v>38.266</v>
      </c>
      <c r="CU740">
        <v>39.069</v>
      </c>
      <c r="CV740">
        <v>1959.924814814815</v>
      </c>
      <c r="CW740">
        <v>40</v>
      </c>
      <c r="CX740">
        <v>0</v>
      </c>
      <c r="CY740">
        <v>1678302355.6</v>
      </c>
      <c r="CZ740">
        <v>0</v>
      </c>
      <c r="DA740">
        <v>0</v>
      </c>
      <c r="DB740" t="s">
        <v>356</v>
      </c>
      <c r="DC740">
        <v>1664468064.5</v>
      </c>
      <c r="DD740">
        <v>1677795524</v>
      </c>
      <c r="DE740">
        <v>0</v>
      </c>
      <c r="DF740">
        <v>-0.419</v>
      </c>
      <c r="DG740">
        <v>-0.001</v>
      </c>
      <c r="DH740">
        <v>3.097</v>
      </c>
      <c r="DI740">
        <v>0.268</v>
      </c>
      <c r="DJ740">
        <v>400</v>
      </c>
      <c r="DK740">
        <v>24</v>
      </c>
      <c r="DL740">
        <v>0.15</v>
      </c>
      <c r="DM740">
        <v>0.13</v>
      </c>
      <c r="DN740">
        <v>-35.718975</v>
      </c>
      <c r="DO740">
        <v>-7.230844277673402</v>
      </c>
      <c r="DP740">
        <v>0.7137156638851354</v>
      </c>
      <c r="DQ740">
        <v>0</v>
      </c>
      <c r="DR740">
        <v>2.34381625</v>
      </c>
      <c r="DS740">
        <v>-0.1827983864915645</v>
      </c>
      <c r="DT740">
        <v>0.01760711101905987</v>
      </c>
      <c r="DU740">
        <v>0</v>
      </c>
      <c r="DV740">
        <v>0</v>
      </c>
      <c r="DW740">
        <v>2</v>
      </c>
      <c r="DX740" t="s">
        <v>369</v>
      </c>
      <c r="DY740">
        <v>2.97779</v>
      </c>
      <c r="DZ740">
        <v>2.72824</v>
      </c>
      <c r="EA740">
        <v>0.09938719999999999</v>
      </c>
      <c r="EB740">
        <v>0.105595</v>
      </c>
      <c r="EC740">
        <v>0.118464</v>
      </c>
      <c r="ED740">
        <v>0.112273</v>
      </c>
      <c r="EE740">
        <v>26900.2</v>
      </c>
      <c r="EF740">
        <v>26404.5</v>
      </c>
      <c r="EG740">
        <v>30405.9</v>
      </c>
      <c r="EH740">
        <v>29778.1</v>
      </c>
      <c r="EI740">
        <v>36987.1</v>
      </c>
      <c r="EJ740">
        <v>34799.8</v>
      </c>
      <c r="EK740">
        <v>46519.4</v>
      </c>
      <c r="EL740">
        <v>44280.9</v>
      </c>
      <c r="EM740">
        <v>1.85785</v>
      </c>
      <c r="EN740">
        <v>1.8652</v>
      </c>
      <c r="EO740">
        <v>0.20824</v>
      </c>
      <c r="EP740">
        <v>0</v>
      </c>
      <c r="EQ740">
        <v>31.6542</v>
      </c>
      <c r="ER740">
        <v>999.9</v>
      </c>
      <c r="ES740">
        <v>48.8</v>
      </c>
      <c r="ET740">
        <v>32</v>
      </c>
      <c r="EU740">
        <v>25.6807</v>
      </c>
      <c r="EV740">
        <v>63.1478</v>
      </c>
      <c r="EW740">
        <v>22.2236</v>
      </c>
      <c r="EX740">
        <v>1</v>
      </c>
      <c r="EY740">
        <v>0.108758</v>
      </c>
      <c r="EZ740">
        <v>-2.24982</v>
      </c>
      <c r="FA740">
        <v>20.2343</v>
      </c>
      <c r="FB740">
        <v>5.22762</v>
      </c>
      <c r="FC740">
        <v>11.9701</v>
      </c>
      <c r="FD740">
        <v>4.9705</v>
      </c>
      <c r="FE740">
        <v>3.28948</v>
      </c>
      <c r="FF740">
        <v>9999</v>
      </c>
      <c r="FG740">
        <v>9999</v>
      </c>
      <c r="FH740">
        <v>9999</v>
      </c>
      <c r="FI740">
        <v>999.9</v>
      </c>
      <c r="FJ740">
        <v>4.97275</v>
      </c>
      <c r="FK740">
        <v>1.87704</v>
      </c>
      <c r="FL740">
        <v>1.87517</v>
      </c>
      <c r="FM740">
        <v>1.87802</v>
      </c>
      <c r="FN740">
        <v>1.87468</v>
      </c>
      <c r="FO740">
        <v>1.87833</v>
      </c>
      <c r="FP740">
        <v>1.87541</v>
      </c>
      <c r="FQ740">
        <v>1.87652</v>
      </c>
      <c r="FR740">
        <v>0</v>
      </c>
      <c r="FS740">
        <v>0</v>
      </c>
      <c r="FT740">
        <v>0</v>
      </c>
      <c r="FU740">
        <v>0</v>
      </c>
      <c r="FV740" t="s">
        <v>358</v>
      </c>
      <c r="FW740" t="s">
        <v>359</v>
      </c>
      <c r="FX740" t="s">
        <v>360</v>
      </c>
      <c r="FY740" t="s">
        <v>360</v>
      </c>
      <c r="FZ740" t="s">
        <v>360</v>
      </c>
      <c r="GA740" t="s">
        <v>360</v>
      </c>
      <c r="GB740">
        <v>0</v>
      </c>
      <c r="GC740">
        <v>100</v>
      </c>
      <c r="GD740">
        <v>100</v>
      </c>
      <c r="GE740">
        <v>3.811</v>
      </c>
      <c r="GF740">
        <v>0.3285</v>
      </c>
      <c r="GG740">
        <v>1.955544260391263</v>
      </c>
      <c r="GH740">
        <v>0.004448784868333973</v>
      </c>
      <c r="GI740">
        <v>-1.803656819089732E-06</v>
      </c>
      <c r="GJ740">
        <v>4.26395578146833E-10</v>
      </c>
      <c r="GK740">
        <v>0.3285026105281108</v>
      </c>
      <c r="GL740">
        <v>0</v>
      </c>
      <c r="GM740">
        <v>0</v>
      </c>
      <c r="GN740">
        <v>0</v>
      </c>
      <c r="GO740">
        <v>-1</v>
      </c>
      <c r="GP740">
        <v>2136</v>
      </c>
      <c r="GQ740">
        <v>1</v>
      </c>
      <c r="GR740">
        <v>23</v>
      </c>
      <c r="GS740">
        <v>230571.4</v>
      </c>
      <c r="GT740">
        <v>8447</v>
      </c>
      <c r="GU740">
        <v>1.41846</v>
      </c>
      <c r="GV740">
        <v>2.55127</v>
      </c>
      <c r="GW740">
        <v>1.39893</v>
      </c>
      <c r="GX740">
        <v>2.35229</v>
      </c>
      <c r="GY740">
        <v>1.44897</v>
      </c>
      <c r="GZ740">
        <v>2.48535</v>
      </c>
      <c r="HA740">
        <v>37.9406</v>
      </c>
      <c r="HB740">
        <v>13.6505</v>
      </c>
      <c r="HC740">
        <v>18</v>
      </c>
      <c r="HD740">
        <v>493.373</v>
      </c>
      <c r="HE740">
        <v>469.804</v>
      </c>
      <c r="HF740">
        <v>35.0726</v>
      </c>
      <c r="HG740">
        <v>28.6193</v>
      </c>
      <c r="HH740">
        <v>30.0001</v>
      </c>
      <c r="HI740">
        <v>28.277</v>
      </c>
      <c r="HJ740">
        <v>28.3149</v>
      </c>
      <c r="HK740">
        <v>28.5387</v>
      </c>
      <c r="HL740">
        <v>0</v>
      </c>
      <c r="HM740">
        <v>100</v>
      </c>
      <c r="HN740">
        <v>35.0607</v>
      </c>
      <c r="HO740">
        <v>574.018</v>
      </c>
      <c r="HP740">
        <v>25.8217</v>
      </c>
      <c r="HQ740">
        <v>100.527</v>
      </c>
      <c r="HR740">
        <v>101.824</v>
      </c>
    </row>
    <row r="741" spans="1:226">
      <c r="A741">
        <v>725</v>
      </c>
      <c r="B741">
        <v>1678302350.6</v>
      </c>
      <c r="C741">
        <v>10497.5</v>
      </c>
      <c r="D741" t="s">
        <v>1813</v>
      </c>
      <c r="E741" t="s">
        <v>1814</v>
      </c>
      <c r="F741">
        <v>5</v>
      </c>
      <c r="G741" t="s">
        <v>353</v>
      </c>
      <c r="H741" t="s">
        <v>1554</v>
      </c>
      <c r="I741">
        <v>1678302343.1</v>
      </c>
      <c r="J741">
        <f>(K741)/1000</f>
        <v>0</v>
      </c>
      <c r="K741">
        <f>IF(BF741, AN741, AH741)</f>
        <v>0</v>
      </c>
      <c r="L741">
        <f>IF(BF741, AI741, AG741)</f>
        <v>0</v>
      </c>
      <c r="M741">
        <f>BH741 - IF(AU741&gt;1, L741*BB741*100.0/(AW741*BV741), 0)</f>
        <v>0</v>
      </c>
      <c r="N741">
        <f>((T741-J741/2)*M741-L741)/(T741+J741/2)</f>
        <v>0</v>
      </c>
      <c r="O741">
        <f>N741*(BO741+BP741)/1000.0</f>
        <v>0</v>
      </c>
      <c r="P741">
        <f>(BH741 - IF(AU741&gt;1, L741*BB741*100.0/(AW741*BV741), 0))*(BO741+BP741)/1000.0</f>
        <v>0</v>
      </c>
      <c r="Q741">
        <f>2.0/((1/S741-1/R741)+SIGN(S741)*SQRT((1/S741-1/R741)*(1/S741-1/R741) + 4*BC741/((BC741+1)*(BC741+1))*(2*1/S741*1/R741-1/R741*1/R741)))</f>
        <v>0</v>
      </c>
      <c r="R741">
        <f>IF(LEFT(BD741,1)&lt;&gt;"0",IF(LEFT(BD741,1)="1",3.0,BE741),$D$5+$E$5*(BV741*BO741/($K$5*1000))+$F$5*(BV741*BO741/($K$5*1000))*MAX(MIN(BB741,$J$5),$I$5)*MAX(MIN(BB741,$J$5),$I$5)+$G$5*MAX(MIN(BB741,$J$5),$I$5)*(BV741*BO741/($K$5*1000))+$H$5*(BV741*BO741/($K$5*1000))*(BV741*BO741/($K$5*1000)))</f>
        <v>0</v>
      </c>
      <c r="S741">
        <f>J741*(1000-(1000*0.61365*exp(17.502*W741/(240.97+W741))/(BO741+BP741)+BJ741)/2)/(1000*0.61365*exp(17.502*W741/(240.97+W741))/(BO741+BP741)-BJ741)</f>
        <v>0</v>
      </c>
      <c r="T741">
        <f>1/((BC741+1)/(Q741/1.6)+1/(R741/1.37)) + BC741/((BC741+1)/(Q741/1.6) + BC741/(R741/1.37))</f>
        <v>0</v>
      </c>
      <c r="U741">
        <f>(AX741*BA741)</f>
        <v>0</v>
      </c>
      <c r="V741">
        <f>(BQ741+(U741+2*0.95*5.67E-8*(((BQ741+$B$7)+273)^4-(BQ741+273)^4)-44100*J741)/(1.84*29.3*R741+8*0.95*5.67E-8*(BQ741+273)^3))</f>
        <v>0</v>
      </c>
      <c r="W741">
        <f>($C$7*BR741+$D$7*BS741+$E$7*V741)</f>
        <v>0</v>
      </c>
      <c r="X741">
        <f>0.61365*exp(17.502*W741/(240.97+W741))</f>
        <v>0</v>
      </c>
      <c r="Y741">
        <f>(Z741/AA741*100)</f>
        <v>0</v>
      </c>
      <c r="Z741">
        <f>BJ741*(BO741+BP741)/1000</f>
        <v>0</v>
      </c>
      <c r="AA741">
        <f>0.61365*exp(17.502*BQ741/(240.97+BQ741))</f>
        <v>0</v>
      </c>
      <c r="AB741">
        <f>(X741-BJ741*(BO741+BP741)/1000)</f>
        <v>0</v>
      </c>
      <c r="AC741">
        <f>(-J741*44100)</f>
        <v>0</v>
      </c>
      <c r="AD741">
        <f>2*29.3*R741*0.92*(BQ741-W741)</f>
        <v>0</v>
      </c>
      <c r="AE741">
        <f>2*0.95*5.67E-8*(((BQ741+$B$7)+273)^4-(W741+273)^4)</f>
        <v>0</v>
      </c>
      <c r="AF741">
        <f>U741+AE741+AC741+AD741</f>
        <v>0</v>
      </c>
      <c r="AG741">
        <f>BN741*AU741*(BI741-BH741*(1000-AU741*BK741)/(1000-AU741*BJ741))/(100*BB741)</f>
        <v>0</v>
      </c>
      <c r="AH741">
        <f>1000*BN741*AU741*(BJ741-BK741)/(100*BB741*(1000-AU741*BJ741))</f>
        <v>0</v>
      </c>
      <c r="AI741">
        <f>(AJ741 - AK741 - BO741*1E3/(8.314*(BQ741+273.15)) * AM741/BN741 * AL741) * BN741/(100*BB741) * (1000 - BK741)/1000</f>
        <v>0</v>
      </c>
      <c r="AJ741">
        <v>571.8619388335726</v>
      </c>
      <c r="AK741">
        <v>543.2330545454546</v>
      </c>
      <c r="AL741">
        <v>3.409676045042177</v>
      </c>
      <c r="AM741">
        <v>64.31377679453114</v>
      </c>
      <c r="AN741">
        <f>(AP741 - AO741 + BO741*1E3/(8.314*(BQ741+273.15)) * AR741/BN741 * AQ741) * BN741/(100*BB741) * 1000/(1000 - AP741)</f>
        <v>0</v>
      </c>
      <c r="AO741">
        <v>25.41872161541178</v>
      </c>
      <c r="AP741">
        <v>27.71654181818181</v>
      </c>
      <c r="AQ741">
        <v>-4.888247122117566E-05</v>
      </c>
      <c r="AR741">
        <v>96.55880041285496</v>
      </c>
      <c r="AS741">
        <v>0</v>
      </c>
      <c r="AT741">
        <v>0</v>
      </c>
      <c r="AU741">
        <f>IF(AS741*$H$13&gt;=AW741,1.0,(AW741/(AW741-AS741*$H$13)))</f>
        <v>0</v>
      </c>
      <c r="AV741">
        <f>(AU741-1)*100</f>
        <v>0</v>
      </c>
      <c r="AW741">
        <f>MAX(0,($B$13+$C$13*BV741)/(1+$D$13*BV741)*BO741/(BQ741+273)*$E$13)</f>
        <v>0</v>
      </c>
      <c r="AX741">
        <f>$B$11*BW741+$C$11*BX741+$F$11*CI741*(1-CL741)</f>
        <v>0</v>
      </c>
      <c r="AY741">
        <f>AX741*AZ741</f>
        <v>0</v>
      </c>
      <c r="AZ741">
        <f>($B$11*$D$9+$C$11*$D$9+$F$11*((CV741+CN741)/MAX(CV741+CN741+CW741, 0.1)*$I$9+CW741/MAX(CV741+CN741+CW741, 0.1)*$J$9))/($B$11+$C$11+$F$11)</f>
        <v>0</v>
      </c>
      <c r="BA741">
        <f>($B$11*$K$9+$C$11*$K$9+$F$11*((CV741+CN741)/MAX(CV741+CN741+CW741, 0.1)*$P$9+CW741/MAX(CV741+CN741+CW741, 0.1)*$Q$9))/($B$11+$C$11+$F$11)</f>
        <v>0</v>
      </c>
      <c r="BB741">
        <v>2.44</v>
      </c>
      <c r="BC741">
        <v>0.5</v>
      </c>
      <c r="BD741" t="s">
        <v>355</v>
      </c>
      <c r="BE741">
        <v>2</v>
      </c>
      <c r="BF741" t="b">
        <v>1</v>
      </c>
      <c r="BG741">
        <v>1678302343.1</v>
      </c>
      <c r="BH741">
        <v>505.0342962962963</v>
      </c>
      <c r="BI741">
        <v>541.5255185185185</v>
      </c>
      <c r="BJ741">
        <v>27.73694814814815</v>
      </c>
      <c r="BK741">
        <v>25.4169925925926</v>
      </c>
      <c r="BL741">
        <v>501.2485185185185</v>
      </c>
      <c r="BM741">
        <v>27.40844814814815</v>
      </c>
      <c r="BN741">
        <v>500.0419999999999</v>
      </c>
      <c r="BO741">
        <v>90.73996666666666</v>
      </c>
      <c r="BP741">
        <v>0.1000752888888889</v>
      </c>
      <c r="BQ741">
        <v>34.22349999999999</v>
      </c>
      <c r="BR741">
        <v>35.01911851851852</v>
      </c>
      <c r="BS741">
        <v>999.9000000000001</v>
      </c>
      <c r="BT741">
        <v>0</v>
      </c>
      <c r="BU741">
        <v>0</v>
      </c>
      <c r="BV741">
        <v>10004.75111111111</v>
      </c>
      <c r="BW741">
        <v>0</v>
      </c>
      <c r="BX741">
        <v>5.431463703703703</v>
      </c>
      <c r="BY741">
        <v>-36.49116296296297</v>
      </c>
      <c r="BZ741">
        <v>519.4418148148147</v>
      </c>
      <c r="CA741">
        <v>555.6484814814814</v>
      </c>
      <c r="CB741">
        <v>2.319963703703704</v>
      </c>
      <c r="CC741">
        <v>541.5255185185185</v>
      </c>
      <c r="CD741">
        <v>25.4169925925926</v>
      </c>
      <c r="CE741">
        <v>2.516850740740741</v>
      </c>
      <c r="CF741">
        <v>2.306337037037037</v>
      </c>
      <c r="CG741">
        <v>21.13588148148148</v>
      </c>
      <c r="CH741">
        <v>19.72072222222222</v>
      </c>
      <c r="CI741">
        <v>1999.943333333333</v>
      </c>
      <c r="CJ741">
        <v>0.9799994444444444</v>
      </c>
      <c r="CK741">
        <v>0.02000040740740741</v>
      </c>
      <c r="CL741">
        <v>0</v>
      </c>
      <c r="CM741">
        <v>2.132514814814815</v>
      </c>
      <c r="CN741">
        <v>0</v>
      </c>
      <c r="CO741">
        <v>5941.974074074074</v>
      </c>
      <c r="CP741">
        <v>17337.74074074074</v>
      </c>
      <c r="CQ741">
        <v>39.50677777777778</v>
      </c>
      <c r="CR741">
        <v>39.875</v>
      </c>
      <c r="CS741">
        <v>38.79351851851852</v>
      </c>
      <c r="CT741">
        <v>38.27755555555555</v>
      </c>
      <c r="CU741">
        <v>39.09218518518519</v>
      </c>
      <c r="CV741">
        <v>1959.943333333333</v>
      </c>
      <c r="CW741">
        <v>40</v>
      </c>
      <c r="CX741">
        <v>0</v>
      </c>
      <c r="CY741">
        <v>1678302360.4</v>
      </c>
      <c r="CZ741">
        <v>0</v>
      </c>
      <c r="DA741">
        <v>0</v>
      </c>
      <c r="DB741" t="s">
        <v>356</v>
      </c>
      <c r="DC741">
        <v>1664468064.5</v>
      </c>
      <c r="DD741">
        <v>1677795524</v>
      </c>
      <c r="DE741">
        <v>0</v>
      </c>
      <c r="DF741">
        <v>-0.419</v>
      </c>
      <c r="DG741">
        <v>-0.001</v>
      </c>
      <c r="DH741">
        <v>3.097</v>
      </c>
      <c r="DI741">
        <v>0.268</v>
      </c>
      <c r="DJ741">
        <v>400</v>
      </c>
      <c r="DK741">
        <v>24</v>
      </c>
      <c r="DL741">
        <v>0.15</v>
      </c>
      <c r="DM741">
        <v>0.13</v>
      </c>
      <c r="DN741">
        <v>-36.1647825</v>
      </c>
      <c r="DO741">
        <v>-5.332650281425871</v>
      </c>
      <c r="DP741">
        <v>0.5205188358203281</v>
      </c>
      <c r="DQ741">
        <v>0</v>
      </c>
      <c r="DR741">
        <v>2.3312825</v>
      </c>
      <c r="DS741">
        <v>-0.1828473545966284</v>
      </c>
      <c r="DT741">
        <v>0.01761647605935988</v>
      </c>
      <c r="DU741">
        <v>0</v>
      </c>
      <c r="DV741">
        <v>0</v>
      </c>
      <c r="DW741">
        <v>2</v>
      </c>
      <c r="DX741" t="s">
        <v>369</v>
      </c>
      <c r="DY741">
        <v>2.9779</v>
      </c>
      <c r="DZ741">
        <v>2.72849</v>
      </c>
      <c r="EA741">
        <v>0.101708</v>
      </c>
      <c r="EB741">
        <v>0.107884</v>
      </c>
      <c r="EC741">
        <v>0.118423</v>
      </c>
      <c r="ED741">
        <v>0.112278</v>
      </c>
      <c r="EE741">
        <v>26830.4</v>
      </c>
      <c r="EF741">
        <v>26336.6</v>
      </c>
      <c r="EG741">
        <v>30405.4</v>
      </c>
      <c r="EH741">
        <v>29777.7</v>
      </c>
      <c r="EI741">
        <v>36988.2</v>
      </c>
      <c r="EJ741">
        <v>34799.2</v>
      </c>
      <c r="EK741">
        <v>46518.5</v>
      </c>
      <c r="EL741">
        <v>44280.1</v>
      </c>
      <c r="EM741">
        <v>1.85795</v>
      </c>
      <c r="EN741">
        <v>1.86528</v>
      </c>
      <c r="EO741">
        <v>0.207894</v>
      </c>
      <c r="EP741">
        <v>0</v>
      </c>
      <c r="EQ741">
        <v>31.6536</v>
      </c>
      <c r="ER741">
        <v>999.9</v>
      </c>
      <c r="ES741">
        <v>48.8</v>
      </c>
      <c r="ET741">
        <v>32</v>
      </c>
      <c r="EU741">
        <v>25.6799</v>
      </c>
      <c r="EV741">
        <v>62.9478</v>
      </c>
      <c r="EW741">
        <v>22.0353</v>
      </c>
      <c r="EX741">
        <v>1</v>
      </c>
      <c r="EY741">
        <v>0.108943</v>
      </c>
      <c r="EZ741">
        <v>-2.24929</v>
      </c>
      <c r="FA741">
        <v>20.2343</v>
      </c>
      <c r="FB741">
        <v>5.22852</v>
      </c>
      <c r="FC741">
        <v>11.9695</v>
      </c>
      <c r="FD741">
        <v>4.9709</v>
      </c>
      <c r="FE741">
        <v>3.28973</v>
      </c>
      <c r="FF741">
        <v>9999</v>
      </c>
      <c r="FG741">
        <v>9999</v>
      </c>
      <c r="FH741">
        <v>9999</v>
      </c>
      <c r="FI741">
        <v>999.9</v>
      </c>
      <c r="FJ741">
        <v>4.97276</v>
      </c>
      <c r="FK741">
        <v>1.87708</v>
      </c>
      <c r="FL741">
        <v>1.87519</v>
      </c>
      <c r="FM741">
        <v>1.87802</v>
      </c>
      <c r="FN741">
        <v>1.87469</v>
      </c>
      <c r="FO741">
        <v>1.87834</v>
      </c>
      <c r="FP741">
        <v>1.87541</v>
      </c>
      <c r="FQ741">
        <v>1.87653</v>
      </c>
      <c r="FR741">
        <v>0</v>
      </c>
      <c r="FS741">
        <v>0</v>
      </c>
      <c r="FT741">
        <v>0</v>
      </c>
      <c r="FU741">
        <v>0</v>
      </c>
      <c r="FV741" t="s">
        <v>358</v>
      </c>
      <c r="FW741" t="s">
        <v>359</v>
      </c>
      <c r="FX741" t="s">
        <v>360</v>
      </c>
      <c r="FY741" t="s">
        <v>360</v>
      </c>
      <c r="FZ741" t="s">
        <v>360</v>
      </c>
      <c r="GA741" t="s">
        <v>360</v>
      </c>
      <c r="GB741">
        <v>0</v>
      </c>
      <c r="GC741">
        <v>100</v>
      </c>
      <c r="GD741">
        <v>100</v>
      </c>
      <c r="GE741">
        <v>3.858</v>
      </c>
      <c r="GF741">
        <v>0.3285</v>
      </c>
      <c r="GG741">
        <v>1.955544260391263</v>
      </c>
      <c r="GH741">
        <v>0.004448784868333973</v>
      </c>
      <c r="GI741">
        <v>-1.803656819089732E-06</v>
      </c>
      <c r="GJ741">
        <v>4.26395578146833E-10</v>
      </c>
      <c r="GK741">
        <v>0.3285026105281108</v>
      </c>
      <c r="GL741">
        <v>0</v>
      </c>
      <c r="GM741">
        <v>0</v>
      </c>
      <c r="GN741">
        <v>0</v>
      </c>
      <c r="GO741">
        <v>-1</v>
      </c>
      <c r="GP741">
        <v>2136</v>
      </c>
      <c r="GQ741">
        <v>1</v>
      </c>
      <c r="GR741">
        <v>23</v>
      </c>
      <c r="GS741">
        <v>230571.4</v>
      </c>
      <c r="GT741">
        <v>8447.1</v>
      </c>
      <c r="GU741">
        <v>1.45508</v>
      </c>
      <c r="GV741">
        <v>2.55005</v>
      </c>
      <c r="GW741">
        <v>1.39893</v>
      </c>
      <c r="GX741">
        <v>2.35229</v>
      </c>
      <c r="GY741">
        <v>1.44897</v>
      </c>
      <c r="GZ741">
        <v>2.50732</v>
      </c>
      <c r="HA741">
        <v>37.9406</v>
      </c>
      <c r="HB741">
        <v>13.6592</v>
      </c>
      <c r="HC741">
        <v>18</v>
      </c>
      <c r="HD741">
        <v>493.428</v>
      </c>
      <c r="HE741">
        <v>469.861</v>
      </c>
      <c r="HF741">
        <v>35.0523</v>
      </c>
      <c r="HG741">
        <v>28.6192</v>
      </c>
      <c r="HH741">
        <v>30</v>
      </c>
      <c r="HI741">
        <v>28.277</v>
      </c>
      <c r="HJ741">
        <v>28.3161</v>
      </c>
      <c r="HK741">
        <v>29.1864</v>
      </c>
      <c r="HL741">
        <v>0</v>
      </c>
      <c r="HM741">
        <v>100</v>
      </c>
      <c r="HN741">
        <v>35.0418</v>
      </c>
      <c r="HO741">
        <v>587.377</v>
      </c>
      <c r="HP741">
        <v>25.8217</v>
      </c>
      <c r="HQ741">
        <v>100.526</v>
      </c>
      <c r="HR741">
        <v>101.822</v>
      </c>
    </row>
    <row r="742" spans="1:226">
      <c r="A742">
        <v>726</v>
      </c>
      <c r="B742">
        <v>1678302355.6</v>
      </c>
      <c r="C742">
        <v>10502.5</v>
      </c>
      <c r="D742" t="s">
        <v>1815</v>
      </c>
      <c r="E742" t="s">
        <v>1816</v>
      </c>
      <c r="F742">
        <v>5</v>
      </c>
      <c r="G742" t="s">
        <v>353</v>
      </c>
      <c r="H742" t="s">
        <v>1554</v>
      </c>
      <c r="I742">
        <v>1678302347.814285</v>
      </c>
      <c r="J742">
        <f>(K742)/1000</f>
        <v>0</v>
      </c>
      <c r="K742">
        <f>IF(BF742, AN742, AH742)</f>
        <v>0</v>
      </c>
      <c r="L742">
        <f>IF(BF742, AI742, AG742)</f>
        <v>0</v>
      </c>
      <c r="M742">
        <f>BH742 - IF(AU742&gt;1, L742*BB742*100.0/(AW742*BV742), 0)</f>
        <v>0</v>
      </c>
      <c r="N742">
        <f>((T742-J742/2)*M742-L742)/(T742+J742/2)</f>
        <v>0</v>
      </c>
      <c r="O742">
        <f>N742*(BO742+BP742)/1000.0</f>
        <v>0</v>
      </c>
      <c r="P742">
        <f>(BH742 - IF(AU742&gt;1, L742*BB742*100.0/(AW742*BV742), 0))*(BO742+BP742)/1000.0</f>
        <v>0</v>
      </c>
      <c r="Q742">
        <f>2.0/((1/S742-1/R742)+SIGN(S742)*SQRT((1/S742-1/R742)*(1/S742-1/R742) + 4*BC742/((BC742+1)*(BC742+1))*(2*1/S742*1/R742-1/R742*1/R742)))</f>
        <v>0</v>
      </c>
      <c r="R742">
        <f>IF(LEFT(BD742,1)&lt;&gt;"0",IF(LEFT(BD742,1)="1",3.0,BE742),$D$5+$E$5*(BV742*BO742/($K$5*1000))+$F$5*(BV742*BO742/($K$5*1000))*MAX(MIN(BB742,$J$5),$I$5)*MAX(MIN(BB742,$J$5),$I$5)+$G$5*MAX(MIN(BB742,$J$5),$I$5)*(BV742*BO742/($K$5*1000))+$H$5*(BV742*BO742/($K$5*1000))*(BV742*BO742/($K$5*1000)))</f>
        <v>0</v>
      </c>
      <c r="S742">
        <f>J742*(1000-(1000*0.61365*exp(17.502*W742/(240.97+W742))/(BO742+BP742)+BJ742)/2)/(1000*0.61365*exp(17.502*W742/(240.97+W742))/(BO742+BP742)-BJ742)</f>
        <v>0</v>
      </c>
      <c r="T742">
        <f>1/((BC742+1)/(Q742/1.6)+1/(R742/1.37)) + BC742/((BC742+1)/(Q742/1.6) + BC742/(R742/1.37))</f>
        <v>0</v>
      </c>
      <c r="U742">
        <f>(AX742*BA742)</f>
        <v>0</v>
      </c>
      <c r="V742">
        <f>(BQ742+(U742+2*0.95*5.67E-8*(((BQ742+$B$7)+273)^4-(BQ742+273)^4)-44100*J742)/(1.84*29.3*R742+8*0.95*5.67E-8*(BQ742+273)^3))</f>
        <v>0</v>
      </c>
      <c r="W742">
        <f>($C$7*BR742+$D$7*BS742+$E$7*V742)</f>
        <v>0</v>
      </c>
      <c r="X742">
        <f>0.61365*exp(17.502*W742/(240.97+W742))</f>
        <v>0</v>
      </c>
      <c r="Y742">
        <f>(Z742/AA742*100)</f>
        <v>0</v>
      </c>
      <c r="Z742">
        <f>BJ742*(BO742+BP742)/1000</f>
        <v>0</v>
      </c>
      <c r="AA742">
        <f>0.61365*exp(17.502*BQ742/(240.97+BQ742))</f>
        <v>0</v>
      </c>
      <c r="AB742">
        <f>(X742-BJ742*(BO742+BP742)/1000)</f>
        <v>0</v>
      </c>
      <c r="AC742">
        <f>(-J742*44100)</f>
        <v>0</v>
      </c>
      <c r="AD742">
        <f>2*29.3*R742*0.92*(BQ742-W742)</f>
        <v>0</v>
      </c>
      <c r="AE742">
        <f>2*0.95*5.67E-8*(((BQ742+$B$7)+273)^4-(W742+273)^4)</f>
        <v>0</v>
      </c>
      <c r="AF742">
        <f>U742+AE742+AC742+AD742</f>
        <v>0</v>
      </c>
      <c r="AG742">
        <f>BN742*AU742*(BI742-BH742*(1000-AU742*BK742)/(1000-AU742*BJ742))/(100*BB742)</f>
        <v>0</v>
      </c>
      <c r="AH742">
        <f>1000*BN742*AU742*(BJ742-BK742)/(100*BB742*(1000-AU742*BJ742))</f>
        <v>0</v>
      </c>
      <c r="AI742">
        <f>(AJ742 - AK742 - BO742*1E3/(8.314*(BQ742+273.15)) * AM742/BN742 * AL742) * BN742/(100*BB742) * (1000 - BK742)/1000</f>
        <v>0</v>
      </c>
      <c r="AJ742">
        <v>589.0816558443221</v>
      </c>
      <c r="AK742">
        <v>560.1881030303028</v>
      </c>
      <c r="AL742">
        <v>3.39058787667475</v>
      </c>
      <c r="AM742">
        <v>64.31377679453114</v>
      </c>
      <c r="AN742">
        <f>(AP742 - AO742 + BO742*1E3/(8.314*(BQ742+273.15)) * AR742/BN742 * AQ742) * BN742/(100*BB742) * 1000/(1000 - AP742)</f>
        <v>0</v>
      </c>
      <c r="AO742">
        <v>25.42134273708651</v>
      </c>
      <c r="AP742">
        <v>27.70587151515151</v>
      </c>
      <c r="AQ742">
        <v>-2.37052680595664E-05</v>
      </c>
      <c r="AR742">
        <v>96.55880041285496</v>
      </c>
      <c r="AS742">
        <v>0</v>
      </c>
      <c r="AT742">
        <v>0</v>
      </c>
      <c r="AU742">
        <f>IF(AS742*$H$13&gt;=AW742,1.0,(AW742/(AW742-AS742*$H$13)))</f>
        <v>0</v>
      </c>
      <c r="AV742">
        <f>(AU742-1)*100</f>
        <v>0</v>
      </c>
      <c r="AW742">
        <f>MAX(0,($B$13+$C$13*BV742)/(1+$D$13*BV742)*BO742/(BQ742+273)*$E$13)</f>
        <v>0</v>
      </c>
      <c r="AX742">
        <f>$B$11*BW742+$C$11*BX742+$F$11*CI742*(1-CL742)</f>
        <v>0</v>
      </c>
      <c r="AY742">
        <f>AX742*AZ742</f>
        <v>0</v>
      </c>
      <c r="AZ742">
        <f>($B$11*$D$9+$C$11*$D$9+$F$11*((CV742+CN742)/MAX(CV742+CN742+CW742, 0.1)*$I$9+CW742/MAX(CV742+CN742+CW742, 0.1)*$J$9))/($B$11+$C$11+$F$11)</f>
        <v>0</v>
      </c>
      <c r="BA742">
        <f>($B$11*$K$9+$C$11*$K$9+$F$11*((CV742+CN742)/MAX(CV742+CN742+CW742, 0.1)*$P$9+CW742/MAX(CV742+CN742+CW742, 0.1)*$Q$9))/($B$11+$C$11+$F$11)</f>
        <v>0</v>
      </c>
      <c r="BB742">
        <v>2.44</v>
      </c>
      <c r="BC742">
        <v>0.5</v>
      </c>
      <c r="BD742" t="s">
        <v>355</v>
      </c>
      <c r="BE742">
        <v>2</v>
      </c>
      <c r="BF742" t="b">
        <v>1</v>
      </c>
      <c r="BG742">
        <v>1678302347.814285</v>
      </c>
      <c r="BH742">
        <v>520.5913214285714</v>
      </c>
      <c r="BI742">
        <v>557.3939999999999</v>
      </c>
      <c r="BJ742">
        <v>27.72391428571429</v>
      </c>
      <c r="BK742">
        <v>25.41881428571428</v>
      </c>
      <c r="BL742">
        <v>516.76</v>
      </c>
      <c r="BM742">
        <v>27.39541071428572</v>
      </c>
      <c r="BN742">
        <v>500.0429642857143</v>
      </c>
      <c r="BO742">
        <v>90.73881428571427</v>
      </c>
      <c r="BP742">
        <v>0.1000375035714286</v>
      </c>
      <c r="BQ742">
        <v>34.21872142857143</v>
      </c>
      <c r="BR742">
        <v>35.02020714285715</v>
      </c>
      <c r="BS742">
        <v>999.9000000000002</v>
      </c>
      <c r="BT742">
        <v>0</v>
      </c>
      <c r="BU742">
        <v>0</v>
      </c>
      <c r="BV742">
        <v>10003.82142857143</v>
      </c>
      <c r="BW742">
        <v>0</v>
      </c>
      <c r="BX742">
        <v>5.430212142857144</v>
      </c>
      <c r="BY742">
        <v>-36.80259642857143</v>
      </c>
      <c r="BZ742">
        <v>535.4354642857144</v>
      </c>
      <c r="CA742">
        <v>571.9318928571428</v>
      </c>
      <c r="CB742">
        <v>2.305101428571429</v>
      </c>
      <c r="CC742">
        <v>557.3939999999999</v>
      </c>
      <c r="CD742">
        <v>25.41881428571428</v>
      </c>
      <c r="CE742">
        <v>2.515635</v>
      </c>
      <c r="CF742">
        <v>2.306472857142857</v>
      </c>
      <c r="CG742">
        <v>21.12801428571428</v>
      </c>
      <c r="CH742">
        <v>19.721675</v>
      </c>
      <c r="CI742">
        <v>1999.934642857143</v>
      </c>
      <c r="CJ742">
        <v>0.9799993928571428</v>
      </c>
      <c r="CK742">
        <v>0.02000046071428572</v>
      </c>
      <c r="CL742">
        <v>0</v>
      </c>
      <c r="CM742">
        <v>2.116010714285715</v>
      </c>
      <c r="CN742">
        <v>0</v>
      </c>
      <c r="CO742">
        <v>5947.825</v>
      </c>
      <c r="CP742">
        <v>17337.66071428571</v>
      </c>
      <c r="CQ742">
        <v>39.48635714285713</v>
      </c>
      <c r="CR742">
        <v>39.875</v>
      </c>
      <c r="CS742">
        <v>38.82992857142857</v>
      </c>
      <c r="CT742">
        <v>38.27878571428571</v>
      </c>
      <c r="CU742">
        <v>39.11121428571428</v>
      </c>
      <c r="CV742">
        <v>1959.934642857143</v>
      </c>
      <c r="CW742">
        <v>40</v>
      </c>
      <c r="CX742">
        <v>0</v>
      </c>
      <c r="CY742">
        <v>1678302365.8</v>
      </c>
      <c r="CZ742">
        <v>0</v>
      </c>
      <c r="DA742">
        <v>0</v>
      </c>
      <c r="DB742" t="s">
        <v>356</v>
      </c>
      <c r="DC742">
        <v>1664468064.5</v>
      </c>
      <c r="DD742">
        <v>1677795524</v>
      </c>
      <c r="DE742">
        <v>0</v>
      </c>
      <c r="DF742">
        <v>-0.419</v>
      </c>
      <c r="DG742">
        <v>-0.001</v>
      </c>
      <c r="DH742">
        <v>3.097</v>
      </c>
      <c r="DI742">
        <v>0.268</v>
      </c>
      <c r="DJ742">
        <v>400</v>
      </c>
      <c r="DK742">
        <v>24</v>
      </c>
      <c r="DL742">
        <v>0.15</v>
      </c>
      <c r="DM742">
        <v>0.13</v>
      </c>
      <c r="DN742">
        <v>-36.57671707317073</v>
      </c>
      <c r="DO742">
        <v>-4.019531707316947</v>
      </c>
      <c r="DP742">
        <v>0.4001806847415472</v>
      </c>
      <c r="DQ742">
        <v>0</v>
      </c>
      <c r="DR742">
        <v>2.315170487804878</v>
      </c>
      <c r="DS742">
        <v>-0.1899627177700343</v>
      </c>
      <c r="DT742">
        <v>0.01875068531446378</v>
      </c>
      <c r="DU742">
        <v>0</v>
      </c>
      <c r="DV742">
        <v>0</v>
      </c>
      <c r="DW742">
        <v>2</v>
      </c>
      <c r="DX742" t="s">
        <v>369</v>
      </c>
      <c r="DY742">
        <v>2.97776</v>
      </c>
      <c r="DZ742">
        <v>2.72856</v>
      </c>
      <c r="EA742">
        <v>0.10398</v>
      </c>
      <c r="EB742">
        <v>0.110138</v>
      </c>
      <c r="EC742">
        <v>0.118387</v>
      </c>
      <c r="ED742">
        <v>0.112281</v>
      </c>
      <c r="EE742">
        <v>26762.7</v>
      </c>
      <c r="EF742">
        <v>26270.3</v>
      </c>
      <c r="EG742">
        <v>30405.6</v>
      </c>
      <c r="EH742">
        <v>29778</v>
      </c>
      <c r="EI742">
        <v>36990.3</v>
      </c>
      <c r="EJ742">
        <v>34799.7</v>
      </c>
      <c r="EK742">
        <v>46519</v>
      </c>
      <c r="EL742">
        <v>44280.7</v>
      </c>
      <c r="EM742">
        <v>1.85798</v>
      </c>
      <c r="EN742">
        <v>1.86535</v>
      </c>
      <c r="EO742">
        <v>0.208352</v>
      </c>
      <c r="EP742">
        <v>0</v>
      </c>
      <c r="EQ742">
        <v>31.6508</v>
      </c>
      <c r="ER742">
        <v>999.9</v>
      </c>
      <c r="ES742">
        <v>48.8</v>
      </c>
      <c r="ET742">
        <v>32</v>
      </c>
      <c r="EU742">
        <v>25.681</v>
      </c>
      <c r="EV742">
        <v>63.1978</v>
      </c>
      <c r="EW742">
        <v>21.891</v>
      </c>
      <c r="EX742">
        <v>1</v>
      </c>
      <c r="EY742">
        <v>0.108819</v>
      </c>
      <c r="EZ742">
        <v>-2.24956</v>
      </c>
      <c r="FA742">
        <v>20.2343</v>
      </c>
      <c r="FB742">
        <v>5.22852</v>
      </c>
      <c r="FC742">
        <v>11.9722</v>
      </c>
      <c r="FD742">
        <v>4.9706</v>
      </c>
      <c r="FE742">
        <v>3.28965</v>
      </c>
      <c r="FF742">
        <v>9999</v>
      </c>
      <c r="FG742">
        <v>9999</v>
      </c>
      <c r="FH742">
        <v>9999</v>
      </c>
      <c r="FI742">
        <v>999.9</v>
      </c>
      <c r="FJ742">
        <v>4.97276</v>
      </c>
      <c r="FK742">
        <v>1.87705</v>
      </c>
      <c r="FL742">
        <v>1.87519</v>
      </c>
      <c r="FM742">
        <v>1.87802</v>
      </c>
      <c r="FN742">
        <v>1.87469</v>
      </c>
      <c r="FO742">
        <v>1.87831</v>
      </c>
      <c r="FP742">
        <v>1.8754</v>
      </c>
      <c r="FQ742">
        <v>1.87652</v>
      </c>
      <c r="FR742">
        <v>0</v>
      </c>
      <c r="FS742">
        <v>0</v>
      </c>
      <c r="FT742">
        <v>0</v>
      </c>
      <c r="FU742">
        <v>0</v>
      </c>
      <c r="FV742" t="s">
        <v>358</v>
      </c>
      <c r="FW742" t="s">
        <v>359</v>
      </c>
      <c r="FX742" t="s">
        <v>360</v>
      </c>
      <c r="FY742" t="s">
        <v>360</v>
      </c>
      <c r="FZ742" t="s">
        <v>360</v>
      </c>
      <c r="GA742" t="s">
        <v>360</v>
      </c>
      <c r="GB742">
        <v>0</v>
      </c>
      <c r="GC742">
        <v>100</v>
      </c>
      <c r="GD742">
        <v>100</v>
      </c>
      <c r="GE742">
        <v>3.906</v>
      </c>
      <c r="GF742">
        <v>0.3285</v>
      </c>
      <c r="GG742">
        <v>1.955544260391263</v>
      </c>
      <c r="GH742">
        <v>0.004448784868333973</v>
      </c>
      <c r="GI742">
        <v>-1.803656819089732E-06</v>
      </c>
      <c r="GJ742">
        <v>4.26395578146833E-10</v>
      </c>
      <c r="GK742">
        <v>0.3285026105281108</v>
      </c>
      <c r="GL742">
        <v>0</v>
      </c>
      <c r="GM742">
        <v>0</v>
      </c>
      <c r="GN742">
        <v>0</v>
      </c>
      <c r="GO742">
        <v>-1</v>
      </c>
      <c r="GP742">
        <v>2136</v>
      </c>
      <c r="GQ742">
        <v>1</v>
      </c>
      <c r="GR742">
        <v>23</v>
      </c>
      <c r="GS742">
        <v>230571.5</v>
      </c>
      <c r="GT742">
        <v>8447.200000000001</v>
      </c>
      <c r="GU742">
        <v>1.48682</v>
      </c>
      <c r="GV742">
        <v>2.55493</v>
      </c>
      <c r="GW742">
        <v>1.39893</v>
      </c>
      <c r="GX742">
        <v>2.35229</v>
      </c>
      <c r="GY742">
        <v>1.44897</v>
      </c>
      <c r="GZ742">
        <v>2.49756</v>
      </c>
      <c r="HA742">
        <v>37.9406</v>
      </c>
      <c r="HB742">
        <v>13.6417</v>
      </c>
      <c r="HC742">
        <v>18</v>
      </c>
      <c r="HD742">
        <v>493.442</v>
      </c>
      <c r="HE742">
        <v>469.921</v>
      </c>
      <c r="HF742">
        <v>35.034</v>
      </c>
      <c r="HG742">
        <v>28.6168</v>
      </c>
      <c r="HH742">
        <v>30.0001</v>
      </c>
      <c r="HI742">
        <v>28.277</v>
      </c>
      <c r="HJ742">
        <v>28.3173</v>
      </c>
      <c r="HK742">
        <v>29.8874</v>
      </c>
      <c r="HL742">
        <v>0</v>
      </c>
      <c r="HM742">
        <v>100</v>
      </c>
      <c r="HN742">
        <v>35.0233</v>
      </c>
      <c r="HO742">
        <v>607.412</v>
      </c>
      <c r="HP742">
        <v>25.8217</v>
      </c>
      <c r="HQ742">
        <v>100.526</v>
      </c>
      <c r="HR742">
        <v>101.823</v>
      </c>
    </row>
    <row r="743" spans="1:226">
      <c r="A743">
        <v>727</v>
      </c>
      <c r="B743">
        <v>1678302360.6</v>
      </c>
      <c r="C743">
        <v>10507.5</v>
      </c>
      <c r="D743" t="s">
        <v>1817</v>
      </c>
      <c r="E743" t="s">
        <v>1818</v>
      </c>
      <c r="F743">
        <v>5</v>
      </c>
      <c r="G743" t="s">
        <v>353</v>
      </c>
      <c r="H743" t="s">
        <v>1554</v>
      </c>
      <c r="I743">
        <v>1678302353.1</v>
      </c>
      <c r="J743">
        <f>(K743)/1000</f>
        <v>0</v>
      </c>
      <c r="K743">
        <f>IF(BF743, AN743, AH743)</f>
        <v>0</v>
      </c>
      <c r="L743">
        <f>IF(BF743, AI743, AG743)</f>
        <v>0</v>
      </c>
      <c r="M743">
        <f>BH743 - IF(AU743&gt;1, L743*BB743*100.0/(AW743*BV743), 0)</f>
        <v>0</v>
      </c>
      <c r="N743">
        <f>((T743-J743/2)*M743-L743)/(T743+J743/2)</f>
        <v>0</v>
      </c>
      <c r="O743">
        <f>N743*(BO743+BP743)/1000.0</f>
        <v>0</v>
      </c>
      <c r="P743">
        <f>(BH743 - IF(AU743&gt;1, L743*BB743*100.0/(AW743*BV743), 0))*(BO743+BP743)/1000.0</f>
        <v>0</v>
      </c>
      <c r="Q743">
        <f>2.0/((1/S743-1/R743)+SIGN(S743)*SQRT((1/S743-1/R743)*(1/S743-1/R743) + 4*BC743/((BC743+1)*(BC743+1))*(2*1/S743*1/R743-1/R743*1/R743)))</f>
        <v>0</v>
      </c>
      <c r="R743">
        <f>IF(LEFT(BD743,1)&lt;&gt;"0",IF(LEFT(BD743,1)="1",3.0,BE743),$D$5+$E$5*(BV743*BO743/($K$5*1000))+$F$5*(BV743*BO743/($K$5*1000))*MAX(MIN(BB743,$J$5),$I$5)*MAX(MIN(BB743,$J$5),$I$5)+$G$5*MAX(MIN(BB743,$J$5),$I$5)*(BV743*BO743/($K$5*1000))+$H$5*(BV743*BO743/($K$5*1000))*(BV743*BO743/($K$5*1000)))</f>
        <v>0</v>
      </c>
      <c r="S743">
        <f>J743*(1000-(1000*0.61365*exp(17.502*W743/(240.97+W743))/(BO743+BP743)+BJ743)/2)/(1000*0.61365*exp(17.502*W743/(240.97+W743))/(BO743+BP743)-BJ743)</f>
        <v>0</v>
      </c>
      <c r="T743">
        <f>1/((BC743+1)/(Q743/1.6)+1/(R743/1.37)) + BC743/((BC743+1)/(Q743/1.6) + BC743/(R743/1.37))</f>
        <v>0</v>
      </c>
      <c r="U743">
        <f>(AX743*BA743)</f>
        <v>0</v>
      </c>
      <c r="V743">
        <f>(BQ743+(U743+2*0.95*5.67E-8*(((BQ743+$B$7)+273)^4-(BQ743+273)^4)-44100*J743)/(1.84*29.3*R743+8*0.95*5.67E-8*(BQ743+273)^3))</f>
        <v>0</v>
      </c>
      <c r="W743">
        <f>($C$7*BR743+$D$7*BS743+$E$7*V743)</f>
        <v>0</v>
      </c>
      <c r="X743">
        <f>0.61365*exp(17.502*W743/(240.97+W743))</f>
        <v>0</v>
      </c>
      <c r="Y743">
        <f>(Z743/AA743*100)</f>
        <v>0</v>
      </c>
      <c r="Z743">
        <f>BJ743*(BO743+BP743)/1000</f>
        <v>0</v>
      </c>
      <c r="AA743">
        <f>0.61365*exp(17.502*BQ743/(240.97+BQ743))</f>
        <v>0</v>
      </c>
      <c r="AB743">
        <f>(X743-BJ743*(BO743+BP743)/1000)</f>
        <v>0</v>
      </c>
      <c r="AC743">
        <f>(-J743*44100)</f>
        <v>0</v>
      </c>
      <c r="AD743">
        <f>2*29.3*R743*0.92*(BQ743-W743)</f>
        <v>0</v>
      </c>
      <c r="AE743">
        <f>2*0.95*5.67E-8*(((BQ743+$B$7)+273)^4-(W743+273)^4)</f>
        <v>0</v>
      </c>
      <c r="AF743">
        <f>U743+AE743+AC743+AD743</f>
        <v>0</v>
      </c>
      <c r="AG743">
        <f>BN743*AU743*(BI743-BH743*(1000-AU743*BK743)/(1000-AU743*BJ743))/(100*BB743)</f>
        <v>0</v>
      </c>
      <c r="AH743">
        <f>1000*BN743*AU743*(BJ743-BK743)/(100*BB743*(1000-AU743*BJ743))</f>
        <v>0</v>
      </c>
      <c r="AI743">
        <f>(AJ743 - AK743 - BO743*1E3/(8.314*(BQ743+273.15)) * AM743/BN743 * AL743) * BN743/(100*BB743) * (1000 - BK743)/1000</f>
        <v>0</v>
      </c>
      <c r="AJ743">
        <v>606.3379286873748</v>
      </c>
      <c r="AK743">
        <v>577.2427272727273</v>
      </c>
      <c r="AL743">
        <v>3.414480578508634</v>
      </c>
      <c r="AM743">
        <v>64.31377679453114</v>
      </c>
      <c r="AN743">
        <f>(AP743 - AO743 + BO743*1E3/(8.314*(BQ743+273.15)) * AR743/BN743 * AQ743) * BN743/(100*BB743) * 1000/(1000 - AP743)</f>
        <v>0</v>
      </c>
      <c r="AO743">
        <v>25.422529086887</v>
      </c>
      <c r="AP743">
        <v>27.69058606060605</v>
      </c>
      <c r="AQ743">
        <v>-3.683022606569856E-05</v>
      </c>
      <c r="AR743">
        <v>96.55880041285496</v>
      </c>
      <c r="AS743">
        <v>0</v>
      </c>
      <c r="AT743">
        <v>0</v>
      </c>
      <c r="AU743">
        <f>IF(AS743*$H$13&gt;=AW743,1.0,(AW743/(AW743-AS743*$H$13)))</f>
        <v>0</v>
      </c>
      <c r="AV743">
        <f>(AU743-1)*100</f>
        <v>0</v>
      </c>
      <c r="AW743">
        <f>MAX(0,($B$13+$C$13*BV743)/(1+$D$13*BV743)*BO743/(BQ743+273)*$E$13)</f>
        <v>0</v>
      </c>
      <c r="AX743">
        <f>$B$11*BW743+$C$11*BX743+$F$11*CI743*(1-CL743)</f>
        <v>0</v>
      </c>
      <c r="AY743">
        <f>AX743*AZ743</f>
        <v>0</v>
      </c>
      <c r="AZ743">
        <f>($B$11*$D$9+$C$11*$D$9+$F$11*((CV743+CN743)/MAX(CV743+CN743+CW743, 0.1)*$I$9+CW743/MAX(CV743+CN743+CW743, 0.1)*$J$9))/($B$11+$C$11+$F$11)</f>
        <v>0</v>
      </c>
      <c r="BA743">
        <f>($B$11*$K$9+$C$11*$K$9+$F$11*((CV743+CN743)/MAX(CV743+CN743+CW743, 0.1)*$P$9+CW743/MAX(CV743+CN743+CW743, 0.1)*$Q$9))/($B$11+$C$11+$F$11)</f>
        <v>0</v>
      </c>
      <c r="BB743">
        <v>2.44</v>
      </c>
      <c r="BC743">
        <v>0.5</v>
      </c>
      <c r="BD743" t="s">
        <v>355</v>
      </c>
      <c r="BE743">
        <v>2</v>
      </c>
      <c r="BF743" t="b">
        <v>1</v>
      </c>
      <c r="BG743">
        <v>1678302353.1</v>
      </c>
      <c r="BH743">
        <v>538.0776296296297</v>
      </c>
      <c r="BI743">
        <v>575.1782962962964</v>
      </c>
      <c r="BJ743">
        <v>27.70932962962963</v>
      </c>
      <c r="BK743">
        <v>25.42061481481482</v>
      </c>
      <c r="BL743">
        <v>534.1955185185185</v>
      </c>
      <c r="BM743">
        <v>27.38082592592593</v>
      </c>
      <c r="BN743">
        <v>500.0412592592592</v>
      </c>
      <c r="BO743">
        <v>90.73835925925925</v>
      </c>
      <c r="BP743">
        <v>0.1000022814814815</v>
      </c>
      <c r="BQ743">
        <v>34.21442592592592</v>
      </c>
      <c r="BR743">
        <v>35.01688148148148</v>
      </c>
      <c r="BS743">
        <v>999.9000000000001</v>
      </c>
      <c r="BT743">
        <v>0</v>
      </c>
      <c r="BU743">
        <v>0</v>
      </c>
      <c r="BV743">
        <v>10004.30740740741</v>
      </c>
      <c r="BW743">
        <v>0</v>
      </c>
      <c r="BX743">
        <v>5.430084444444445</v>
      </c>
      <c r="BY743">
        <v>-37.10066296296296</v>
      </c>
      <c r="BZ743">
        <v>553.4121111111111</v>
      </c>
      <c r="CA743">
        <v>590.181074074074</v>
      </c>
      <c r="CB743">
        <v>2.28871</v>
      </c>
      <c r="CC743">
        <v>575.1782962962964</v>
      </c>
      <c r="CD743">
        <v>25.42061481481482</v>
      </c>
      <c r="CE743">
        <v>2.514298518518518</v>
      </c>
      <c r="CF743">
        <v>2.306625185185185</v>
      </c>
      <c r="CG743">
        <v>21.11936296296296</v>
      </c>
      <c r="CH743">
        <v>19.72274074074074</v>
      </c>
      <c r="CI743">
        <v>1999.958518518518</v>
      </c>
      <c r="CJ743">
        <v>0.9799996666666665</v>
      </c>
      <c r="CK743">
        <v>0.02000017777777778</v>
      </c>
      <c r="CL743">
        <v>0</v>
      </c>
      <c r="CM743">
        <v>2.054762962962963</v>
      </c>
      <c r="CN743">
        <v>0</v>
      </c>
      <c r="CO743">
        <v>5954.52</v>
      </c>
      <c r="CP743">
        <v>17337.87037037037</v>
      </c>
      <c r="CQ743">
        <v>39.51129629629629</v>
      </c>
      <c r="CR743">
        <v>39.875</v>
      </c>
      <c r="CS743">
        <v>38.83288888888888</v>
      </c>
      <c r="CT743">
        <v>38.28214814814815</v>
      </c>
      <c r="CU743">
        <v>39.12229629629629</v>
      </c>
      <c r="CV743">
        <v>1959.958518518518</v>
      </c>
      <c r="CW743">
        <v>40</v>
      </c>
      <c r="CX743">
        <v>0</v>
      </c>
      <c r="CY743">
        <v>1678302370.6</v>
      </c>
      <c r="CZ743">
        <v>0</v>
      </c>
      <c r="DA743">
        <v>0</v>
      </c>
      <c r="DB743" t="s">
        <v>356</v>
      </c>
      <c r="DC743">
        <v>1664468064.5</v>
      </c>
      <c r="DD743">
        <v>1677795524</v>
      </c>
      <c r="DE743">
        <v>0</v>
      </c>
      <c r="DF743">
        <v>-0.419</v>
      </c>
      <c r="DG743">
        <v>-0.001</v>
      </c>
      <c r="DH743">
        <v>3.097</v>
      </c>
      <c r="DI743">
        <v>0.268</v>
      </c>
      <c r="DJ743">
        <v>400</v>
      </c>
      <c r="DK743">
        <v>24</v>
      </c>
      <c r="DL743">
        <v>0.15</v>
      </c>
      <c r="DM743">
        <v>0.13</v>
      </c>
      <c r="DN743">
        <v>-36.94565</v>
      </c>
      <c r="DO743">
        <v>-3.368760225140686</v>
      </c>
      <c r="DP743">
        <v>0.3266464893428366</v>
      </c>
      <c r="DQ743">
        <v>0</v>
      </c>
      <c r="DR743">
        <v>2.297357</v>
      </c>
      <c r="DS743">
        <v>-0.1854513320825524</v>
      </c>
      <c r="DT743">
        <v>0.01786746795155935</v>
      </c>
      <c r="DU743">
        <v>0</v>
      </c>
      <c r="DV743">
        <v>0</v>
      </c>
      <c r="DW743">
        <v>2</v>
      </c>
      <c r="DX743" t="s">
        <v>369</v>
      </c>
      <c r="DY743">
        <v>2.97788</v>
      </c>
      <c r="DZ743">
        <v>2.72812</v>
      </c>
      <c r="EA743">
        <v>0.106231</v>
      </c>
      <c r="EB743">
        <v>0.112362</v>
      </c>
      <c r="EC743">
        <v>0.118345</v>
      </c>
      <c r="ED743">
        <v>0.112285</v>
      </c>
      <c r="EE743">
        <v>26695.8</v>
      </c>
      <c r="EF743">
        <v>26204.4</v>
      </c>
      <c r="EG743">
        <v>30406</v>
      </c>
      <c r="EH743">
        <v>29777.6</v>
      </c>
      <c r="EI743">
        <v>36992.6</v>
      </c>
      <c r="EJ743">
        <v>34799.3</v>
      </c>
      <c r="EK743">
        <v>46519.4</v>
      </c>
      <c r="EL743">
        <v>44280.2</v>
      </c>
      <c r="EM743">
        <v>1.85795</v>
      </c>
      <c r="EN743">
        <v>1.86528</v>
      </c>
      <c r="EO743">
        <v>0.207428</v>
      </c>
      <c r="EP743">
        <v>0</v>
      </c>
      <c r="EQ743">
        <v>31.6487</v>
      </c>
      <c r="ER743">
        <v>999.9</v>
      </c>
      <c r="ES743">
        <v>48.8</v>
      </c>
      <c r="ET743">
        <v>32</v>
      </c>
      <c r="EU743">
        <v>25.6805</v>
      </c>
      <c r="EV743">
        <v>63.1778</v>
      </c>
      <c r="EW743">
        <v>21.7949</v>
      </c>
      <c r="EX743">
        <v>1</v>
      </c>
      <c r="EY743">
        <v>0.108885</v>
      </c>
      <c r="EZ743">
        <v>-2.24779</v>
      </c>
      <c r="FA743">
        <v>20.2342</v>
      </c>
      <c r="FB743">
        <v>5.22837</v>
      </c>
      <c r="FC743">
        <v>11.9713</v>
      </c>
      <c r="FD743">
        <v>4.97065</v>
      </c>
      <c r="FE743">
        <v>3.28978</v>
      </c>
      <c r="FF743">
        <v>9999</v>
      </c>
      <c r="FG743">
        <v>9999</v>
      </c>
      <c r="FH743">
        <v>9999</v>
      </c>
      <c r="FI743">
        <v>999.9</v>
      </c>
      <c r="FJ743">
        <v>4.97275</v>
      </c>
      <c r="FK743">
        <v>1.87706</v>
      </c>
      <c r="FL743">
        <v>1.87519</v>
      </c>
      <c r="FM743">
        <v>1.87804</v>
      </c>
      <c r="FN743">
        <v>1.87469</v>
      </c>
      <c r="FO743">
        <v>1.87832</v>
      </c>
      <c r="FP743">
        <v>1.87538</v>
      </c>
      <c r="FQ743">
        <v>1.87653</v>
      </c>
      <c r="FR743">
        <v>0</v>
      </c>
      <c r="FS743">
        <v>0</v>
      </c>
      <c r="FT743">
        <v>0</v>
      </c>
      <c r="FU743">
        <v>0</v>
      </c>
      <c r="FV743" t="s">
        <v>358</v>
      </c>
      <c r="FW743" t="s">
        <v>359</v>
      </c>
      <c r="FX743" t="s">
        <v>360</v>
      </c>
      <c r="FY743" t="s">
        <v>360</v>
      </c>
      <c r="FZ743" t="s">
        <v>360</v>
      </c>
      <c r="GA743" t="s">
        <v>360</v>
      </c>
      <c r="GB743">
        <v>0</v>
      </c>
      <c r="GC743">
        <v>100</v>
      </c>
      <c r="GD743">
        <v>100</v>
      </c>
      <c r="GE743">
        <v>3.953</v>
      </c>
      <c r="GF743">
        <v>0.3285</v>
      </c>
      <c r="GG743">
        <v>1.955544260391263</v>
      </c>
      <c r="GH743">
        <v>0.004448784868333973</v>
      </c>
      <c r="GI743">
        <v>-1.803656819089732E-06</v>
      </c>
      <c r="GJ743">
        <v>4.26395578146833E-10</v>
      </c>
      <c r="GK743">
        <v>0.3285026105281108</v>
      </c>
      <c r="GL743">
        <v>0</v>
      </c>
      <c r="GM743">
        <v>0</v>
      </c>
      <c r="GN743">
        <v>0</v>
      </c>
      <c r="GO743">
        <v>-1</v>
      </c>
      <c r="GP743">
        <v>2136</v>
      </c>
      <c r="GQ743">
        <v>1</v>
      </c>
      <c r="GR743">
        <v>23</v>
      </c>
      <c r="GS743">
        <v>230571.6</v>
      </c>
      <c r="GT743">
        <v>8447.299999999999</v>
      </c>
      <c r="GU743">
        <v>1.52222</v>
      </c>
      <c r="GV743">
        <v>2.55859</v>
      </c>
      <c r="GW743">
        <v>1.39893</v>
      </c>
      <c r="GX743">
        <v>2.35229</v>
      </c>
      <c r="GY743">
        <v>1.44897</v>
      </c>
      <c r="GZ743">
        <v>2.4707</v>
      </c>
      <c r="HA743">
        <v>37.9406</v>
      </c>
      <c r="HB743">
        <v>13.6417</v>
      </c>
      <c r="HC743">
        <v>18</v>
      </c>
      <c r="HD743">
        <v>493.428</v>
      </c>
      <c r="HE743">
        <v>469.872</v>
      </c>
      <c r="HF743">
        <v>35.0167</v>
      </c>
      <c r="HG743">
        <v>28.6168</v>
      </c>
      <c r="HH743">
        <v>30</v>
      </c>
      <c r="HI743">
        <v>28.277</v>
      </c>
      <c r="HJ743">
        <v>28.3173</v>
      </c>
      <c r="HK743">
        <v>30.5287</v>
      </c>
      <c r="HL743">
        <v>0</v>
      </c>
      <c r="HM743">
        <v>100</v>
      </c>
      <c r="HN743">
        <v>35.0055</v>
      </c>
      <c r="HO743">
        <v>620.769</v>
      </c>
      <c r="HP743">
        <v>25.8217</v>
      </c>
      <c r="HQ743">
        <v>100.527</v>
      </c>
      <c r="HR743">
        <v>101.822</v>
      </c>
    </row>
    <row r="744" spans="1:226">
      <c r="A744">
        <v>728</v>
      </c>
      <c r="B744">
        <v>1678302365.6</v>
      </c>
      <c r="C744">
        <v>10512.5</v>
      </c>
      <c r="D744" t="s">
        <v>1819</v>
      </c>
      <c r="E744" t="s">
        <v>1820</v>
      </c>
      <c r="F744">
        <v>5</v>
      </c>
      <c r="G744" t="s">
        <v>353</v>
      </c>
      <c r="H744" t="s">
        <v>1554</v>
      </c>
      <c r="I744">
        <v>1678302357.814285</v>
      </c>
      <c r="J744">
        <f>(K744)/1000</f>
        <v>0</v>
      </c>
      <c r="K744">
        <f>IF(BF744, AN744, AH744)</f>
        <v>0</v>
      </c>
      <c r="L744">
        <f>IF(BF744, AI744, AG744)</f>
        <v>0</v>
      </c>
      <c r="M744">
        <f>BH744 - IF(AU744&gt;1, L744*BB744*100.0/(AW744*BV744), 0)</f>
        <v>0</v>
      </c>
      <c r="N744">
        <f>((T744-J744/2)*M744-L744)/(T744+J744/2)</f>
        <v>0</v>
      </c>
      <c r="O744">
        <f>N744*(BO744+BP744)/1000.0</f>
        <v>0</v>
      </c>
      <c r="P744">
        <f>(BH744 - IF(AU744&gt;1, L744*BB744*100.0/(AW744*BV744), 0))*(BO744+BP744)/1000.0</f>
        <v>0</v>
      </c>
      <c r="Q744">
        <f>2.0/((1/S744-1/R744)+SIGN(S744)*SQRT((1/S744-1/R744)*(1/S744-1/R744) + 4*BC744/((BC744+1)*(BC744+1))*(2*1/S744*1/R744-1/R744*1/R744)))</f>
        <v>0</v>
      </c>
      <c r="R744">
        <f>IF(LEFT(BD744,1)&lt;&gt;"0",IF(LEFT(BD744,1)="1",3.0,BE744),$D$5+$E$5*(BV744*BO744/($K$5*1000))+$F$5*(BV744*BO744/($K$5*1000))*MAX(MIN(BB744,$J$5),$I$5)*MAX(MIN(BB744,$J$5),$I$5)+$G$5*MAX(MIN(BB744,$J$5),$I$5)*(BV744*BO744/($K$5*1000))+$H$5*(BV744*BO744/($K$5*1000))*(BV744*BO744/($K$5*1000)))</f>
        <v>0</v>
      </c>
      <c r="S744">
        <f>J744*(1000-(1000*0.61365*exp(17.502*W744/(240.97+W744))/(BO744+BP744)+BJ744)/2)/(1000*0.61365*exp(17.502*W744/(240.97+W744))/(BO744+BP744)-BJ744)</f>
        <v>0</v>
      </c>
      <c r="T744">
        <f>1/((BC744+1)/(Q744/1.6)+1/(R744/1.37)) + BC744/((BC744+1)/(Q744/1.6) + BC744/(R744/1.37))</f>
        <v>0</v>
      </c>
      <c r="U744">
        <f>(AX744*BA744)</f>
        <v>0</v>
      </c>
      <c r="V744">
        <f>(BQ744+(U744+2*0.95*5.67E-8*(((BQ744+$B$7)+273)^4-(BQ744+273)^4)-44100*J744)/(1.84*29.3*R744+8*0.95*5.67E-8*(BQ744+273)^3))</f>
        <v>0</v>
      </c>
      <c r="W744">
        <f>($C$7*BR744+$D$7*BS744+$E$7*V744)</f>
        <v>0</v>
      </c>
      <c r="X744">
        <f>0.61365*exp(17.502*W744/(240.97+W744))</f>
        <v>0</v>
      </c>
      <c r="Y744">
        <f>(Z744/AA744*100)</f>
        <v>0</v>
      </c>
      <c r="Z744">
        <f>BJ744*(BO744+BP744)/1000</f>
        <v>0</v>
      </c>
      <c r="AA744">
        <f>0.61365*exp(17.502*BQ744/(240.97+BQ744))</f>
        <v>0</v>
      </c>
      <c r="AB744">
        <f>(X744-BJ744*(BO744+BP744)/1000)</f>
        <v>0</v>
      </c>
      <c r="AC744">
        <f>(-J744*44100)</f>
        <v>0</v>
      </c>
      <c r="AD744">
        <f>2*29.3*R744*0.92*(BQ744-W744)</f>
        <v>0</v>
      </c>
      <c r="AE744">
        <f>2*0.95*5.67E-8*(((BQ744+$B$7)+273)^4-(W744+273)^4)</f>
        <v>0</v>
      </c>
      <c r="AF744">
        <f>U744+AE744+AC744+AD744</f>
        <v>0</v>
      </c>
      <c r="AG744">
        <f>BN744*AU744*(BI744-BH744*(1000-AU744*BK744)/(1000-AU744*BJ744))/(100*BB744)</f>
        <v>0</v>
      </c>
      <c r="AH744">
        <f>1000*BN744*AU744*(BJ744-BK744)/(100*BB744*(1000-AU744*BJ744))</f>
        <v>0</v>
      </c>
      <c r="AI744">
        <f>(AJ744 - AK744 - BO744*1E3/(8.314*(BQ744+273.15)) * AM744/BN744 * AL744) * BN744/(100*BB744) * (1000 - BK744)/1000</f>
        <v>0</v>
      </c>
      <c r="AJ744">
        <v>623.5143923397591</v>
      </c>
      <c r="AK744">
        <v>594.1757818181816</v>
      </c>
      <c r="AL744">
        <v>3.385188856351947</v>
      </c>
      <c r="AM744">
        <v>64.31377679453114</v>
      </c>
      <c r="AN744">
        <f>(AP744 - AO744 + BO744*1E3/(8.314*(BQ744+273.15)) * AR744/BN744 * AQ744) * BN744/(100*BB744) * 1000/(1000 - AP744)</f>
        <v>0</v>
      </c>
      <c r="AO744">
        <v>25.42371975408364</v>
      </c>
      <c r="AP744">
        <v>27.67526727272727</v>
      </c>
      <c r="AQ744">
        <v>-4.432708144127596E-05</v>
      </c>
      <c r="AR744">
        <v>96.55880041285496</v>
      </c>
      <c r="AS744">
        <v>0</v>
      </c>
      <c r="AT744">
        <v>0</v>
      </c>
      <c r="AU744">
        <f>IF(AS744*$H$13&gt;=AW744,1.0,(AW744/(AW744-AS744*$H$13)))</f>
        <v>0</v>
      </c>
      <c r="AV744">
        <f>(AU744-1)*100</f>
        <v>0</v>
      </c>
      <c r="AW744">
        <f>MAX(0,($B$13+$C$13*BV744)/(1+$D$13*BV744)*BO744/(BQ744+273)*$E$13)</f>
        <v>0</v>
      </c>
      <c r="AX744">
        <f>$B$11*BW744+$C$11*BX744+$F$11*CI744*(1-CL744)</f>
        <v>0</v>
      </c>
      <c r="AY744">
        <f>AX744*AZ744</f>
        <v>0</v>
      </c>
      <c r="AZ744">
        <f>($B$11*$D$9+$C$11*$D$9+$F$11*((CV744+CN744)/MAX(CV744+CN744+CW744, 0.1)*$I$9+CW744/MAX(CV744+CN744+CW744, 0.1)*$J$9))/($B$11+$C$11+$F$11)</f>
        <v>0</v>
      </c>
      <c r="BA744">
        <f>($B$11*$K$9+$C$11*$K$9+$F$11*((CV744+CN744)/MAX(CV744+CN744+CW744, 0.1)*$P$9+CW744/MAX(CV744+CN744+CW744, 0.1)*$Q$9))/($B$11+$C$11+$F$11)</f>
        <v>0</v>
      </c>
      <c r="BB744">
        <v>2.44</v>
      </c>
      <c r="BC744">
        <v>0.5</v>
      </c>
      <c r="BD744" t="s">
        <v>355</v>
      </c>
      <c r="BE744">
        <v>2</v>
      </c>
      <c r="BF744" t="b">
        <v>1</v>
      </c>
      <c r="BG744">
        <v>1678302357.814285</v>
      </c>
      <c r="BH744">
        <v>553.66475</v>
      </c>
      <c r="BI744">
        <v>591.0035357142857</v>
      </c>
      <c r="BJ744">
        <v>27.69639285714285</v>
      </c>
      <c r="BK744">
        <v>25.42199285714286</v>
      </c>
      <c r="BL744">
        <v>549.7380000000001</v>
      </c>
      <c r="BM744">
        <v>27.36788571428572</v>
      </c>
      <c r="BN744">
        <v>500.0423571428572</v>
      </c>
      <c r="BO744">
        <v>90.73829642857142</v>
      </c>
      <c r="BP744">
        <v>0.1000246035714286</v>
      </c>
      <c r="BQ744">
        <v>34.21090714285714</v>
      </c>
      <c r="BR744">
        <v>35.01507857142857</v>
      </c>
      <c r="BS744">
        <v>999.9000000000002</v>
      </c>
      <c r="BT744">
        <v>0</v>
      </c>
      <c r="BU744">
        <v>0</v>
      </c>
      <c r="BV744">
        <v>10000.22178571428</v>
      </c>
      <c r="BW744">
        <v>0</v>
      </c>
      <c r="BX744">
        <v>5.4318375</v>
      </c>
      <c r="BY744">
        <v>-37.33877142857143</v>
      </c>
      <c r="BZ744">
        <v>569.4358571428571</v>
      </c>
      <c r="CA744">
        <v>606.4198571428572</v>
      </c>
      <c r="CB744">
        <v>2.274403571428572</v>
      </c>
      <c r="CC744">
        <v>591.0035357142857</v>
      </c>
      <c r="CD744">
        <v>25.42199285714286</v>
      </c>
      <c r="CE744">
        <v>2.513123214285714</v>
      </c>
      <c r="CF744">
        <v>2.306747857142857</v>
      </c>
      <c r="CG744">
        <v>21.11175357142857</v>
      </c>
      <c r="CH744">
        <v>19.72359642857143</v>
      </c>
      <c r="CI744">
        <v>1999.983928571428</v>
      </c>
      <c r="CJ744">
        <v>0.9799998214285713</v>
      </c>
      <c r="CK744">
        <v>0.02000001785714286</v>
      </c>
      <c r="CL744">
        <v>0</v>
      </c>
      <c r="CM744">
        <v>2.092910714285714</v>
      </c>
      <c r="CN744">
        <v>0</v>
      </c>
      <c r="CO744">
        <v>5960.360357142857</v>
      </c>
      <c r="CP744">
        <v>17338.08571428572</v>
      </c>
      <c r="CQ744">
        <v>39.54439285714285</v>
      </c>
      <c r="CR744">
        <v>39.875</v>
      </c>
      <c r="CS744">
        <v>38.79646428571429</v>
      </c>
      <c r="CT744">
        <v>38.27207142857143</v>
      </c>
      <c r="CU744">
        <v>39.11796428571428</v>
      </c>
      <c r="CV744">
        <v>1959.983571428571</v>
      </c>
      <c r="CW744">
        <v>40.00035714285714</v>
      </c>
      <c r="CX744">
        <v>0</v>
      </c>
      <c r="CY744">
        <v>1678302375.4</v>
      </c>
      <c r="CZ744">
        <v>0</v>
      </c>
      <c r="DA744">
        <v>0</v>
      </c>
      <c r="DB744" t="s">
        <v>356</v>
      </c>
      <c r="DC744">
        <v>1664468064.5</v>
      </c>
      <c r="DD744">
        <v>1677795524</v>
      </c>
      <c r="DE744">
        <v>0</v>
      </c>
      <c r="DF744">
        <v>-0.419</v>
      </c>
      <c r="DG744">
        <v>-0.001</v>
      </c>
      <c r="DH744">
        <v>3.097</v>
      </c>
      <c r="DI744">
        <v>0.268</v>
      </c>
      <c r="DJ744">
        <v>400</v>
      </c>
      <c r="DK744">
        <v>24</v>
      </c>
      <c r="DL744">
        <v>0.15</v>
      </c>
      <c r="DM744">
        <v>0.13</v>
      </c>
      <c r="DN744">
        <v>-37.2134975</v>
      </c>
      <c r="DO744">
        <v>-3.047922326453965</v>
      </c>
      <c r="DP744">
        <v>0.2939007566233031</v>
      </c>
      <c r="DQ744">
        <v>0</v>
      </c>
      <c r="DR744">
        <v>2.28193075</v>
      </c>
      <c r="DS744">
        <v>-0.1808128705440974</v>
      </c>
      <c r="DT744">
        <v>0.01741818911188817</v>
      </c>
      <c r="DU744">
        <v>0</v>
      </c>
      <c r="DV744">
        <v>0</v>
      </c>
      <c r="DW744">
        <v>2</v>
      </c>
      <c r="DX744" t="s">
        <v>369</v>
      </c>
      <c r="DY744">
        <v>2.97776</v>
      </c>
      <c r="DZ744">
        <v>2.72869</v>
      </c>
      <c r="EA744">
        <v>0.108437</v>
      </c>
      <c r="EB744">
        <v>0.114545</v>
      </c>
      <c r="EC744">
        <v>0.118299</v>
      </c>
      <c r="ED744">
        <v>0.112291</v>
      </c>
      <c r="EE744">
        <v>26630.2</v>
      </c>
      <c r="EF744">
        <v>26140</v>
      </c>
      <c r="EG744">
        <v>30406.4</v>
      </c>
      <c r="EH744">
        <v>29777.7</v>
      </c>
      <c r="EI744">
        <v>36995.4</v>
      </c>
      <c r="EJ744">
        <v>34799.4</v>
      </c>
      <c r="EK744">
        <v>46520.3</v>
      </c>
      <c r="EL744">
        <v>44280.4</v>
      </c>
      <c r="EM744">
        <v>1.8581</v>
      </c>
      <c r="EN744">
        <v>1.86543</v>
      </c>
      <c r="EO744">
        <v>0.208072</v>
      </c>
      <c r="EP744">
        <v>0</v>
      </c>
      <c r="EQ744">
        <v>31.6473</v>
      </c>
      <c r="ER744">
        <v>999.9</v>
      </c>
      <c r="ES744">
        <v>48.8</v>
      </c>
      <c r="ET744">
        <v>32</v>
      </c>
      <c r="EU744">
        <v>25.6815</v>
      </c>
      <c r="EV744">
        <v>63.3378</v>
      </c>
      <c r="EW744">
        <v>21.851</v>
      </c>
      <c r="EX744">
        <v>1</v>
      </c>
      <c r="EY744">
        <v>0.108773</v>
      </c>
      <c r="EZ744">
        <v>-2.25466</v>
      </c>
      <c r="FA744">
        <v>20.2342</v>
      </c>
      <c r="FB744">
        <v>5.22792</v>
      </c>
      <c r="FC744">
        <v>11.9698</v>
      </c>
      <c r="FD744">
        <v>4.9708</v>
      </c>
      <c r="FE744">
        <v>3.28975</v>
      </c>
      <c r="FF744">
        <v>9999</v>
      </c>
      <c r="FG744">
        <v>9999</v>
      </c>
      <c r="FH744">
        <v>9999</v>
      </c>
      <c r="FI744">
        <v>999.9</v>
      </c>
      <c r="FJ744">
        <v>4.97276</v>
      </c>
      <c r="FK744">
        <v>1.87713</v>
      </c>
      <c r="FL744">
        <v>1.87521</v>
      </c>
      <c r="FM744">
        <v>1.87805</v>
      </c>
      <c r="FN744">
        <v>1.87469</v>
      </c>
      <c r="FO744">
        <v>1.87835</v>
      </c>
      <c r="FP744">
        <v>1.87544</v>
      </c>
      <c r="FQ744">
        <v>1.87653</v>
      </c>
      <c r="FR744">
        <v>0</v>
      </c>
      <c r="FS744">
        <v>0</v>
      </c>
      <c r="FT744">
        <v>0</v>
      </c>
      <c r="FU744">
        <v>0</v>
      </c>
      <c r="FV744" t="s">
        <v>358</v>
      </c>
      <c r="FW744" t="s">
        <v>359</v>
      </c>
      <c r="FX744" t="s">
        <v>360</v>
      </c>
      <c r="FY744" t="s">
        <v>360</v>
      </c>
      <c r="FZ744" t="s">
        <v>360</v>
      </c>
      <c r="GA744" t="s">
        <v>360</v>
      </c>
      <c r="GB744">
        <v>0</v>
      </c>
      <c r="GC744">
        <v>100</v>
      </c>
      <c r="GD744">
        <v>100</v>
      </c>
      <c r="GE744">
        <v>4</v>
      </c>
      <c r="GF744">
        <v>0.3285</v>
      </c>
      <c r="GG744">
        <v>1.955544260391263</v>
      </c>
      <c r="GH744">
        <v>0.004448784868333973</v>
      </c>
      <c r="GI744">
        <v>-1.803656819089732E-06</v>
      </c>
      <c r="GJ744">
        <v>4.26395578146833E-10</v>
      </c>
      <c r="GK744">
        <v>0.3285026105281108</v>
      </c>
      <c r="GL744">
        <v>0</v>
      </c>
      <c r="GM744">
        <v>0</v>
      </c>
      <c r="GN744">
        <v>0</v>
      </c>
      <c r="GO744">
        <v>-1</v>
      </c>
      <c r="GP744">
        <v>2136</v>
      </c>
      <c r="GQ744">
        <v>1</v>
      </c>
      <c r="GR744">
        <v>23</v>
      </c>
      <c r="GS744">
        <v>230571.7</v>
      </c>
      <c r="GT744">
        <v>8447.4</v>
      </c>
      <c r="GU744">
        <v>1.55396</v>
      </c>
      <c r="GV744">
        <v>2.55859</v>
      </c>
      <c r="GW744">
        <v>1.39893</v>
      </c>
      <c r="GX744">
        <v>2.35229</v>
      </c>
      <c r="GY744">
        <v>1.44897</v>
      </c>
      <c r="GZ744">
        <v>2.41943</v>
      </c>
      <c r="HA744">
        <v>37.9164</v>
      </c>
      <c r="HB744">
        <v>13.6329</v>
      </c>
      <c r="HC744">
        <v>18</v>
      </c>
      <c r="HD744">
        <v>493.512</v>
      </c>
      <c r="HE744">
        <v>469.97</v>
      </c>
      <c r="HF744">
        <v>34.9999</v>
      </c>
      <c r="HG744">
        <v>28.6168</v>
      </c>
      <c r="HH744">
        <v>30.0001</v>
      </c>
      <c r="HI744">
        <v>28.277</v>
      </c>
      <c r="HJ744">
        <v>28.3173</v>
      </c>
      <c r="HK744">
        <v>31.2253</v>
      </c>
      <c r="HL744">
        <v>0</v>
      </c>
      <c r="HM744">
        <v>100</v>
      </c>
      <c r="HN744">
        <v>34.996</v>
      </c>
      <c r="HO744">
        <v>640.8049999999999</v>
      </c>
      <c r="HP744">
        <v>25.8217</v>
      </c>
      <c r="HQ744">
        <v>100.529</v>
      </c>
      <c r="HR744">
        <v>101.822</v>
      </c>
    </row>
    <row r="745" spans="1:226">
      <c r="A745">
        <v>729</v>
      </c>
      <c r="B745">
        <v>1678302370.6</v>
      </c>
      <c r="C745">
        <v>10517.5</v>
      </c>
      <c r="D745" t="s">
        <v>1821</v>
      </c>
      <c r="E745" t="s">
        <v>1822</v>
      </c>
      <c r="F745">
        <v>5</v>
      </c>
      <c r="G745" t="s">
        <v>353</v>
      </c>
      <c r="H745" t="s">
        <v>1554</v>
      </c>
      <c r="I745">
        <v>1678302363.1</v>
      </c>
      <c r="J745">
        <f>(K745)/1000</f>
        <v>0</v>
      </c>
      <c r="K745">
        <f>IF(BF745, AN745, AH745)</f>
        <v>0</v>
      </c>
      <c r="L745">
        <f>IF(BF745, AI745, AG745)</f>
        <v>0</v>
      </c>
      <c r="M745">
        <f>BH745 - IF(AU745&gt;1, L745*BB745*100.0/(AW745*BV745), 0)</f>
        <v>0</v>
      </c>
      <c r="N745">
        <f>((T745-J745/2)*M745-L745)/(T745+J745/2)</f>
        <v>0</v>
      </c>
      <c r="O745">
        <f>N745*(BO745+BP745)/1000.0</f>
        <v>0</v>
      </c>
      <c r="P745">
        <f>(BH745 - IF(AU745&gt;1, L745*BB745*100.0/(AW745*BV745), 0))*(BO745+BP745)/1000.0</f>
        <v>0</v>
      </c>
      <c r="Q745">
        <f>2.0/((1/S745-1/R745)+SIGN(S745)*SQRT((1/S745-1/R745)*(1/S745-1/R745) + 4*BC745/((BC745+1)*(BC745+1))*(2*1/S745*1/R745-1/R745*1/R745)))</f>
        <v>0</v>
      </c>
      <c r="R745">
        <f>IF(LEFT(BD745,1)&lt;&gt;"0",IF(LEFT(BD745,1)="1",3.0,BE745),$D$5+$E$5*(BV745*BO745/($K$5*1000))+$F$5*(BV745*BO745/($K$5*1000))*MAX(MIN(BB745,$J$5),$I$5)*MAX(MIN(BB745,$J$5),$I$5)+$G$5*MAX(MIN(BB745,$J$5),$I$5)*(BV745*BO745/($K$5*1000))+$H$5*(BV745*BO745/($K$5*1000))*(BV745*BO745/($K$5*1000)))</f>
        <v>0</v>
      </c>
      <c r="S745">
        <f>J745*(1000-(1000*0.61365*exp(17.502*W745/(240.97+W745))/(BO745+BP745)+BJ745)/2)/(1000*0.61365*exp(17.502*W745/(240.97+W745))/(BO745+BP745)-BJ745)</f>
        <v>0</v>
      </c>
      <c r="T745">
        <f>1/((BC745+1)/(Q745/1.6)+1/(R745/1.37)) + BC745/((BC745+1)/(Q745/1.6) + BC745/(R745/1.37))</f>
        <v>0</v>
      </c>
      <c r="U745">
        <f>(AX745*BA745)</f>
        <v>0</v>
      </c>
      <c r="V745">
        <f>(BQ745+(U745+2*0.95*5.67E-8*(((BQ745+$B$7)+273)^4-(BQ745+273)^4)-44100*J745)/(1.84*29.3*R745+8*0.95*5.67E-8*(BQ745+273)^3))</f>
        <v>0</v>
      </c>
      <c r="W745">
        <f>($C$7*BR745+$D$7*BS745+$E$7*V745)</f>
        <v>0</v>
      </c>
      <c r="X745">
        <f>0.61365*exp(17.502*W745/(240.97+W745))</f>
        <v>0</v>
      </c>
      <c r="Y745">
        <f>(Z745/AA745*100)</f>
        <v>0</v>
      </c>
      <c r="Z745">
        <f>BJ745*(BO745+BP745)/1000</f>
        <v>0</v>
      </c>
      <c r="AA745">
        <f>0.61365*exp(17.502*BQ745/(240.97+BQ745))</f>
        <v>0</v>
      </c>
      <c r="AB745">
        <f>(X745-BJ745*(BO745+BP745)/1000)</f>
        <v>0</v>
      </c>
      <c r="AC745">
        <f>(-J745*44100)</f>
        <v>0</v>
      </c>
      <c r="AD745">
        <f>2*29.3*R745*0.92*(BQ745-W745)</f>
        <v>0</v>
      </c>
      <c r="AE745">
        <f>2*0.95*5.67E-8*(((BQ745+$B$7)+273)^4-(W745+273)^4)</f>
        <v>0</v>
      </c>
      <c r="AF745">
        <f>U745+AE745+AC745+AD745</f>
        <v>0</v>
      </c>
      <c r="AG745">
        <f>BN745*AU745*(BI745-BH745*(1000-AU745*BK745)/(1000-AU745*BJ745))/(100*BB745)</f>
        <v>0</v>
      </c>
      <c r="AH745">
        <f>1000*BN745*AU745*(BJ745-BK745)/(100*BB745*(1000-AU745*BJ745))</f>
        <v>0</v>
      </c>
      <c r="AI745">
        <f>(AJ745 - AK745 - BO745*1E3/(8.314*(BQ745+273.15)) * AM745/BN745 * AL745) * BN745/(100*BB745) * (1000 - BK745)/1000</f>
        <v>0</v>
      </c>
      <c r="AJ745">
        <v>640.7040526995379</v>
      </c>
      <c r="AK745">
        <v>611.2028606060602</v>
      </c>
      <c r="AL745">
        <v>3.402850639748654</v>
      </c>
      <c r="AM745">
        <v>64.31377679453114</v>
      </c>
      <c r="AN745">
        <f>(AP745 - AO745 + BO745*1E3/(8.314*(BQ745+273.15)) * AR745/BN745 * AQ745) * BN745/(100*BB745) * 1000/(1000 - AP745)</f>
        <v>0</v>
      </c>
      <c r="AO745">
        <v>25.42494670498412</v>
      </c>
      <c r="AP745">
        <v>27.65899151515152</v>
      </c>
      <c r="AQ745">
        <v>-4.205054253691673E-05</v>
      </c>
      <c r="AR745">
        <v>96.55880041285496</v>
      </c>
      <c r="AS745">
        <v>0</v>
      </c>
      <c r="AT745">
        <v>0</v>
      </c>
      <c r="AU745">
        <f>IF(AS745*$H$13&gt;=AW745,1.0,(AW745/(AW745-AS745*$H$13)))</f>
        <v>0</v>
      </c>
      <c r="AV745">
        <f>(AU745-1)*100</f>
        <v>0</v>
      </c>
      <c r="AW745">
        <f>MAX(0,($B$13+$C$13*BV745)/(1+$D$13*BV745)*BO745/(BQ745+273)*$E$13)</f>
        <v>0</v>
      </c>
      <c r="AX745">
        <f>$B$11*BW745+$C$11*BX745+$F$11*CI745*(1-CL745)</f>
        <v>0</v>
      </c>
      <c r="AY745">
        <f>AX745*AZ745</f>
        <v>0</v>
      </c>
      <c r="AZ745">
        <f>($B$11*$D$9+$C$11*$D$9+$F$11*((CV745+CN745)/MAX(CV745+CN745+CW745, 0.1)*$I$9+CW745/MAX(CV745+CN745+CW745, 0.1)*$J$9))/($B$11+$C$11+$F$11)</f>
        <v>0</v>
      </c>
      <c r="BA745">
        <f>($B$11*$K$9+$C$11*$K$9+$F$11*((CV745+CN745)/MAX(CV745+CN745+CW745, 0.1)*$P$9+CW745/MAX(CV745+CN745+CW745, 0.1)*$Q$9))/($B$11+$C$11+$F$11)</f>
        <v>0</v>
      </c>
      <c r="BB745">
        <v>2.44</v>
      </c>
      <c r="BC745">
        <v>0.5</v>
      </c>
      <c r="BD745" t="s">
        <v>355</v>
      </c>
      <c r="BE745">
        <v>2</v>
      </c>
      <c r="BF745" t="b">
        <v>1</v>
      </c>
      <c r="BG745">
        <v>1678302363.1</v>
      </c>
      <c r="BH745">
        <v>571.1451481481481</v>
      </c>
      <c r="BI745">
        <v>608.7343333333333</v>
      </c>
      <c r="BJ745">
        <v>27.68103703703703</v>
      </c>
      <c r="BK745">
        <v>25.42347037037036</v>
      </c>
      <c r="BL745">
        <v>567.1689259259259</v>
      </c>
      <c r="BM745">
        <v>27.35253333333333</v>
      </c>
      <c r="BN745">
        <v>500.0400740740741</v>
      </c>
      <c r="BO745">
        <v>90.73756666666667</v>
      </c>
      <c r="BP745">
        <v>0.1000419481481482</v>
      </c>
      <c r="BQ745">
        <v>34.20652222222223</v>
      </c>
      <c r="BR745">
        <v>35.01144814814815</v>
      </c>
      <c r="BS745">
        <v>999.9000000000001</v>
      </c>
      <c r="BT745">
        <v>0</v>
      </c>
      <c r="BU745">
        <v>0</v>
      </c>
      <c r="BV745">
        <v>9999.137407407406</v>
      </c>
      <c r="BW745">
        <v>0</v>
      </c>
      <c r="BX745">
        <v>5.43366</v>
      </c>
      <c r="BY745">
        <v>-37.58921111111111</v>
      </c>
      <c r="BZ745">
        <v>587.4048888888889</v>
      </c>
      <c r="CA745">
        <v>624.6141111111111</v>
      </c>
      <c r="CB745">
        <v>2.257567037037037</v>
      </c>
      <c r="CC745">
        <v>608.7343333333333</v>
      </c>
      <c r="CD745">
        <v>25.42347037037036</v>
      </c>
      <c r="CE745">
        <v>2.51171037037037</v>
      </c>
      <c r="CF745">
        <v>2.306863703703704</v>
      </c>
      <c r="CG745">
        <v>21.10259259259259</v>
      </c>
      <c r="CH745">
        <v>19.7244037037037</v>
      </c>
      <c r="CI745">
        <v>2000.007777777778</v>
      </c>
      <c r="CJ745">
        <v>0.98</v>
      </c>
      <c r="CK745">
        <v>0.01999983333333333</v>
      </c>
      <c r="CL745">
        <v>0</v>
      </c>
      <c r="CM745">
        <v>2.084362962962963</v>
      </c>
      <c r="CN745">
        <v>0</v>
      </c>
      <c r="CO745">
        <v>5966.868148148149</v>
      </c>
      <c r="CP745">
        <v>17338.2925925926</v>
      </c>
      <c r="CQ745">
        <v>39.63174074074074</v>
      </c>
      <c r="CR745">
        <v>39.87729629629629</v>
      </c>
      <c r="CS745">
        <v>38.75651851851852</v>
      </c>
      <c r="CT745">
        <v>38.27525925925926</v>
      </c>
      <c r="CU745">
        <v>39.09918518518518</v>
      </c>
      <c r="CV745">
        <v>1960.007037037037</v>
      </c>
      <c r="CW745">
        <v>40.00074074074074</v>
      </c>
      <c r="CX745">
        <v>0</v>
      </c>
      <c r="CY745">
        <v>1678302380.8</v>
      </c>
      <c r="CZ745">
        <v>0</v>
      </c>
      <c r="DA745">
        <v>0</v>
      </c>
      <c r="DB745" t="s">
        <v>356</v>
      </c>
      <c r="DC745">
        <v>1664468064.5</v>
      </c>
      <c r="DD745">
        <v>1677795524</v>
      </c>
      <c r="DE745">
        <v>0</v>
      </c>
      <c r="DF745">
        <v>-0.419</v>
      </c>
      <c r="DG745">
        <v>-0.001</v>
      </c>
      <c r="DH745">
        <v>3.097</v>
      </c>
      <c r="DI745">
        <v>0.268</v>
      </c>
      <c r="DJ745">
        <v>400</v>
      </c>
      <c r="DK745">
        <v>24</v>
      </c>
      <c r="DL745">
        <v>0.15</v>
      </c>
      <c r="DM745">
        <v>0.13</v>
      </c>
      <c r="DN745">
        <v>-37.407395</v>
      </c>
      <c r="DO745">
        <v>-2.899886679174466</v>
      </c>
      <c r="DP745">
        <v>0.2804342293212443</v>
      </c>
      <c r="DQ745">
        <v>0</v>
      </c>
      <c r="DR745">
        <v>2.26932575</v>
      </c>
      <c r="DS745">
        <v>-0.1883057786116405</v>
      </c>
      <c r="DT745">
        <v>0.01815069611440561</v>
      </c>
      <c r="DU745">
        <v>0</v>
      </c>
      <c r="DV745">
        <v>0</v>
      </c>
      <c r="DW745">
        <v>2</v>
      </c>
      <c r="DX745" t="s">
        <v>369</v>
      </c>
      <c r="DY745">
        <v>2.97785</v>
      </c>
      <c r="DZ745">
        <v>2.72826</v>
      </c>
      <c r="EA745">
        <v>0.11062</v>
      </c>
      <c r="EB745">
        <v>0.116703</v>
      </c>
      <c r="EC745">
        <v>0.118245</v>
      </c>
      <c r="ED745">
        <v>0.112289</v>
      </c>
      <c r="EE745">
        <v>26565.6</v>
      </c>
      <c r="EF745">
        <v>26076.4</v>
      </c>
      <c r="EG745">
        <v>30407</v>
      </c>
      <c r="EH745">
        <v>29777.8</v>
      </c>
      <c r="EI745">
        <v>36998.5</v>
      </c>
      <c r="EJ745">
        <v>34799.9</v>
      </c>
      <c r="EK745">
        <v>46521.1</v>
      </c>
      <c r="EL745">
        <v>44280.8</v>
      </c>
      <c r="EM745">
        <v>1.8581</v>
      </c>
      <c r="EN745">
        <v>1.8655</v>
      </c>
      <c r="EO745">
        <v>0.207361</v>
      </c>
      <c r="EP745">
        <v>0</v>
      </c>
      <c r="EQ745">
        <v>31.6459</v>
      </c>
      <c r="ER745">
        <v>999.9</v>
      </c>
      <c r="ES745">
        <v>48.8</v>
      </c>
      <c r="ET745">
        <v>32</v>
      </c>
      <c r="EU745">
        <v>25.6811</v>
      </c>
      <c r="EV745">
        <v>63.3178</v>
      </c>
      <c r="EW745">
        <v>21.9271</v>
      </c>
      <c r="EX745">
        <v>1</v>
      </c>
      <c r="EY745">
        <v>0.108758</v>
      </c>
      <c r="EZ745">
        <v>-2.25981</v>
      </c>
      <c r="FA745">
        <v>20.234</v>
      </c>
      <c r="FB745">
        <v>5.22687</v>
      </c>
      <c r="FC745">
        <v>11.9716</v>
      </c>
      <c r="FD745">
        <v>4.9706</v>
      </c>
      <c r="FE745">
        <v>3.28963</v>
      </c>
      <c r="FF745">
        <v>9999</v>
      </c>
      <c r="FG745">
        <v>9999</v>
      </c>
      <c r="FH745">
        <v>9999</v>
      </c>
      <c r="FI745">
        <v>999.9</v>
      </c>
      <c r="FJ745">
        <v>4.97275</v>
      </c>
      <c r="FK745">
        <v>1.87703</v>
      </c>
      <c r="FL745">
        <v>1.87516</v>
      </c>
      <c r="FM745">
        <v>1.87803</v>
      </c>
      <c r="FN745">
        <v>1.87468</v>
      </c>
      <c r="FO745">
        <v>1.8783</v>
      </c>
      <c r="FP745">
        <v>1.8754</v>
      </c>
      <c r="FQ745">
        <v>1.87653</v>
      </c>
      <c r="FR745">
        <v>0</v>
      </c>
      <c r="FS745">
        <v>0</v>
      </c>
      <c r="FT745">
        <v>0</v>
      </c>
      <c r="FU745">
        <v>0</v>
      </c>
      <c r="FV745" t="s">
        <v>358</v>
      </c>
      <c r="FW745" t="s">
        <v>359</v>
      </c>
      <c r="FX745" t="s">
        <v>360</v>
      </c>
      <c r="FY745" t="s">
        <v>360</v>
      </c>
      <c r="FZ745" t="s">
        <v>360</v>
      </c>
      <c r="GA745" t="s">
        <v>360</v>
      </c>
      <c r="GB745">
        <v>0</v>
      </c>
      <c r="GC745">
        <v>100</v>
      </c>
      <c r="GD745">
        <v>100</v>
      </c>
      <c r="GE745">
        <v>4.045</v>
      </c>
      <c r="GF745">
        <v>0.3285</v>
      </c>
      <c r="GG745">
        <v>1.955544260391263</v>
      </c>
      <c r="GH745">
        <v>0.004448784868333973</v>
      </c>
      <c r="GI745">
        <v>-1.803656819089732E-06</v>
      </c>
      <c r="GJ745">
        <v>4.26395578146833E-10</v>
      </c>
      <c r="GK745">
        <v>0.3285026105281108</v>
      </c>
      <c r="GL745">
        <v>0</v>
      </c>
      <c r="GM745">
        <v>0</v>
      </c>
      <c r="GN745">
        <v>0</v>
      </c>
      <c r="GO745">
        <v>-1</v>
      </c>
      <c r="GP745">
        <v>2136</v>
      </c>
      <c r="GQ745">
        <v>1</v>
      </c>
      <c r="GR745">
        <v>23</v>
      </c>
      <c r="GS745">
        <v>230571.8</v>
      </c>
      <c r="GT745">
        <v>8447.4</v>
      </c>
      <c r="GU745">
        <v>1.58813</v>
      </c>
      <c r="GV745">
        <v>2.55859</v>
      </c>
      <c r="GW745">
        <v>1.39893</v>
      </c>
      <c r="GX745">
        <v>2.35229</v>
      </c>
      <c r="GY745">
        <v>1.44897</v>
      </c>
      <c r="GZ745">
        <v>2.39746</v>
      </c>
      <c r="HA745">
        <v>37.9406</v>
      </c>
      <c r="HB745">
        <v>13.6329</v>
      </c>
      <c r="HC745">
        <v>18</v>
      </c>
      <c r="HD745">
        <v>493.516</v>
      </c>
      <c r="HE745">
        <v>470.022</v>
      </c>
      <c r="HF745">
        <v>34.9905</v>
      </c>
      <c r="HG745">
        <v>28.6144</v>
      </c>
      <c r="HH745">
        <v>30.0001</v>
      </c>
      <c r="HI745">
        <v>28.2776</v>
      </c>
      <c r="HJ745">
        <v>28.3179</v>
      </c>
      <c r="HK745">
        <v>31.8593</v>
      </c>
      <c r="HL745">
        <v>0</v>
      </c>
      <c r="HM745">
        <v>100</v>
      </c>
      <c r="HN745">
        <v>34.9847</v>
      </c>
      <c r="HO745">
        <v>654.163</v>
      </c>
      <c r="HP745">
        <v>25.8217</v>
      </c>
      <c r="HQ745">
        <v>100.531</v>
      </c>
      <c r="HR745">
        <v>101.823</v>
      </c>
    </row>
    <row r="746" spans="1:226">
      <c r="A746">
        <v>730</v>
      </c>
      <c r="B746">
        <v>1678302375.6</v>
      </c>
      <c r="C746">
        <v>10522.5</v>
      </c>
      <c r="D746" t="s">
        <v>1823</v>
      </c>
      <c r="E746" t="s">
        <v>1824</v>
      </c>
      <c r="F746">
        <v>5</v>
      </c>
      <c r="G746" t="s">
        <v>353</v>
      </c>
      <c r="H746" t="s">
        <v>1554</v>
      </c>
      <c r="I746">
        <v>1678302367.814285</v>
      </c>
      <c r="J746">
        <f>(K746)/1000</f>
        <v>0</v>
      </c>
      <c r="K746">
        <f>IF(BF746, AN746, AH746)</f>
        <v>0</v>
      </c>
      <c r="L746">
        <f>IF(BF746, AI746, AG746)</f>
        <v>0</v>
      </c>
      <c r="M746">
        <f>BH746 - IF(AU746&gt;1, L746*BB746*100.0/(AW746*BV746), 0)</f>
        <v>0</v>
      </c>
      <c r="N746">
        <f>((T746-J746/2)*M746-L746)/(T746+J746/2)</f>
        <v>0</v>
      </c>
      <c r="O746">
        <f>N746*(BO746+BP746)/1000.0</f>
        <v>0</v>
      </c>
      <c r="P746">
        <f>(BH746 - IF(AU746&gt;1, L746*BB746*100.0/(AW746*BV746), 0))*(BO746+BP746)/1000.0</f>
        <v>0</v>
      </c>
      <c r="Q746">
        <f>2.0/((1/S746-1/R746)+SIGN(S746)*SQRT((1/S746-1/R746)*(1/S746-1/R746) + 4*BC746/((BC746+1)*(BC746+1))*(2*1/S746*1/R746-1/R746*1/R746)))</f>
        <v>0</v>
      </c>
      <c r="R746">
        <f>IF(LEFT(BD746,1)&lt;&gt;"0",IF(LEFT(BD746,1)="1",3.0,BE746),$D$5+$E$5*(BV746*BO746/($K$5*1000))+$F$5*(BV746*BO746/($K$5*1000))*MAX(MIN(BB746,$J$5),$I$5)*MAX(MIN(BB746,$J$5),$I$5)+$G$5*MAX(MIN(BB746,$J$5),$I$5)*(BV746*BO746/($K$5*1000))+$H$5*(BV746*BO746/($K$5*1000))*(BV746*BO746/($K$5*1000)))</f>
        <v>0</v>
      </c>
      <c r="S746">
        <f>J746*(1000-(1000*0.61365*exp(17.502*W746/(240.97+W746))/(BO746+BP746)+BJ746)/2)/(1000*0.61365*exp(17.502*W746/(240.97+W746))/(BO746+BP746)-BJ746)</f>
        <v>0</v>
      </c>
      <c r="T746">
        <f>1/((BC746+1)/(Q746/1.6)+1/(R746/1.37)) + BC746/((BC746+1)/(Q746/1.6) + BC746/(R746/1.37))</f>
        <v>0</v>
      </c>
      <c r="U746">
        <f>(AX746*BA746)</f>
        <v>0</v>
      </c>
      <c r="V746">
        <f>(BQ746+(U746+2*0.95*5.67E-8*(((BQ746+$B$7)+273)^4-(BQ746+273)^4)-44100*J746)/(1.84*29.3*R746+8*0.95*5.67E-8*(BQ746+273)^3))</f>
        <v>0</v>
      </c>
      <c r="W746">
        <f>($C$7*BR746+$D$7*BS746+$E$7*V746)</f>
        <v>0</v>
      </c>
      <c r="X746">
        <f>0.61365*exp(17.502*W746/(240.97+W746))</f>
        <v>0</v>
      </c>
      <c r="Y746">
        <f>(Z746/AA746*100)</f>
        <v>0</v>
      </c>
      <c r="Z746">
        <f>BJ746*(BO746+BP746)/1000</f>
        <v>0</v>
      </c>
      <c r="AA746">
        <f>0.61365*exp(17.502*BQ746/(240.97+BQ746))</f>
        <v>0</v>
      </c>
      <c r="AB746">
        <f>(X746-BJ746*(BO746+BP746)/1000)</f>
        <v>0</v>
      </c>
      <c r="AC746">
        <f>(-J746*44100)</f>
        <v>0</v>
      </c>
      <c r="AD746">
        <f>2*29.3*R746*0.92*(BQ746-W746)</f>
        <v>0</v>
      </c>
      <c r="AE746">
        <f>2*0.95*5.67E-8*(((BQ746+$B$7)+273)^4-(W746+273)^4)</f>
        <v>0</v>
      </c>
      <c r="AF746">
        <f>U746+AE746+AC746+AD746</f>
        <v>0</v>
      </c>
      <c r="AG746">
        <f>BN746*AU746*(BI746-BH746*(1000-AU746*BK746)/(1000-AU746*BJ746))/(100*BB746)</f>
        <v>0</v>
      </c>
      <c r="AH746">
        <f>1000*BN746*AU746*(BJ746-BK746)/(100*BB746*(1000-AU746*BJ746))</f>
        <v>0</v>
      </c>
      <c r="AI746">
        <f>(AJ746 - AK746 - BO746*1E3/(8.314*(BQ746+273.15)) * AM746/BN746 * AL746) * BN746/(100*BB746) * (1000 - BK746)/1000</f>
        <v>0</v>
      </c>
      <c r="AJ746">
        <v>657.9889779518275</v>
      </c>
      <c r="AK746">
        <v>628.2066666666666</v>
      </c>
      <c r="AL746">
        <v>3.405900034866394</v>
      </c>
      <c r="AM746">
        <v>64.31377679453114</v>
      </c>
      <c r="AN746">
        <f>(AP746 - AO746 + BO746*1E3/(8.314*(BQ746+273.15)) * AR746/BN746 * AQ746) * BN746/(100*BB746) * 1000/(1000 - AP746)</f>
        <v>0</v>
      </c>
      <c r="AO746">
        <v>25.42573584694577</v>
      </c>
      <c r="AP746">
        <v>27.64285333333333</v>
      </c>
      <c r="AQ746">
        <v>-3.651098264175688E-05</v>
      </c>
      <c r="AR746">
        <v>96.55880041285496</v>
      </c>
      <c r="AS746">
        <v>0</v>
      </c>
      <c r="AT746">
        <v>0</v>
      </c>
      <c r="AU746">
        <f>IF(AS746*$H$13&gt;=AW746,1.0,(AW746/(AW746-AS746*$H$13)))</f>
        <v>0</v>
      </c>
      <c r="AV746">
        <f>(AU746-1)*100</f>
        <v>0</v>
      </c>
      <c r="AW746">
        <f>MAX(0,($B$13+$C$13*BV746)/(1+$D$13*BV746)*BO746/(BQ746+273)*$E$13)</f>
        <v>0</v>
      </c>
      <c r="AX746">
        <f>$B$11*BW746+$C$11*BX746+$F$11*CI746*(1-CL746)</f>
        <v>0</v>
      </c>
      <c r="AY746">
        <f>AX746*AZ746</f>
        <v>0</v>
      </c>
      <c r="AZ746">
        <f>($B$11*$D$9+$C$11*$D$9+$F$11*((CV746+CN746)/MAX(CV746+CN746+CW746, 0.1)*$I$9+CW746/MAX(CV746+CN746+CW746, 0.1)*$J$9))/($B$11+$C$11+$F$11)</f>
        <v>0</v>
      </c>
      <c r="BA746">
        <f>($B$11*$K$9+$C$11*$K$9+$F$11*((CV746+CN746)/MAX(CV746+CN746+CW746, 0.1)*$P$9+CW746/MAX(CV746+CN746+CW746, 0.1)*$Q$9))/($B$11+$C$11+$F$11)</f>
        <v>0</v>
      </c>
      <c r="BB746">
        <v>2.44</v>
      </c>
      <c r="BC746">
        <v>0.5</v>
      </c>
      <c r="BD746" t="s">
        <v>355</v>
      </c>
      <c r="BE746">
        <v>2</v>
      </c>
      <c r="BF746" t="b">
        <v>1</v>
      </c>
      <c r="BG746">
        <v>1678302367.814285</v>
      </c>
      <c r="BH746">
        <v>586.7331428571428</v>
      </c>
      <c r="BI746">
        <v>624.5551071428571</v>
      </c>
      <c r="BJ746">
        <v>27.66620357142858</v>
      </c>
      <c r="BK746">
        <v>25.42453928571428</v>
      </c>
      <c r="BL746">
        <v>582.7134642857143</v>
      </c>
      <c r="BM746">
        <v>27.3377</v>
      </c>
      <c r="BN746">
        <v>500.0336071428572</v>
      </c>
      <c r="BO746">
        <v>90.7366357142857</v>
      </c>
      <c r="BP746">
        <v>0.1000635607142857</v>
      </c>
      <c r="BQ746">
        <v>34.20193928571429</v>
      </c>
      <c r="BR746">
        <v>35.00893214285715</v>
      </c>
      <c r="BS746">
        <v>999.9000000000002</v>
      </c>
      <c r="BT746">
        <v>0</v>
      </c>
      <c r="BU746">
        <v>0</v>
      </c>
      <c r="BV746">
        <v>10002.70035714286</v>
      </c>
      <c r="BW746">
        <v>0</v>
      </c>
      <c r="BX746">
        <v>5.433660000000001</v>
      </c>
      <c r="BY746">
        <v>-37.82199285714285</v>
      </c>
      <c r="BZ746">
        <v>603.4274642857143</v>
      </c>
      <c r="CA746">
        <v>640.8483214285715</v>
      </c>
      <c r="CB746">
        <v>2.241659642857143</v>
      </c>
      <c r="CC746">
        <v>624.5551071428571</v>
      </c>
      <c r="CD746">
        <v>25.42453928571428</v>
      </c>
      <c r="CE746">
        <v>2.510338571428572</v>
      </c>
      <c r="CF746">
        <v>2.306937142857143</v>
      </c>
      <c r="CG746">
        <v>21.09368571428572</v>
      </c>
      <c r="CH746">
        <v>19.72491428571428</v>
      </c>
      <c r="CI746">
        <v>2000.03</v>
      </c>
      <c r="CJ746">
        <v>0.9800002500000001</v>
      </c>
      <c r="CK746">
        <v>0.019999575</v>
      </c>
      <c r="CL746">
        <v>0</v>
      </c>
      <c r="CM746">
        <v>2.082721428571429</v>
      </c>
      <c r="CN746">
        <v>0</v>
      </c>
      <c r="CO746">
        <v>5972.518571428571</v>
      </c>
      <c r="CP746">
        <v>17338.48214285714</v>
      </c>
      <c r="CQ746">
        <v>39.62696428571427</v>
      </c>
      <c r="CR746">
        <v>39.89271428571428</v>
      </c>
      <c r="CS746">
        <v>38.77196428571428</v>
      </c>
      <c r="CT746">
        <v>38.28325</v>
      </c>
      <c r="CU746">
        <v>39.09792857142856</v>
      </c>
      <c r="CV746">
        <v>1960.029285714285</v>
      </c>
      <c r="CW746">
        <v>40.00071428571429</v>
      </c>
      <c r="CX746">
        <v>0</v>
      </c>
      <c r="CY746">
        <v>1678302385.6</v>
      </c>
      <c r="CZ746">
        <v>0</v>
      </c>
      <c r="DA746">
        <v>0</v>
      </c>
      <c r="DB746" t="s">
        <v>356</v>
      </c>
      <c r="DC746">
        <v>1664468064.5</v>
      </c>
      <c r="DD746">
        <v>1677795524</v>
      </c>
      <c r="DE746">
        <v>0</v>
      </c>
      <c r="DF746">
        <v>-0.419</v>
      </c>
      <c r="DG746">
        <v>-0.001</v>
      </c>
      <c r="DH746">
        <v>3.097</v>
      </c>
      <c r="DI746">
        <v>0.268</v>
      </c>
      <c r="DJ746">
        <v>400</v>
      </c>
      <c r="DK746">
        <v>24</v>
      </c>
      <c r="DL746">
        <v>0.15</v>
      </c>
      <c r="DM746">
        <v>0.13</v>
      </c>
      <c r="DN746">
        <v>-37.67191707317073</v>
      </c>
      <c r="DO746">
        <v>-2.868639721254437</v>
      </c>
      <c r="DP746">
        <v>0.2843508489846005</v>
      </c>
      <c r="DQ746">
        <v>0</v>
      </c>
      <c r="DR746">
        <v>2.252345853658537</v>
      </c>
      <c r="DS746">
        <v>-0.2029375609756087</v>
      </c>
      <c r="DT746">
        <v>0.02002735531358626</v>
      </c>
      <c r="DU746">
        <v>0</v>
      </c>
      <c r="DV746">
        <v>0</v>
      </c>
      <c r="DW746">
        <v>2</v>
      </c>
      <c r="DX746" t="s">
        <v>369</v>
      </c>
      <c r="DY746">
        <v>2.97779</v>
      </c>
      <c r="DZ746">
        <v>2.72853</v>
      </c>
      <c r="EA746">
        <v>0.112772</v>
      </c>
      <c r="EB746">
        <v>0.118834</v>
      </c>
      <c r="EC746">
        <v>0.118199</v>
      </c>
      <c r="ED746">
        <v>0.112295</v>
      </c>
      <c r="EE746">
        <v>26500.5</v>
      </c>
      <c r="EF746">
        <v>26013.2</v>
      </c>
      <c r="EG746">
        <v>30406.1</v>
      </c>
      <c r="EH746">
        <v>29777.5</v>
      </c>
      <c r="EI746">
        <v>36999.5</v>
      </c>
      <c r="EJ746">
        <v>34799.1</v>
      </c>
      <c r="EK746">
        <v>46519.8</v>
      </c>
      <c r="EL746">
        <v>44279.9</v>
      </c>
      <c r="EM746">
        <v>1.85788</v>
      </c>
      <c r="EN746">
        <v>1.86543</v>
      </c>
      <c r="EO746">
        <v>0.207674</v>
      </c>
      <c r="EP746">
        <v>0</v>
      </c>
      <c r="EQ746">
        <v>31.6459</v>
      </c>
      <c r="ER746">
        <v>999.9</v>
      </c>
      <c r="ES746">
        <v>48.8</v>
      </c>
      <c r="ET746">
        <v>32</v>
      </c>
      <c r="EU746">
        <v>25.6845</v>
      </c>
      <c r="EV746">
        <v>63.1778</v>
      </c>
      <c r="EW746">
        <v>22.0954</v>
      </c>
      <c r="EX746">
        <v>1</v>
      </c>
      <c r="EY746">
        <v>0.10876</v>
      </c>
      <c r="EZ746">
        <v>-2.27049</v>
      </c>
      <c r="FA746">
        <v>20.234</v>
      </c>
      <c r="FB746">
        <v>5.22687</v>
      </c>
      <c r="FC746">
        <v>11.9713</v>
      </c>
      <c r="FD746">
        <v>4.97065</v>
      </c>
      <c r="FE746">
        <v>3.28965</v>
      </c>
      <c r="FF746">
        <v>9999</v>
      </c>
      <c r="FG746">
        <v>9999</v>
      </c>
      <c r="FH746">
        <v>9999</v>
      </c>
      <c r="FI746">
        <v>999.9</v>
      </c>
      <c r="FJ746">
        <v>4.97277</v>
      </c>
      <c r="FK746">
        <v>1.87706</v>
      </c>
      <c r="FL746">
        <v>1.87515</v>
      </c>
      <c r="FM746">
        <v>1.87803</v>
      </c>
      <c r="FN746">
        <v>1.87468</v>
      </c>
      <c r="FO746">
        <v>1.87828</v>
      </c>
      <c r="FP746">
        <v>1.87538</v>
      </c>
      <c r="FQ746">
        <v>1.87653</v>
      </c>
      <c r="FR746">
        <v>0</v>
      </c>
      <c r="FS746">
        <v>0</v>
      </c>
      <c r="FT746">
        <v>0</v>
      </c>
      <c r="FU746">
        <v>0</v>
      </c>
      <c r="FV746" t="s">
        <v>358</v>
      </c>
      <c r="FW746" t="s">
        <v>359</v>
      </c>
      <c r="FX746" t="s">
        <v>360</v>
      </c>
      <c r="FY746" t="s">
        <v>360</v>
      </c>
      <c r="FZ746" t="s">
        <v>360</v>
      </c>
      <c r="GA746" t="s">
        <v>360</v>
      </c>
      <c r="GB746">
        <v>0</v>
      </c>
      <c r="GC746">
        <v>100</v>
      </c>
      <c r="GD746">
        <v>100</v>
      </c>
      <c r="GE746">
        <v>4.09</v>
      </c>
      <c r="GF746">
        <v>0.3285</v>
      </c>
      <c r="GG746">
        <v>1.955544260391263</v>
      </c>
      <c r="GH746">
        <v>0.004448784868333973</v>
      </c>
      <c r="GI746">
        <v>-1.803656819089732E-06</v>
      </c>
      <c r="GJ746">
        <v>4.26395578146833E-10</v>
      </c>
      <c r="GK746">
        <v>0.3285026105281108</v>
      </c>
      <c r="GL746">
        <v>0</v>
      </c>
      <c r="GM746">
        <v>0</v>
      </c>
      <c r="GN746">
        <v>0</v>
      </c>
      <c r="GO746">
        <v>-1</v>
      </c>
      <c r="GP746">
        <v>2136</v>
      </c>
      <c r="GQ746">
        <v>1</v>
      </c>
      <c r="GR746">
        <v>23</v>
      </c>
      <c r="GS746">
        <v>230571.9</v>
      </c>
      <c r="GT746">
        <v>8447.5</v>
      </c>
      <c r="GU746">
        <v>1.61987</v>
      </c>
      <c r="GV746">
        <v>2.55371</v>
      </c>
      <c r="GW746">
        <v>1.39893</v>
      </c>
      <c r="GX746">
        <v>2.35229</v>
      </c>
      <c r="GY746">
        <v>1.44897</v>
      </c>
      <c r="GZ746">
        <v>2.40845</v>
      </c>
      <c r="HA746">
        <v>37.9164</v>
      </c>
      <c r="HB746">
        <v>13.6417</v>
      </c>
      <c r="HC746">
        <v>18</v>
      </c>
      <c r="HD746">
        <v>493.403</v>
      </c>
      <c r="HE746">
        <v>469.989</v>
      </c>
      <c r="HF746">
        <v>34.9797</v>
      </c>
      <c r="HG746">
        <v>28.6144</v>
      </c>
      <c r="HH746">
        <v>30.0001</v>
      </c>
      <c r="HI746">
        <v>28.2794</v>
      </c>
      <c r="HJ746">
        <v>28.3197</v>
      </c>
      <c r="HK746">
        <v>32.5479</v>
      </c>
      <c r="HL746">
        <v>0</v>
      </c>
      <c r="HM746">
        <v>100</v>
      </c>
      <c r="HN746">
        <v>34.979</v>
      </c>
      <c r="HO746">
        <v>674.199</v>
      </c>
      <c r="HP746">
        <v>25.8217</v>
      </c>
      <c r="HQ746">
        <v>100.528</v>
      </c>
      <c r="HR746">
        <v>101.821</v>
      </c>
    </row>
    <row r="747" spans="1:226">
      <c r="A747">
        <v>731</v>
      </c>
      <c r="B747">
        <v>1678302380.6</v>
      </c>
      <c r="C747">
        <v>10527.5</v>
      </c>
      <c r="D747" t="s">
        <v>1825</v>
      </c>
      <c r="E747" t="s">
        <v>1826</v>
      </c>
      <c r="F747">
        <v>5</v>
      </c>
      <c r="G747" t="s">
        <v>353</v>
      </c>
      <c r="H747" t="s">
        <v>1554</v>
      </c>
      <c r="I747">
        <v>1678302373.1</v>
      </c>
      <c r="J747">
        <f>(K747)/1000</f>
        <v>0</v>
      </c>
      <c r="K747">
        <f>IF(BF747, AN747, AH747)</f>
        <v>0</v>
      </c>
      <c r="L747">
        <f>IF(BF747, AI747, AG747)</f>
        <v>0</v>
      </c>
      <c r="M747">
        <f>BH747 - IF(AU747&gt;1, L747*BB747*100.0/(AW747*BV747), 0)</f>
        <v>0</v>
      </c>
      <c r="N747">
        <f>((T747-J747/2)*M747-L747)/(T747+J747/2)</f>
        <v>0</v>
      </c>
      <c r="O747">
        <f>N747*(BO747+BP747)/1000.0</f>
        <v>0</v>
      </c>
      <c r="P747">
        <f>(BH747 - IF(AU747&gt;1, L747*BB747*100.0/(AW747*BV747), 0))*(BO747+BP747)/1000.0</f>
        <v>0</v>
      </c>
      <c r="Q747">
        <f>2.0/((1/S747-1/R747)+SIGN(S747)*SQRT((1/S747-1/R747)*(1/S747-1/R747) + 4*BC747/((BC747+1)*(BC747+1))*(2*1/S747*1/R747-1/R747*1/R747)))</f>
        <v>0</v>
      </c>
      <c r="R747">
        <f>IF(LEFT(BD747,1)&lt;&gt;"0",IF(LEFT(BD747,1)="1",3.0,BE747),$D$5+$E$5*(BV747*BO747/($K$5*1000))+$F$5*(BV747*BO747/($K$5*1000))*MAX(MIN(BB747,$J$5),$I$5)*MAX(MIN(BB747,$J$5),$I$5)+$G$5*MAX(MIN(BB747,$J$5),$I$5)*(BV747*BO747/($K$5*1000))+$H$5*(BV747*BO747/($K$5*1000))*(BV747*BO747/($K$5*1000)))</f>
        <v>0</v>
      </c>
      <c r="S747">
        <f>J747*(1000-(1000*0.61365*exp(17.502*W747/(240.97+W747))/(BO747+BP747)+BJ747)/2)/(1000*0.61365*exp(17.502*W747/(240.97+W747))/(BO747+BP747)-BJ747)</f>
        <v>0</v>
      </c>
      <c r="T747">
        <f>1/((BC747+1)/(Q747/1.6)+1/(R747/1.37)) + BC747/((BC747+1)/(Q747/1.6) + BC747/(R747/1.37))</f>
        <v>0</v>
      </c>
      <c r="U747">
        <f>(AX747*BA747)</f>
        <v>0</v>
      </c>
      <c r="V747">
        <f>(BQ747+(U747+2*0.95*5.67E-8*(((BQ747+$B$7)+273)^4-(BQ747+273)^4)-44100*J747)/(1.84*29.3*R747+8*0.95*5.67E-8*(BQ747+273)^3))</f>
        <v>0</v>
      </c>
      <c r="W747">
        <f>($C$7*BR747+$D$7*BS747+$E$7*V747)</f>
        <v>0</v>
      </c>
      <c r="X747">
        <f>0.61365*exp(17.502*W747/(240.97+W747))</f>
        <v>0</v>
      </c>
      <c r="Y747">
        <f>(Z747/AA747*100)</f>
        <v>0</v>
      </c>
      <c r="Z747">
        <f>BJ747*(BO747+BP747)/1000</f>
        <v>0</v>
      </c>
      <c r="AA747">
        <f>0.61365*exp(17.502*BQ747/(240.97+BQ747))</f>
        <v>0</v>
      </c>
      <c r="AB747">
        <f>(X747-BJ747*(BO747+BP747)/1000)</f>
        <v>0</v>
      </c>
      <c r="AC747">
        <f>(-J747*44100)</f>
        <v>0</v>
      </c>
      <c r="AD747">
        <f>2*29.3*R747*0.92*(BQ747-W747)</f>
        <v>0</v>
      </c>
      <c r="AE747">
        <f>2*0.95*5.67E-8*(((BQ747+$B$7)+273)^4-(W747+273)^4)</f>
        <v>0</v>
      </c>
      <c r="AF747">
        <f>U747+AE747+AC747+AD747</f>
        <v>0</v>
      </c>
      <c r="AG747">
        <f>BN747*AU747*(BI747-BH747*(1000-AU747*BK747)/(1000-AU747*BJ747))/(100*BB747)</f>
        <v>0</v>
      </c>
      <c r="AH747">
        <f>1000*BN747*AU747*(BJ747-BK747)/(100*BB747*(1000-AU747*BJ747))</f>
        <v>0</v>
      </c>
      <c r="AI747">
        <f>(AJ747 - AK747 - BO747*1E3/(8.314*(BQ747+273.15)) * AM747/BN747 * AL747) * BN747/(100*BB747) * (1000 - BK747)/1000</f>
        <v>0</v>
      </c>
      <c r="AJ747">
        <v>675.1682155514148</v>
      </c>
      <c r="AK747">
        <v>645.2475090909089</v>
      </c>
      <c r="AL747">
        <v>3.400092352030472</v>
      </c>
      <c r="AM747">
        <v>64.31377679453114</v>
      </c>
      <c r="AN747">
        <f>(AP747 - AO747 + BO747*1E3/(8.314*(BQ747+273.15)) * AR747/BN747 * AQ747) * BN747/(100*BB747) * 1000/(1000 - AP747)</f>
        <v>0</v>
      </c>
      <c r="AO747">
        <v>25.42966168508399</v>
      </c>
      <c r="AP747">
        <v>27.62414363636364</v>
      </c>
      <c r="AQ747">
        <v>-4.995946221995346E-05</v>
      </c>
      <c r="AR747">
        <v>96.55880041285496</v>
      </c>
      <c r="AS747">
        <v>0</v>
      </c>
      <c r="AT747">
        <v>0</v>
      </c>
      <c r="AU747">
        <f>IF(AS747*$H$13&gt;=AW747,1.0,(AW747/(AW747-AS747*$H$13)))</f>
        <v>0</v>
      </c>
      <c r="AV747">
        <f>(AU747-1)*100</f>
        <v>0</v>
      </c>
      <c r="AW747">
        <f>MAX(0,($B$13+$C$13*BV747)/(1+$D$13*BV747)*BO747/(BQ747+273)*$E$13)</f>
        <v>0</v>
      </c>
      <c r="AX747">
        <f>$B$11*BW747+$C$11*BX747+$F$11*CI747*(1-CL747)</f>
        <v>0</v>
      </c>
      <c r="AY747">
        <f>AX747*AZ747</f>
        <v>0</v>
      </c>
      <c r="AZ747">
        <f>($B$11*$D$9+$C$11*$D$9+$F$11*((CV747+CN747)/MAX(CV747+CN747+CW747, 0.1)*$I$9+CW747/MAX(CV747+CN747+CW747, 0.1)*$J$9))/($B$11+$C$11+$F$11)</f>
        <v>0</v>
      </c>
      <c r="BA747">
        <f>($B$11*$K$9+$C$11*$K$9+$F$11*((CV747+CN747)/MAX(CV747+CN747+CW747, 0.1)*$P$9+CW747/MAX(CV747+CN747+CW747, 0.1)*$Q$9))/($B$11+$C$11+$F$11)</f>
        <v>0</v>
      </c>
      <c r="BB747">
        <v>2.44</v>
      </c>
      <c r="BC747">
        <v>0.5</v>
      </c>
      <c r="BD747" t="s">
        <v>355</v>
      </c>
      <c r="BE747">
        <v>2</v>
      </c>
      <c r="BF747" t="b">
        <v>1</v>
      </c>
      <c r="BG747">
        <v>1678302373.1</v>
      </c>
      <c r="BH747">
        <v>604.233111111111</v>
      </c>
      <c r="BI747">
        <v>642.2872592592593</v>
      </c>
      <c r="BJ747">
        <v>27.6487962962963</v>
      </c>
      <c r="BK747">
        <v>25.42652592592593</v>
      </c>
      <c r="BL747">
        <v>600.1652962962963</v>
      </c>
      <c r="BM747">
        <v>27.3202962962963</v>
      </c>
      <c r="BN747">
        <v>500.0293703703704</v>
      </c>
      <c r="BO747">
        <v>90.73590000000002</v>
      </c>
      <c r="BP747">
        <v>0.1000577962962963</v>
      </c>
      <c r="BQ747">
        <v>34.19680370370371</v>
      </c>
      <c r="BR747">
        <v>35.00727037037037</v>
      </c>
      <c r="BS747">
        <v>999.9000000000001</v>
      </c>
      <c r="BT747">
        <v>0</v>
      </c>
      <c r="BU747">
        <v>0</v>
      </c>
      <c r="BV747">
        <v>10003.57037037037</v>
      </c>
      <c r="BW747">
        <v>0</v>
      </c>
      <c r="BX747">
        <v>5.43366</v>
      </c>
      <c r="BY747">
        <v>-38.05416666666667</v>
      </c>
      <c r="BZ747">
        <v>621.4142592592592</v>
      </c>
      <c r="CA747">
        <v>659.0445185185185</v>
      </c>
      <c r="CB747">
        <v>2.222268888888889</v>
      </c>
      <c r="CC747">
        <v>642.2872592592593</v>
      </c>
      <c r="CD747">
        <v>25.42652592592593</v>
      </c>
      <c r="CE747">
        <v>2.508738518518518</v>
      </c>
      <c r="CF747">
        <v>2.307097777777778</v>
      </c>
      <c r="CG747">
        <v>21.0832962962963</v>
      </c>
      <c r="CH747">
        <v>19.72604074074074</v>
      </c>
      <c r="CI747">
        <v>2000.023703703704</v>
      </c>
      <c r="CJ747">
        <v>0.98</v>
      </c>
      <c r="CK747">
        <v>0.01999983333333333</v>
      </c>
      <c r="CL747">
        <v>0</v>
      </c>
      <c r="CM747">
        <v>2.033277777777778</v>
      </c>
      <c r="CN747">
        <v>0</v>
      </c>
      <c r="CO747">
        <v>5978.567037037037</v>
      </c>
      <c r="CP747">
        <v>17338.42592592593</v>
      </c>
      <c r="CQ747">
        <v>39.6154074074074</v>
      </c>
      <c r="CR747">
        <v>39.90255555555555</v>
      </c>
      <c r="CS747">
        <v>38.79603703703703</v>
      </c>
      <c r="CT747">
        <v>38.29374074074074</v>
      </c>
      <c r="CU747">
        <v>39.10166666666666</v>
      </c>
      <c r="CV747">
        <v>1960.022222222222</v>
      </c>
      <c r="CW747">
        <v>40.00148148148148</v>
      </c>
      <c r="CX747">
        <v>0</v>
      </c>
      <c r="CY747">
        <v>1678302390.4</v>
      </c>
      <c r="CZ747">
        <v>0</v>
      </c>
      <c r="DA747">
        <v>0</v>
      </c>
      <c r="DB747" t="s">
        <v>356</v>
      </c>
      <c r="DC747">
        <v>1664468064.5</v>
      </c>
      <c r="DD747">
        <v>1677795524</v>
      </c>
      <c r="DE747">
        <v>0</v>
      </c>
      <c r="DF747">
        <v>-0.419</v>
      </c>
      <c r="DG747">
        <v>-0.001</v>
      </c>
      <c r="DH747">
        <v>3.097</v>
      </c>
      <c r="DI747">
        <v>0.268</v>
      </c>
      <c r="DJ747">
        <v>400</v>
      </c>
      <c r="DK747">
        <v>24</v>
      </c>
      <c r="DL747">
        <v>0.15</v>
      </c>
      <c r="DM747">
        <v>0.13</v>
      </c>
      <c r="DN747">
        <v>-37.89538780487805</v>
      </c>
      <c r="DO747">
        <v>-2.741439721254439</v>
      </c>
      <c r="DP747">
        <v>0.2730140353714725</v>
      </c>
      <c r="DQ747">
        <v>0</v>
      </c>
      <c r="DR747">
        <v>2.234986097560976</v>
      </c>
      <c r="DS747">
        <v>-0.2167551219512165</v>
      </c>
      <c r="DT747">
        <v>0.02139322093197141</v>
      </c>
      <c r="DU747">
        <v>0</v>
      </c>
      <c r="DV747">
        <v>0</v>
      </c>
      <c r="DW747">
        <v>2</v>
      </c>
      <c r="DX747" t="s">
        <v>369</v>
      </c>
      <c r="DY747">
        <v>2.97775</v>
      </c>
      <c r="DZ747">
        <v>2.72824</v>
      </c>
      <c r="EA747">
        <v>0.114902</v>
      </c>
      <c r="EB747">
        <v>0.120935</v>
      </c>
      <c r="EC747">
        <v>0.118147</v>
      </c>
      <c r="ED747">
        <v>0.11231</v>
      </c>
      <c r="EE747">
        <v>26436.9</v>
      </c>
      <c r="EF747">
        <v>25951.1</v>
      </c>
      <c r="EG747">
        <v>30406.1</v>
      </c>
      <c r="EH747">
        <v>29777.5</v>
      </c>
      <c r="EI747">
        <v>37001.9</v>
      </c>
      <c r="EJ747">
        <v>34798.9</v>
      </c>
      <c r="EK747">
        <v>46519.7</v>
      </c>
      <c r="EL747">
        <v>44280.2</v>
      </c>
      <c r="EM747">
        <v>1.85767</v>
      </c>
      <c r="EN747">
        <v>1.86555</v>
      </c>
      <c r="EO747">
        <v>0.207223</v>
      </c>
      <c r="EP747">
        <v>0</v>
      </c>
      <c r="EQ747">
        <v>31.6431</v>
      </c>
      <c r="ER747">
        <v>999.9</v>
      </c>
      <c r="ES747">
        <v>48.8</v>
      </c>
      <c r="ET747">
        <v>32</v>
      </c>
      <c r="EU747">
        <v>25.6815</v>
      </c>
      <c r="EV747">
        <v>63.1278</v>
      </c>
      <c r="EW747">
        <v>22.2115</v>
      </c>
      <c r="EX747">
        <v>1</v>
      </c>
      <c r="EY747">
        <v>0.108704</v>
      </c>
      <c r="EZ747">
        <v>-2.28091</v>
      </c>
      <c r="FA747">
        <v>20.2338</v>
      </c>
      <c r="FB747">
        <v>5.22657</v>
      </c>
      <c r="FC747">
        <v>11.9718</v>
      </c>
      <c r="FD747">
        <v>4.97075</v>
      </c>
      <c r="FE747">
        <v>3.28963</v>
      </c>
      <c r="FF747">
        <v>9999</v>
      </c>
      <c r="FG747">
        <v>9999</v>
      </c>
      <c r="FH747">
        <v>9999</v>
      </c>
      <c r="FI747">
        <v>999.9</v>
      </c>
      <c r="FJ747">
        <v>4.97276</v>
      </c>
      <c r="FK747">
        <v>1.87702</v>
      </c>
      <c r="FL747">
        <v>1.87515</v>
      </c>
      <c r="FM747">
        <v>1.87802</v>
      </c>
      <c r="FN747">
        <v>1.87468</v>
      </c>
      <c r="FO747">
        <v>1.87826</v>
      </c>
      <c r="FP747">
        <v>1.87538</v>
      </c>
      <c r="FQ747">
        <v>1.8765</v>
      </c>
      <c r="FR747">
        <v>0</v>
      </c>
      <c r="FS747">
        <v>0</v>
      </c>
      <c r="FT747">
        <v>0</v>
      </c>
      <c r="FU747">
        <v>0</v>
      </c>
      <c r="FV747" t="s">
        <v>358</v>
      </c>
      <c r="FW747" t="s">
        <v>359</v>
      </c>
      <c r="FX747" t="s">
        <v>360</v>
      </c>
      <c r="FY747" t="s">
        <v>360</v>
      </c>
      <c r="FZ747" t="s">
        <v>360</v>
      </c>
      <c r="GA747" t="s">
        <v>360</v>
      </c>
      <c r="GB747">
        <v>0</v>
      </c>
      <c r="GC747">
        <v>100</v>
      </c>
      <c r="GD747">
        <v>100</v>
      </c>
      <c r="GE747">
        <v>4.135</v>
      </c>
      <c r="GF747">
        <v>0.3285</v>
      </c>
      <c r="GG747">
        <v>1.955544260391263</v>
      </c>
      <c r="GH747">
        <v>0.004448784868333973</v>
      </c>
      <c r="GI747">
        <v>-1.803656819089732E-06</v>
      </c>
      <c r="GJ747">
        <v>4.26395578146833E-10</v>
      </c>
      <c r="GK747">
        <v>0.3285026105281108</v>
      </c>
      <c r="GL747">
        <v>0</v>
      </c>
      <c r="GM747">
        <v>0</v>
      </c>
      <c r="GN747">
        <v>0</v>
      </c>
      <c r="GO747">
        <v>-1</v>
      </c>
      <c r="GP747">
        <v>2136</v>
      </c>
      <c r="GQ747">
        <v>1</v>
      </c>
      <c r="GR747">
        <v>23</v>
      </c>
      <c r="GS747">
        <v>230571.9</v>
      </c>
      <c r="GT747">
        <v>8447.6</v>
      </c>
      <c r="GU747">
        <v>1.65405</v>
      </c>
      <c r="GV747">
        <v>2.54639</v>
      </c>
      <c r="GW747">
        <v>1.39893</v>
      </c>
      <c r="GX747">
        <v>2.35229</v>
      </c>
      <c r="GY747">
        <v>1.44897</v>
      </c>
      <c r="GZ747">
        <v>2.43652</v>
      </c>
      <c r="HA747">
        <v>37.9406</v>
      </c>
      <c r="HB747">
        <v>13.6417</v>
      </c>
      <c r="HC747">
        <v>18</v>
      </c>
      <c r="HD747">
        <v>493.292</v>
      </c>
      <c r="HE747">
        <v>470.07</v>
      </c>
      <c r="HF747">
        <v>34.9741</v>
      </c>
      <c r="HG747">
        <v>28.6144</v>
      </c>
      <c r="HH747">
        <v>30</v>
      </c>
      <c r="HI747">
        <v>28.2794</v>
      </c>
      <c r="HJ747">
        <v>28.3197</v>
      </c>
      <c r="HK747">
        <v>33.1765</v>
      </c>
      <c r="HL747">
        <v>0</v>
      </c>
      <c r="HM747">
        <v>100</v>
      </c>
      <c r="HN747">
        <v>34.9717</v>
      </c>
      <c r="HO747">
        <v>687.5549999999999</v>
      </c>
      <c r="HP747">
        <v>25.8217</v>
      </c>
      <c r="HQ747">
        <v>100.528</v>
      </c>
      <c r="HR747">
        <v>101.822</v>
      </c>
    </row>
    <row r="748" spans="1:226">
      <c r="A748">
        <v>732</v>
      </c>
      <c r="B748">
        <v>1678302385.6</v>
      </c>
      <c r="C748">
        <v>10532.5</v>
      </c>
      <c r="D748" t="s">
        <v>1827</v>
      </c>
      <c r="E748" t="s">
        <v>1828</v>
      </c>
      <c r="F748">
        <v>5</v>
      </c>
      <c r="G748" t="s">
        <v>353</v>
      </c>
      <c r="H748" t="s">
        <v>1554</v>
      </c>
      <c r="I748">
        <v>1678302377.814285</v>
      </c>
      <c r="J748">
        <f>(K748)/1000</f>
        <v>0</v>
      </c>
      <c r="K748">
        <f>IF(BF748, AN748, AH748)</f>
        <v>0</v>
      </c>
      <c r="L748">
        <f>IF(BF748, AI748, AG748)</f>
        <v>0</v>
      </c>
      <c r="M748">
        <f>BH748 - IF(AU748&gt;1, L748*BB748*100.0/(AW748*BV748), 0)</f>
        <v>0</v>
      </c>
      <c r="N748">
        <f>((T748-J748/2)*M748-L748)/(T748+J748/2)</f>
        <v>0</v>
      </c>
      <c r="O748">
        <f>N748*(BO748+BP748)/1000.0</f>
        <v>0</v>
      </c>
      <c r="P748">
        <f>(BH748 - IF(AU748&gt;1, L748*BB748*100.0/(AW748*BV748), 0))*(BO748+BP748)/1000.0</f>
        <v>0</v>
      </c>
      <c r="Q748">
        <f>2.0/((1/S748-1/R748)+SIGN(S748)*SQRT((1/S748-1/R748)*(1/S748-1/R748) + 4*BC748/((BC748+1)*(BC748+1))*(2*1/S748*1/R748-1/R748*1/R748)))</f>
        <v>0</v>
      </c>
      <c r="R748">
        <f>IF(LEFT(BD748,1)&lt;&gt;"0",IF(LEFT(BD748,1)="1",3.0,BE748),$D$5+$E$5*(BV748*BO748/($K$5*1000))+$F$5*(BV748*BO748/($K$5*1000))*MAX(MIN(BB748,$J$5),$I$5)*MAX(MIN(BB748,$J$5),$I$5)+$G$5*MAX(MIN(BB748,$J$5),$I$5)*(BV748*BO748/($K$5*1000))+$H$5*(BV748*BO748/($K$5*1000))*(BV748*BO748/($K$5*1000)))</f>
        <v>0</v>
      </c>
      <c r="S748">
        <f>J748*(1000-(1000*0.61365*exp(17.502*W748/(240.97+W748))/(BO748+BP748)+BJ748)/2)/(1000*0.61365*exp(17.502*W748/(240.97+W748))/(BO748+BP748)-BJ748)</f>
        <v>0</v>
      </c>
      <c r="T748">
        <f>1/((BC748+1)/(Q748/1.6)+1/(R748/1.37)) + BC748/((BC748+1)/(Q748/1.6) + BC748/(R748/1.37))</f>
        <v>0</v>
      </c>
      <c r="U748">
        <f>(AX748*BA748)</f>
        <v>0</v>
      </c>
      <c r="V748">
        <f>(BQ748+(U748+2*0.95*5.67E-8*(((BQ748+$B$7)+273)^4-(BQ748+273)^4)-44100*J748)/(1.84*29.3*R748+8*0.95*5.67E-8*(BQ748+273)^3))</f>
        <v>0</v>
      </c>
      <c r="W748">
        <f>($C$7*BR748+$D$7*BS748+$E$7*V748)</f>
        <v>0</v>
      </c>
      <c r="X748">
        <f>0.61365*exp(17.502*W748/(240.97+W748))</f>
        <v>0</v>
      </c>
      <c r="Y748">
        <f>(Z748/AA748*100)</f>
        <v>0</v>
      </c>
      <c r="Z748">
        <f>BJ748*(BO748+BP748)/1000</f>
        <v>0</v>
      </c>
      <c r="AA748">
        <f>0.61365*exp(17.502*BQ748/(240.97+BQ748))</f>
        <v>0</v>
      </c>
      <c r="AB748">
        <f>(X748-BJ748*(BO748+BP748)/1000)</f>
        <v>0</v>
      </c>
      <c r="AC748">
        <f>(-J748*44100)</f>
        <v>0</v>
      </c>
      <c r="AD748">
        <f>2*29.3*R748*0.92*(BQ748-W748)</f>
        <v>0</v>
      </c>
      <c r="AE748">
        <f>2*0.95*5.67E-8*(((BQ748+$B$7)+273)^4-(W748+273)^4)</f>
        <v>0</v>
      </c>
      <c r="AF748">
        <f>U748+AE748+AC748+AD748</f>
        <v>0</v>
      </c>
      <c r="AG748">
        <f>BN748*AU748*(BI748-BH748*(1000-AU748*BK748)/(1000-AU748*BJ748))/(100*BB748)</f>
        <v>0</v>
      </c>
      <c r="AH748">
        <f>1000*BN748*AU748*(BJ748-BK748)/(100*BB748*(1000-AU748*BJ748))</f>
        <v>0</v>
      </c>
      <c r="AI748">
        <f>(AJ748 - AK748 - BO748*1E3/(8.314*(BQ748+273.15)) * AM748/BN748 * AL748) * BN748/(100*BB748) * (1000 - BK748)/1000</f>
        <v>0</v>
      </c>
      <c r="AJ748">
        <v>692.4671230522414</v>
      </c>
      <c r="AK748">
        <v>662.3243454545458</v>
      </c>
      <c r="AL748">
        <v>3.418679093306786</v>
      </c>
      <c r="AM748">
        <v>64.31377679453114</v>
      </c>
      <c r="AN748">
        <f>(AP748 - AO748 + BO748*1E3/(8.314*(BQ748+273.15)) * AR748/BN748 * AQ748) * BN748/(100*BB748) * 1000/(1000 - AP748)</f>
        <v>0</v>
      </c>
      <c r="AO748">
        <v>25.43103814926026</v>
      </c>
      <c r="AP748">
        <v>27.60563151515152</v>
      </c>
      <c r="AQ748">
        <v>-4.742535651660157E-05</v>
      </c>
      <c r="AR748">
        <v>96.55880041285496</v>
      </c>
      <c r="AS748">
        <v>0</v>
      </c>
      <c r="AT748">
        <v>0</v>
      </c>
      <c r="AU748">
        <f>IF(AS748*$H$13&gt;=AW748,1.0,(AW748/(AW748-AS748*$H$13)))</f>
        <v>0</v>
      </c>
      <c r="AV748">
        <f>(AU748-1)*100</f>
        <v>0</v>
      </c>
      <c r="AW748">
        <f>MAX(0,($B$13+$C$13*BV748)/(1+$D$13*BV748)*BO748/(BQ748+273)*$E$13)</f>
        <v>0</v>
      </c>
      <c r="AX748">
        <f>$B$11*BW748+$C$11*BX748+$F$11*CI748*(1-CL748)</f>
        <v>0</v>
      </c>
      <c r="AY748">
        <f>AX748*AZ748</f>
        <v>0</v>
      </c>
      <c r="AZ748">
        <f>($B$11*$D$9+$C$11*$D$9+$F$11*((CV748+CN748)/MAX(CV748+CN748+CW748, 0.1)*$I$9+CW748/MAX(CV748+CN748+CW748, 0.1)*$J$9))/($B$11+$C$11+$F$11)</f>
        <v>0</v>
      </c>
      <c r="BA748">
        <f>($B$11*$K$9+$C$11*$K$9+$F$11*((CV748+CN748)/MAX(CV748+CN748+CW748, 0.1)*$P$9+CW748/MAX(CV748+CN748+CW748, 0.1)*$Q$9))/($B$11+$C$11+$F$11)</f>
        <v>0</v>
      </c>
      <c r="BB748">
        <v>2.44</v>
      </c>
      <c r="BC748">
        <v>0.5</v>
      </c>
      <c r="BD748" t="s">
        <v>355</v>
      </c>
      <c r="BE748">
        <v>2</v>
      </c>
      <c r="BF748" t="b">
        <v>1</v>
      </c>
      <c r="BG748">
        <v>1678302377.814285</v>
      </c>
      <c r="BH748">
        <v>619.8553214285714</v>
      </c>
      <c r="BI748">
        <v>658.1263928571427</v>
      </c>
      <c r="BJ748">
        <v>27.63248214285714</v>
      </c>
      <c r="BK748">
        <v>25.428475</v>
      </c>
      <c r="BL748">
        <v>615.7450357142858</v>
      </c>
      <c r="BM748">
        <v>27.30397857142857</v>
      </c>
      <c r="BN748">
        <v>500.0290357142858</v>
      </c>
      <c r="BO748">
        <v>90.73576785714287</v>
      </c>
      <c r="BP748">
        <v>0.09996719642857142</v>
      </c>
      <c r="BQ748">
        <v>34.19336071428572</v>
      </c>
      <c r="BR748">
        <v>35.00206785714285</v>
      </c>
      <c r="BS748">
        <v>999.9000000000002</v>
      </c>
      <c r="BT748">
        <v>0</v>
      </c>
      <c r="BU748">
        <v>0</v>
      </c>
      <c r="BV748">
        <v>10003.73571428571</v>
      </c>
      <c r="BW748">
        <v>0</v>
      </c>
      <c r="BX748">
        <v>5.430557142857144</v>
      </c>
      <c r="BY748">
        <v>-38.27111071428571</v>
      </c>
      <c r="BZ748">
        <v>637.4699642857144</v>
      </c>
      <c r="CA748">
        <v>675.2982857142858</v>
      </c>
      <c r="CB748">
        <v>2.203996785714286</v>
      </c>
      <c r="CC748">
        <v>658.1263928571427</v>
      </c>
      <c r="CD748">
        <v>25.428475</v>
      </c>
      <c r="CE748">
        <v>2.507253571428572</v>
      </c>
      <c r="CF748">
        <v>2.307272142857143</v>
      </c>
      <c r="CG748">
        <v>21.07365357142857</v>
      </c>
      <c r="CH748">
        <v>19.72726071428571</v>
      </c>
      <c r="CI748">
        <v>2000.013928571428</v>
      </c>
      <c r="CJ748">
        <v>0.9800000357142858</v>
      </c>
      <c r="CK748">
        <v>0.01999979642857143</v>
      </c>
      <c r="CL748">
        <v>0</v>
      </c>
      <c r="CM748">
        <v>2.063664285714286</v>
      </c>
      <c r="CN748">
        <v>0</v>
      </c>
      <c r="CO748">
        <v>5983.417857142857</v>
      </c>
      <c r="CP748">
        <v>17338.35</v>
      </c>
      <c r="CQ748">
        <v>39.53985714285714</v>
      </c>
      <c r="CR748">
        <v>39.91485714285714</v>
      </c>
      <c r="CS748">
        <v>38.83457142857143</v>
      </c>
      <c r="CT748">
        <v>38.30774999999999</v>
      </c>
      <c r="CU748">
        <v>39.12492857142858</v>
      </c>
      <c r="CV748">
        <v>1960.012857142857</v>
      </c>
      <c r="CW748">
        <v>40.00107142857143</v>
      </c>
      <c r="CX748">
        <v>0</v>
      </c>
      <c r="CY748">
        <v>1678302395.8</v>
      </c>
      <c r="CZ748">
        <v>0</v>
      </c>
      <c r="DA748">
        <v>0</v>
      </c>
      <c r="DB748" t="s">
        <v>356</v>
      </c>
      <c r="DC748">
        <v>1664468064.5</v>
      </c>
      <c r="DD748">
        <v>1677795524</v>
      </c>
      <c r="DE748">
        <v>0</v>
      </c>
      <c r="DF748">
        <v>-0.419</v>
      </c>
      <c r="DG748">
        <v>-0.001</v>
      </c>
      <c r="DH748">
        <v>3.097</v>
      </c>
      <c r="DI748">
        <v>0.268</v>
      </c>
      <c r="DJ748">
        <v>400</v>
      </c>
      <c r="DK748">
        <v>24</v>
      </c>
      <c r="DL748">
        <v>0.15</v>
      </c>
      <c r="DM748">
        <v>0.13</v>
      </c>
      <c r="DN748">
        <v>-38.1221268292683</v>
      </c>
      <c r="DO748">
        <v>-2.633734494773485</v>
      </c>
      <c r="DP748">
        <v>0.2627711561410466</v>
      </c>
      <c r="DQ748">
        <v>0</v>
      </c>
      <c r="DR748">
        <v>2.216107804878049</v>
      </c>
      <c r="DS748">
        <v>-0.2301447386759552</v>
      </c>
      <c r="DT748">
        <v>0.0227262032617337</v>
      </c>
      <c r="DU748">
        <v>0</v>
      </c>
      <c r="DV748">
        <v>0</v>
      </c>
      <c r="DW748">
        <v>2</v>
      </c>
      <c r="DX748" t="s">
        <v>369</v>
      </c>
      <c r="DY748">
        <v>2.97779</v>
      </c>
      <c r="DZ748">
        <v>2.72815</v>
      </c>
      <c r="EA748">
        <v>0.117005</v>
      </c>
      <c r="EB748">
        <v>0.123014</v>
      </c>
      <c r="EC748">
        <v>0.118087</v>
      </c>
      <c r="ED748">
        <v>0.112309</v>
      </c>
      <c r="EE748">
        <v>26374.7</v>
      </c>
      <c r="EF748">
        <v>25889.8</v>
      </c>
      <c r="EG748">
        <v>30406.8</v>
      </c>
      <c r="EH748">
        <v>29777.6</v>
      </c>
      <c r="EI748">
        <v>37005.6</v>
      </c>
      <c r="EJ748">
        <v>34798.9</v>
      </c>
      <c r="EK748">
        <v>46521</v>
      </c>
      <c r="EL748">
        <v>44280</v>
      </c>
      <c r="EM748">
        <v>1.85783</v>
      </c>
      <c r="EN748">
        <v>1.86555</v>
      </c>
      <c r="EO748">
        <v>0.207018</v>
      </c>
      <c r="EP748">
        <v>0</v>
      </c>
      <c r="EQ748">
        <v>31.6431</v>
      </c>
      <c r="ER748">
        <v>999.9</v>
      </c>
      <c r="ES748">
        <v>48.8</v>
      </c>
      <c r="ET748">
        <v>32</v>
      </c>
      <c r="EU748">
        <v>25.6804</v>
      </c>
      <c r="EV748">
        <v>63.1678</v>
      </c>
      <c r="EW748">
        <v>22.2436</v>
      </c>
      <c r="EX748">
        <v>1</v>
      </c>
      <c r="EY748">
        <v>0.108826</v>
      </c>
      <c r="EZ748">
        <v>-2.63852</v>
      </c>
      <c r="FA748">
        <v>20.2282</v>
      </c>
      <c r="FB748">
        <v>5.22672</v>
      </c>
      <c r="FC748">
        <v>11.9724</v>
      </c>
      <c r="FD748">
        <v>4.9705</v>
      </c>
      <c r="FE748">
        <v>3.28958</v>
      </c>
      <c r="FF748">
        <v>9999</v>
      </c>
      <c r="FG748">
        <v>9999</v>
      </c>
      <c r="FH748">
        <v>9999</v>
      </c>
      <c r="FI748">
        <v>999.9</v>
      </c>
      <c r="FJ748">
        <v>4.97277</v>
      </c>
      <c r="FK748">
        <v>1.87707</v>
      </c>
      <c r="FL748">
        <v>1.87516</v>
      </c>
      <c r="FM748">
        <v>1.87805</v>
      </c>
      <c r="FN748">
        <v>1.87469</v>
      </c>
      <c r="FO748">
        <v>1.87835</v>
      </c>
      <c r="FP748">
        <v>1.87543</v>
      </c>
      <c r="FQ748">
        <v>1.87653</v>
      </c>
      <c r="FR748">
        <v>0</v>
      </c>
      <c r="FS748">
        <v>0</v>
      </c>
      <c r="FT748">
        <v>0</v>
      </c>
      <c r="FU748">
        <v>0</v>
      </c>
      <c r="FV748" t="s">
        <v>358</v>
      </c>
      <c r="FW748" t="s">
        <v>359</v>
      </c>
      <c r="FX748" t="s">
        <v>360</v>
      </c>
      <c r="FY748" t="s">
        <v>360</v>
      </c>
      <c r="FZ748" t="s">
        <v>360</v>
      </c>
      <c r="GA748" t="s">
        <v>360</v>
      </c>
      <c r="GB748">
        <v>0</v>
      </c>
      <c r="GC748">
        <v>100</v>
      </c>
      <c r="GD748">
        <v>100</v>
      </c>
      <c r="GE748">
        <v>4.18</v>
      </c>
      <c r="GF748">
        <v>0.3285</v>
      </c>
      <c r="GG748">
        <v>1.955544260391263</v>
      </c>
      <c r="GH748">
        <v>0.004448784868333973</v>
      </c>
      <c r="GI748">
        <v>-1.803656819089732E-06</v>
      </c>
      <c r="GJ748">
        <v>4.26395578146833E-10</v>
      </c>
      <c r="GK748">
        <v>0.3285026105281108</v>
      </c>
      <c r="GL748">
        <v>0</v>
      </c>
      <c r="GM748">
        <v>0</v>
      </c>
      <c r="GN748">
        <v>0</v>
      </c>
      <c r="GO748">
        <v>-1</v>
      </c>
      <c r="GP748">
        <v>2136</v>
      </c>
      <c r="GQ748">
        <v>1</v>
      </c>
      <c r="GR748">
        <v>23</v>
      </c>
      <c r="GS748">
        <v>230572</v>
      </c>
      <c r="GT748">
        <v>8447.700000000001</v>
      </c>
      <c r="GU748">
        <v>1.68457</v>
      </c>
      <c r="GV748">
        <v>2.5415</v>
      </c>
      <c r="GW748">
        <v>1.39893</v>
      </c>
      <c r="GX748">
        <v>2.35229</v>
      </c>
      <c r="GY748">
        <v>1.44897</v>
      </c>
      <c r="GZ748">
        <v>2.46338</v>
      </c>
      <c r="HA748">
        <v>37.9164</v>
      </c>
      <c r="HB748">
        <v>13.6329</v>
      </c>
      <c r="HC748">
        <v>18</v>
      </c>
      <c r="HD748">
        <v>493.375</v>
      </c>
      <c r="HE748">
        <v>470.07</v>
      </c>
      <c r="HF748">
        <v>34.9747</v>
      </c>
      <c r="HG748">
        <v>28.6143</v>
      </c>
      <c r="HH748">
        <v>30.0001</v>
      </c>
      <c r="HI748">
        <v>28.2794</v>
      </c>
      <c r="HJ748">
        <v>28.3197</v>
      </c>
      <c r="HK748">
        <v>33.8592</v>
      </c>
      <c r="HL748">
        <v>0</v>
      </c>
      <c r="HM748">
        <v>100</v>
      </c>
      <c r="HN748">
        <v>35.1794</v>
      </c>
      <c r="HO748">
        <v>707.591</v>
      </c>
      <c r="HP748">
        <v>25.8217</v>
      </c>
      <c r="HQ748">
        <v>100.531</v>
      </c>
      <c r="HR748">
        <v>101.822</v>
      </c>
    </row>
    <row r="749" spans="1:226">
      <c r="A749">
        <v>733</v>
      </c>
      <c r="B749">
        <v>1678302390.6</v>
      </c>
      <c r="C749">
        <v>10537.5</v>
      </c>
      <c r="D749" t="s">
        <v>1829</v>
      </c>
      <c r="E749" t="s">
        <v>1830</v>
      </c>
      <c r="F749">
        <v>5</v>
      </c>
      <c r="G749" t="s">
        <v>353</v>
      </c>
      <c r="H749" t="s">
        <v>1554</v>
      </c>
      <c r="I749">
        <v>1678302383.1</v>
      </c>
      <c r="J749">
        <f>(K749)/1000</f>
        <v>0</v>
      </c>
      <c r="K749">
        <f>IF(BF749, AN749, AH749)</f>
        <v>0</v>
      </c>
      <c r="L749">
        <f>IF(BF749, AI749, AG749)</f>
        <v>0</v>
      </c>
      <c r="M749">
        <f>BH749 - IF(AU749&gt;1, L749*BB749*100.0/(AW749*BV749), 0)</f>
        <v>0</v>
      </c>
      <c r="N749">
        <f>((T749-J749/2)*M749-L749)/(T749+J749/2)</f>
        <v>0</v>
      </c>
      <c r="O749">
        <f>N749*(BO749+BP749)/1000.0</f>
        <v>0</v>
      </c>
      <c r="P749">
        <f>(BH749 - IF(AU749&gt;1, L749*BB749*100.0/(AW749*BV749), 0))*(BO749+BP749)/1000.0</f>
        <v>0</v>
      </c>
      <c r="Q749">
        <f>2.0/((1/S749-1/R749)+SIGN(S749)*SQRT((1/S749-1/R749)*(1/S749-1/R749) + 4*BC749/((BC749+1)*(BC749+1))*(2*1/S749*1/R749-1/R749*1/R749)))</f>
        <v>0</v>
      </c>
      <c r="R749">
        <f>IF(LEFT(BD749,1)&lt;&gt;"0",IF(LEFT(BD749,1)="1",3.0,BE749),$D$5+$E$5*(BV749*BO749/($K$5*1000))+$F$5*(BV749*BO749/($K$5*1000))*MAX(MIN(BB749,$J$5),$I$5)*MAX(MIN(BB749,$J$5),$I$5)+$G$5*MAX(MIN(BB749,$J$5),$I$5)*(BV749*BO749/($K$5*1000))+$H$5*(BV749*BO749/($K$5*1000))*(BV749*BO749/($K$5*1000)))</f>
        <v>0</v>
      </c>
      <c r="S749">
        <f>J749*(1000-(1000*0.61365*exp(17.502*W749/(240.97+W749))/(BO749+BP749)+BJ749)/2)/(1000*0.61365*exp(17.502*W749/(240.97+W749))/(BO749+BP749)-BJ749)</f>
        <v>0</v>
      </c>
      <c r="T749">
        <f>1/((BC749+1)/(Q749/1.6)+1/(R749/1.37)) + BC749/((BC749+1)/(Q749/1.6) + BC749/(R749/1.37))</f>
        <v>0</v>
      </c>
      <c r="U749">
        <f>(AX749*BA749)</f>
        <v>0</v>
      </c>
      <c r="V749">
        <f>(BQ749+(U749+2*0.95*5.67E-8*(((BQ749+$B$7)+273)^4-(BQ749+273)^4)-44100*J749)/(1.84*29.3*R749+8*0.95*5.67E-8*(BQ749+273)^3))</f>
        <v>0</v>
      </c>
      <c r="W749">
        <f>($C$7*BR749+$D$7*BS749+$E$7*V749)</f>
        <v>0</v>
      </c>
      <c r="X749">
        <f>0.61365*exp(17.502*W749/(240.97+W749))</f>
        <v>0</v>
      </c>
      <c r="Y749">
        <f>(Z749/AA749*100)</f>
        <v>0</v>
      </c>
      <c r="Z749">
        <f>BJ749*(BO749+BP749)/1000</f>
        <v>0</v>
      </c>
      <c r="AA749">
        <f>0.61365*exp(17.502*BQ749/(240.97+BQ749))</f>
        <v>0</v>
      </c>
      <c r="AB749">
        <f>(X749-BJ749*(BO749+BP749)/1000)</f>
        <v>0</v>
      </c>
      <c r="AC749">
        <f>(-J749*44100)</f>
        <v>0</v>
      </c>
      <c r="AD749">
        <f>2*29.3*R749*0.92*(BQ749-W749)</f>
        <v>0</v>
      </c>
      <c r="AE749">
        <f>2*0.95*5.67E-8*(((BQ749+$B$7)+273)^4-(W749+273)^4)</f>
        <v>0</v>
      </c>
      <c r="AF749">
        <f>U749+AE749+AC749+AD749</f>
        <v>0</v>
      </c>
      <c r="AG749">
        <f>BN749*AU749*(BI749-BH749*(1000-AU749*BK749)/(1000-AU749*BJ749))/(100*BB749)</f>
        <v>0</v>
      </c>
      <c r="AH749">
        <f>1000*BN749*AU749*(BJ749-BK749)/(100*BB749*(1000-AU749*BJ749))</f>
        <v>0</v>
      </c>
      <c r="AI749">
        <f>(AJ749 - AK749 - BO749*1E3/(8.314*(BQ749+273.15)) * AM749/BN749 * AL749) * BN749/(100*BB749) * (1000 - BK749)/1000</f>
        <v>0</v>
      </c>
      <c r="AJ749">
        <v>709.583239237096</v>
      </c>
      <c r="AK749">
        <v>679.3007818181818</v>
      </c>
      <c r="AL749">
        <v>3.396447459007327</v>
      </c>
      <c r="AM749">
        <v>64.31377679453114</v>
      </c>
      <c r="AN749">
        <f>(AP749 - AO749 + BO749*1E3/(8.314*(BQ749+273.15)) * AR749/BN749 * AQ749) * BN749/(100*BB749) * 1000/(1000 - AP749)</f>
        <v>0</v>
      </c>
      <c r="AO749">
        <v>25.43104446939117</v>
      </c>
      <c r="AP749">
        <v>27.58497090909091</v>
      </c>
      <c r="AQ749">
        <v>-4.458654996106173E-05</v>
      </c>
      <c r="AR749">
        <v>96.55880041285496</v>
      </c>
      <c r="AS749">
        <v>0</v>
      </c>
      <c r="AT749">
        <v>0</v>
      </c>
      <c r="AU749">
        <f>IF(AS749*$H$13&gt;=AW749,1.0,(AW749/(AW749-AS749*$H$13)))</f>
        <v>0</v>
      </c>
      <c r="AV749">
        <f>(AU749-1)*100</f>
        <v>0</v>
      </c>
      <c r="AW749">
        <f>MAX(0,($B$13+$C$13*BV749)/(1+$D$13*BV749)*BO749/(BQ749+273)*$E$13)</f>
        <v>0</v>
      </c>
      <c r="AX749">
        <f>$B$11*BW749+$C$11*BX749+$F$11*CI749*(1-CL749)</f>
        <v>0</v>
      </c>
      <c r="AY749">
        <f>AX749*AZ749</f>
        <v>0</v>
      </c>
      <c r="AZ749">
        <f>($B$11*$D$9+$C$11*$D$9+$F$11*((CV749+CN749)/MAX(CV749+CN749+CW749, 0.1)*$I$9+CW749/MAX(CV749+CN749+CW749, 0.1)*$J$9))/($B$11+$C$11+$F$11)</f>
        <v>0</v>
      </c>
      <c r="BA749">
        <f>($B$11*$K$9+$C$11*$K$9+$F$11*((CV749+CN749)/MAX(CV749+CN749+CW749, 0.1)*$P$9+CW749/MAX(CV749+CN749+CW749, 0.1)*$Q$9))/($B$11+$C$11+$F$11)</f>
        <v>0</v>
      </c>
      <c r="BB749">
        <v>2.44</v>
      </c>
      <c r="BC749">
        <v>0.5</v>
      </c>
      <c r="BD749" t="s">
        <v>355</v>
      </c>
      <c r="BE749">
        <v>2</v>
      </c>
      <c r="BF749" t="b">
        <v>1</v>
      </c>
      <c r="BG749">
        <v>1678302383.1</v>
      </c>
      <c r="BH749">
        <v>637.3817777777778</v>
      </c>
      <c r="BI749">
        <v>675.8457777777777</v>
      </c>
      <c r="BJ749">
        <v>27.61284814814815</v>
      </c>
      <c r="BK749">
        <v>25.43043333333333</v>
      </c>
      <c r="BL749">
        <v>633.2243703703704</v>
      </c>
      <c r="BM749">
        <v>27.28434444444444</v>
      </c>
      <c r="BN749">
        <v>500.0282222222222</v>
      </c>
      <c r="BO749">
        <v>90.73680000000002</v>
      </c>
      <c r="BP749">
        <v>0.09988509259259261</v>
      </c>
      <c r="BQ749">
        <v>34.18952962962963</v>
      </c>
      <c r="BR749">
        <v>34.99673703703704</v>
      </c>
      <c r="BS749">
        <v>999.9000000000001</v>
      </c>
      <c r="BT749">
        <v>0</v>
      </c>
      <c r="BU749">
        <v>0</v>
      </c>
      <c r="BV749">
        <v>10000.56555555556</v>
      </c>
      <c r="BW749">
        <v>0</v>
      </c>
      <c r="BX749">
        <v>5.429880000000001</v>
      </c>
      <c r="BY749">
        <v>-38.4640037037037</v>
      </c>
      <c r="BZ749">
        <v>655.4811481481481</v>
      </c>
      <c r="CA749">
        <v>693.4814074074076</v>
      </c>
      <c r="CB749">
        <v>2.182405555555555</v>
      </c>
      <c r="CC749">
        <v>675.8457777777777</v>
      </c>
      <c r="CD749">
        <v>25.43043333333333</v>
      </c>
      <c r="CE749">
        <v>2.505500740740741</v>
      </c>
      <c r="CF749">
        <v>2.307476296296297</v>
      </c>
      <c r="CG749">
        <v>21.06227777777778</v>
      </c>
      <c r="CH749">
        <v>19.72869259259259</v>
      </c>
      <c r="CI749">
        <v>1999.970370370371</v>
      </c>
      <c r="CJ749">
        <v>0.9799995555555554</v>
      </c>
      <c r="CK749">
        <v>0.02000029259259259</v>
      </c>
      <c r="CL749">
        <v>0</v>
      </c>
      <c r="CM749">
        <v>2.072096296296297</v>
      </c>
      <c r="CN749">
        <v>0</v>
      </c>
      <c r="CO749">
        <v>5988.447037037035</v>
      </c>
      <c r="CP749">
        <v>17337.96666666667</v>
      </c>
      <c r="CQ749">
        <v>39.44422222222223</v>
      </c>
      <c r="CR749">
        <v>39.92092592592592</v>
      </c>
      <c r="CS749">
        <v>38.87474074074074</v>
      </c>
      <c r="CT749">
        <v>38.3377037037037</v>
      </c>
      <c r="CU749">
        <v>39.14577777777778</v>
      </c>
      <c r="CV749">
        <v>1959.968888888889</v>
      </c>
      <c r="CW749">
        <v>40.00148148148148</v>
      </c>
      <c r="CX749">
        <v>0</v>
      </c>
      <c r="CY749">
        <v>1678302400.6</v>
      </c>
      <c r="CZ749">
        <v>0</v>
      </c>
      <c r="DA749">
        <v>0</v>
      </c>
      <c r="DB749" t="s">
        <v>356</v>
      </c>
      <c r="DC749">
        <v>1664468064.5</v>
      </c>
      <c r="DD749">
        <v>1677795524</v>
      </c>
      <c r="DE749">
        <v>0</v>
      </c>
      <c r="DF749">
        <v>-0.419</v>
      </c>
      <c r="DG749">
        <v>-0.001</v>
      </c>
      <c r="DH749">
        <v>3.097</v>
      </c>
      <c r="DI749">
        <v>0.268</v>
      </c>
      <c r="DJ749">
        <v>400</v>
      </c>
      <c r="DK749">
        <v>24</v>
      </c>
      <c r="DL749">
        <v>0.15</v>
      </c>
      <c r="DM749">
        <v>0.13</v>
      </c>
      <c r="DN749">
        <v>-38.3620625</v>
      </c>
      <c r="DO749">
        <v>-2.247686679174357</v>
      </c>
      <c r="DP749">
        <v>0.2187693233608178</v>
      </c>
      <c r="DQ749">
        <v>0</v>
      </c>
      <c r="DR749">
        <v>2.1935785</v>
      </c>
      <c r="DS749">
        <v>-0.2457757598499097</v>
      </c>
      <c r="DT749">
        <v>0.0236555579674207</v>
      </c>
      <c r="DU749">
        <v>0</v>
      </c>
      <c r="DV749">
        <v>0</v>
      </c>
      <c r="DW749">
        <v>2</v>
      </c>
      <c r="DX749" t="s">
        <v>369</v>
      </c>
      <c r="DY749">
        <v>2.9779</v>
      </c>
      <c r="DZ749">
        <v>2.72831</v>
      </c>
      <c r="EA749">
        <v>0.119075</v>
      </c>
      <c r="EB749">
        <v>0.125061</v>
      </c>
      <c r="EC749">
        <v>0.11803</v>
      </c>
      <c r="ED749">
        <v>0.112314</v>
      </c>
      <c r="EE749">
        <v>26313</v>
      </c>
      <c r="EF749">
        <v>25829.5</v>
      </c>
      <c r="EG749">
        <v>30407</v>
      </c>
      <c r="EH749">
        <v>29777.8</v>
      </c>
      <c r="EI749">
        <v>37008.2</v>
      </c>
      <c r="EJ749">
        <v>34799.4</v>
      </c>
      <c r="EK749">
        <v>46521.1</v>
      </c>
      <c r="EL749">
        <v>44280.7</v>
      </c>
      <c r="EM749">
        <v>1.85805</v>
      </c>
      <c r="EN749">
        <v>1.86565</v>
      </c>
      <c r="EO749">
        <v>0.20694</v>
      </c>
      <c r="EP749">
        <v>0</v>
      </c>
      <c r="EQ749">
        <v>31.6403</v>
      </c>
      <c r="ER749">
        <v>999.9</v>
      </c>
      <c r="ES749">
        <v>48.8</v>
      </c>
      <c r="ET749">
        <v>32</v>
      </c>
      <c r="EU749">
        <v>25.6806</v>
      </c>
      <c r="EV749">
        <v>63.1179</v>
      </c>
      <c r="EW749">
        <v>22.1554</v>
      </c>
      <c r="EX749">
        <v>1</v>
      </c>
      <c r="EY749">
        <v>0.10969</v>
      </c>
      <c r="EZ749">
        <v>-2.77611</v>
      </c>
      <c r="FA749">
        <v>20.2267</v>
      </c>
      <c r="FB749">
        <v>5.22672</v>
      </c>
      <c r="FC749">
        <v>11.9727</v>
      </c>
      <c r="FD749">
        <v>4.97035</v>
      </c>
      <c r="FE749">
        <v>3.28953</v>
      </c>
      <c r="FF749">
        <v>9999</v>
      </c>
      <c r="FG749">
        <v>9999</v>
      </c>
      <c r="FH749">
        <v>9999</v>
      </c>
      <c r="FI749">
        <v>999.9</v>
      </c>
      <c r="FJ749">
        <v>4.97275</v>
      </c>
      <c r="FK749">
        <v>1.87706</v>
      </c>
      <c r="FL749">
        <v>1.87517</v>
      </c>
      <c r="FM749">
        <v>1.87805</v>
      </c>
      <c r="FN749">
        <v>1.87469</v>
      </c>
      <c r="FO749">
        <v>1.87832</v>
      </c>
      <c r="FP749">
        <v>1.87542</v>
      </c>
      <c r="FQ749">
        <v>1.87653</v>
      </c>
      <c r="FR749">
        <v>0</v>
      </c>
      <c r="FS749">
        <v>0</v>
      </c>
      <c r="FT749">
        <v>0</v>
      </c>
      <c r="FU749">
        <v>0</v>
      </c>
      <c r="FV749" t="s">
        <v>358</v>
      </c>
      <c r="FW749" t="s">
        <v>359</v>
      </c>
      <c r="FX749" t="s">
        <v>360</v>
      </c>
      <c r="FY749" t="s">
        <v>360</v>
      </c>
      <c r="FZ749" t="s">
        <v>360</v>
      </c>
      <c r="GA749" t="s">
        <v>360</v>
      </c>
      <c r="GB749">
        <v>0</v>
      </c>
      <c r="GC749">
        <v>100</v>
      </c>
      <c r="GD749">
        <v>100</v>
      </c>
      <c r="GE749">
        <v>4.224</v>
      </c>
      <c r="GF749">
        <v>0.3285</v>
      </c>
      <c r="GG749">
        <v>1.955544260391263</v>
      </c>
      <c r="GH749">
        <v>0.004448784868333973</v>
      </c>
      <c r="GI749">
        <v>-1.803656819089732E-06</v>
      </c>
      <c r="GJ749">
        <v>4.26395578146833E-10</v>
      </c>
      <c r="GK749">
        <v>0.3285026105281108</v>
      </c>
      <c r="GL749">
        <v>0</v>
      </c>
      <c r="GM749">
        <v>0</v>
      </c>
      <c r="GN749">
        <v>0</v>
      </c>
      <c r="GO749">
        <v>-1</v>
      </c>
      <c r="GP749">
        <v>2136</v>
      </c>
      <c r="GQ749">
        <v>1</v>
      </c>
      <c r="GR749">
        <v>23</v>
      </c>
      <c r="GS749">
        <v>230572.1</v>
      </c>
      <c r="GT749">
        <v>8447.799999999999</v>
      </c>
      <c r="GU749">
        <v>1.71997</v>
      </c>
      <c r="GV749">
        <v>2.54395</v>
      </c>
      <c r="GW749">
        <v>1.39893</v>
      </c>
      <c r="GX749">
        <v>2.35229</v>
      </c>
      <c r="GY749">
        <v>1.44897</v>
      </c>
      <c r="GZ749">
        <v>2.48779</v>
      </c>
      <c r="HA749">
        <v>37.9164</v>
      </c>
      <c r="HB749">
        <v>13.6417</v>
      </c>
      <c r="HC749">
        <v>18</v>
      </c>
      <c r="HD749">
        <v>493.501</v>
      </c>
      <c r="HE749">
        <v>470.135</v>
      </c>
      <c r="HF749">
        <v>35.1586</v>
      </c>
      <c r="HG749">
        <v>28.6119</v>
      </c>
      <c r="HH749">
        <v>30.0004</v>
      </c>
      <c r="HI749">
        <v>28.2794</v>
      </c>
      <c r="HJ749">
        <v>28.3197</v>
      </c>
      <c r="HK749">
        <v>34.4826</v>
      </c>
      <c r="HL749">
        <v>0</v>
      </c>
      <c r="HM749">
        <v>100</v>
      </c>
      <c r="HN749">
        <v>35.1845</v>
      </c>
      <c r="HO749">
        <v>720.948</v>
      </c>
      <c r="HP749">
        <v>25.8217</v>
      </c>
      <c r="HQ749">
        <v>100.531</v>
      </c>
      <c r="HR749">
        <v>101.823</v>
      </c>
    </row>
    <row r="750" spans="1:226">
      <c r="A750">
        <v>734</v>
      </c>
      <c r="B750">
        <v>1678302395.6</v>
      </c>
      <c r="C750">
        <v>10542.5</v>
      </c>
      <c r="D750" t="s">
        <v>1831</v>
      </c>
      <c r="E750" t="s">
        <v>1832</v>
      </c>
      <c r="F750">
        <v>5</v>
      </c>
      <c r="G750" t="s">
        <v>353</v>
      </c>
      <c r="H750" t="s">
        <v>1554</v>
      </c>
      <c r="I750">
        <v>1678302387.814285</v>
      </c>
      <c r="J750">
        <f>(K750)/1000</f>
        <v>0</v>
      </c>
      <c r="K750">
        <f>IF(BF750, AN750, AH750)</f>
        <v>0</v>
      </c>
      <c r="L750">
        <f>IF(BF750, AI750, AG750)</f>
        <v>0</v>
      </c>
      <c r="M750">
        <f>BH750 - IF(AU750&gt;1, L750*BB750*100.0/(AW750*BV750), 0)</f>
        <v>0</v>
      </c>
      <c r="N750">
        <f>((T750-J750/2)*M750-L750)/(T750+J750/2)</f>
        <v>0</v>
      </c>
      <c r="O750">
        <f>N750*(BO750+BP750)/1000.0</f>
        <v>0</v>
      </c>
      <c r="P750">
        <f>(BH750 - IF(AU750&gt;1, L750*BB750*100.0/(AW750*BV750), 0))*(BO750+BP750)/1000.0</f>
        <v>0</v>
      </c>
      <c r="Q750">
        <f>2.0/((1/S750-1/R750)+SIGN(S750)*SQRT((1/S750-1/R750)*(1/S750-1/R750) + 4*BC750/((BC750+1)*(BC750+1))*(2*1/S750*1/R750-1/R750*1/R750)))</f>
        <v>0</v>
      </c>
      <c r="R750">
        <f>IF(LEFT(BD750,1)&lt;&gt;"0",IF(LEFT(BD750,1)="1",3.0,BE750),$D$5+$E$5*(BV750*BO750/($K$5*1000))+$F$5*(BV750*BO750/($K$5*1000))*MAX(MIN(BB750,$J$5),$I$5)*MAX(MIN(BB750,$J$5),$I$5)+$G$5*MAX(MIN(BB750,$J$5),$I$5)*(BV750*BO750/($K$5*1000))+$H$5*(BV750*BO750/($K$5*1000))*(BV750*BO750/($K$5*1000)))</f>
        <v>0</v>
      </c>
      <c r="S750">
        <f>J750*(1000-(1000*0.61365*exp(17.502*W750/(240.97+W750))/(BO750+BP750)+BJ750)/2)/(1000*0.61365*exp(17.502*W750/(240.97+W750))/(BO750+BP750)-BJ750)</f>
        <v>0</v>
      </c>
      <c r="T750">
        <f>1/((BC750+1)/(Q750/1.6)+1/(R750/1.37)) + BC750/((BC750+1)/(Q750/1.6) + BC750/(R750/1.37))</f>
        <v>0</v>
      </c>
      <c r="U750">
        <f>(AX750*BA750)</f>
        <v>0</v>
      </c>
      <c r="V750">
        <f>(BQ750+(U750+2*0.95*5.67E-8*(((BQ750+$B$7)+273)^4-(BQ750+273)^4)-44100*J750)/(1.84*29.3*R750+8*0.95*5.67E-8*(BQ750+273)^3))</f>
        <v>0</v>
      </c>
      <c r="W750">
        <f>($C$7*BR750+$D$7*BS750+$E$7*V750)</f>
        <v>0</v>
      </c>
      <c r="X750">
        <f>0.61365*exp(17.502*W750/(240.97+W750))</f>
        <v>0</v>
      </c>
      <c r="Y750">
        <f>(Z750/AA750*100)</f>
        <v>0</v>
      </c>
      <c r="Z750">
        <f>BJ750*(BO750+BP750)/1000</f>
        <v>0</v>
      </c>
      <c r="AA750">
        <f>0.61365*exp(17.502*BQ750/(240.97+BQ750))</f>
        <v>0</v>
      </c>
      <c r="AB750">
        <f>(X750-BJ750*(BO750+BP750)/1000)</f>
        <v>0</v>
      </c>
      <c r="AC750">
        <f>(-J750*44100)</f>
        <v>0</v>
      </c>
      <c r="AD750">
        <f>2*29.3*R750*0.92*(BQ750-W750)</f>
        <v>0</v>
      </c>
      <c r="AE750">
        <f>2*0.95*5.67E-8*(((BQ750+$B$7)+273)^4-(W750+273)^4)</f>
        <v>0</v>
      </c>
      <c r="AF750">
        <f>U750+AE750+AC750+AD750</f>
        <v>0</v>
      </c>
      <c r="AG750">
        <f>BN750*AU750*(BI750-BH750*(1000-AU750*BK750)/(1000-AU750*BJ750))/(100*BB750)</f>
        <v>0</v>
      </c>
      <c r="AH750">
        <f>1000*BN750*AU750*(BJ750-BK750)/(100*BB750*(1000-AU750*BJ750))</f>
        <v>0</v>
      </c>
      <c r="AI750">
        <f>(AJ750 - AK750 - BO750*1E3/(8.314*(BQ750+273.15)) * AM750/BN750 * AL750) * BN750/(100*BB750) * (1000 - BK750)/1000</f>
        <v>0</v>
      </c>
      <c r="AJ750">
        <v>726.7783134155607</v>
      </c>
      <c r="AK750">
        <v>696.4776181818182</v>
      </c>
      <c r="AL750">
        <v>3.436595108602362</v>
      </c>
      <c r="AM750">
        <v>64.31377679453114</v>
      </c>
      <c r="AN750">
        <f>(AP750 - AO750 + BO750*1E3/(8.314*(BQ750+273.15)) * AR750/BN750 * AQ750) * BN750/(100*BB750) * 1000/(1000 - AP750)</f>
        <v>0</v>
      </c>
      <c r="AO750">
        <v>25.43385534459432</v>
      </c>
      <c r="AP750">
        <v>27.56642848484848</v>
      </c>
      <c r="AQ750">
        <v>-4.405493540208794E-05</v>
      </c>
      <c r="AR750">
        <v>96.55880041285496</v>
      </c>
      <c r="AS750">
        <v>0</v>
      </c>
      <c r="AT750">
        <v>0</v>
      </c>
      <c r="AU750">
        <f>IF(AS750*$H$13&gt;=AW750,1.0,(AW750/(AW750-AS750*$H$13)))</f>
        <v>0</v>
      </c>
      <c r="AV750">
        <f>(AU750-1)*100</f>
        <v>0</v>
      </c>
      <c r="AW750">
        <f>MAX(0,($B$13+$C$13*BV750)/(1+$D$13*BV750)*BO750/(BQ750+273)*$E$13)</f>
        <v>0</v>
      </c>
      <c r="AX750">
        <f>$B$11*BW750+$C$11*BX750+$F$11*CI750*(1-CL750)</f>
        <v>0</v>
      </c>
      <c r="AY750">
        <f>AX750*AZ750</f>
        <v>0</v>
      </c>
      <c r="AZ750">
        <f>($B$11*$D$9+$C$11*$D$9+$F$11*((CV750+CN750)/MAX(CV750+CN750+CW750, 0.1)*$I$9+CW750/MAX(CV750+CN750+CW750, 0.1)*$J$9))/($B$11+$C$11+$F$11)</f>
        <v>0</v>
      </c>
      <c r="BA750">
        <f>($B$11*$K$9+$C$11*$K$9+$F$11*((CV750+CN750)/MAX(CV750+CN750+CW750, 0.1)*$P$9+CW750/MAX(CV750+CN750+CW750, 0.1)*$Q$9))/($B$11+$C$11+$F$11)</f>
        <v>0</v>
      </c>
      <c r="BB750">
        <v>2.44</v>
      </c>
      <c r="BC750">
        <v>0.5</v>
      </c>
      <c r="BD750" t="s">
        <v>355</v>
      </c>
      <c r="BE750">
        <v>2</v>
      </c>
      <c r="BF750" t="b">
        <v>1</v>
      </c>
      <c r="BG750">
        <v>1678302387.814285</v>
      </c>
      <c r="BH750">
        <v>653.0262857142858</v>
      </c>
      <c r="BI750">
        <v>691.6594285714285</v>
      </c>
      <c r="BJ750">
        <v>27.59462142857143</v>
      </c>
      <c r="BK750">
        <v>25.431875</v>
      </c>
      <c r="BL750">
        <v>648.8273571428571</v>
      </c>
      <c r="BM750">
        <v>27.26611785714286</v>
      </c>
      <c r="BN750">
        <v>500.0299285714286</v>
      </c>
      <c r="BO750">
        <v>90.73675714285716</v>
      </c>
      <c r="BP750">
        <v>0.09995304642857142</v>
      </c>
      <c r="BQ750">
        <v>34.18782857142857</v>
      </c>
      <c r="BR750">
        <v>34.996375</v>
      </c>
      <c r="BS750">
        <v>999.9000000000002</v>
      </c>
      <c r="BT750">
        <v>0</v>
      </c>
      <c r="BU750">
        <v>0</v>
      </c>
      <c r="BV750">
        <v>9997.210714285715</v>
      </c>
      <c r="BW750">
        <v>0</v>
      </c>
      <c r="BX750">
        <v>5.426715</v>
      </c>
      <c r="BY750">
        <v>-38.633125</v>
      </c>
      <c r="BZ750">
        <v>671.5573214285715</v>
      </c>
      <c r="CA750">
        <v>709.7087857142858</v>
      </c>
      <c r="CB750">
        <v>2.162725</v>
      </c>
      <c r="CC750">
        <v>691.6594285714285</v>
      </c>
      <c r="CD750">
        <v>25.431875</v>
      </c>
      <c r="CE750">
        <v>2.503845714285713</v>
      </c>
      <c r="CF750">
        <v>2.307607857142858</v>
      </c>
      <c r="CG750">
        <v>21.05152857142857</v>
      </c>
      <c r="CH750">
        <v>19.72961071428572</v>
      </c>
      <c r="CI750">
        <v>1999.964642857143</v>
      </c>
      <c r="CJ750">
        <v>0.9799999285714286</v>
      </c>
      <c r="CK750">
        <v>0.01999990714285714</v>
      </c>
      <c r="CL750">
        <v>0</v>
      </c>
      <c r="CM750">
        <v>2.0543</v>
      </c>
      <c r="CN750">
        <v>0</v>
      </c>
      <c r="CO750">
        <v>5992.675357142856</v>
      </c>
      <c r="CP750">
        <v>17337.92142857143</v>
      </c>
      <c r="CQ750">
        <v>39.38824999999999</v>
      </c>
      <c r="CR750">
        <v>39.93257142857142</v>
      </c>
      <c r="CS750">
        <v>38.88814285714285</v>
      </c>
      <c r="CT750">
        <v>38.34353571428571</v>
      </c>
      <c r="CU750">
        <v>39.14946428571428</v>
      </c>
      <c r="CV750">
        <v>1959.964285714286</v>
      </c>
      <c r="CW750">
        <v>40.00035714285714</v>
      </c>
      <c r="CX750">
        <v>0</v>
      </c>
      <c r="CY750">
        <v>1678302405.4</v>
      </c>
      <c r="CZ750">
        <v>0</v>
      </c>
      <c r="DA750">
        <v>0</v>
      </c>
      <c r="DB750" t="s">
        <v>356</v>
      </c>
      <c r="DC750">
        <v>1664468064.5</v>
      </c>
      <c r="DD750">
        <v>1677795524</v>
      </c>
      <c r="DE750">
        <v>0</v>
      </c>
      <c r="DF750">
        <v>-0.419</v>
      </c>
      <c r="DG750">
        <v>-0.001</v>
      </c>
      <c r="DH750">
        <v>3.097</v>
      </c>
      <c r="DI750">
        <v>0.268</v>
      </c>
      <c r="DJ750">
        <v>400</v>
      </c>
      <c r="DK750">
        <v>24</v>
      </c>
      <c r="DL750">
        <v>0.15</v>
      </c>
      <c r="DM750">
        <v>0.13</v>
      </c>
      <c r="DN750">
        <v>-38.535635</v>
      </c>
      <c r="DO750">
        <v>-2.140714446529095</v>
      </c>
      <c r="DP750">
        <v>0.2089590552596367</v>
      </c>
      <c r="DQ750">
        <v>0</v>
      </c>
      <c r="DR750">
        <v>2.173027</v>
      </c>
      <c r="DS750">
        <v>-0.2502198123827408</v>
      </c>
      <c r="DT750">
        <v>0.0240761775620633</v>
      </c>
      <c r="DU750">
        <v>0</v>
      </c>
      <c r="DV750">
        <v>0</v>
      </c>
      <c r="DW750">
        <v>2</v>
      </c>
      <c r="DX750" t="s">
        <v>369</v>
      </c>
      <c r="DY750">
        <v>2.97795</v>
      </c>
      <c r="DZ750">
        <v>2.72847</v>
      </c>
      <c r="EA750">
        <v>0.121131</v>
      </c>
      <c r="EB750">
        <v>0.127088</v>
      </c>
      <c r="EC750">
        <v>0.117967</v>
      </c>
      <c r="ED750">
        <v>0.112311</v>
      </c>
      <c r="EE750">
        <v>26251.8</v>
      </c>
      <c r="EF750">
        <v>25770.1</v>
      </c>
      <c r="EG750">
        <v>30407.2</v>
      </c>
      <c r="EH750">
        <v>29778.3</v>
      </c>
      <c r="EI750">
        <v>37011.2</v>
      </c>
      <c r="EJ750">
        <v>34800.1</v>
      </c>
      <c r="EK750">
        <v>46521.2</v>
      </c>
      <c r="EL750">
        <v>44281.2</v>
      </c>
      <c r="EM750">
        <v>1.85793</v>
      </c>
      <c r="EN750">
        <v>1.86567</v>
      </c>
      <c r="EO750">
        <v>0.208322</v>
      </c>
      <c r="EP750">
        <v>0</v>
      </c>
      <c r="EQ750">
        <v>31.6369</v>
      </c>
      <c r="ER750">
        <v>999.9</v>
      </c>
      <c r="ES750">
        <v>48.8</v>
      </c>
      <c r="ET750">
        <v>32</v>
      </c>
      <c r="EU750">
        <v>25.6835</v>
      </c>
      <c r="EV750">
        <v>63.2479</v>
      </c>
      <c r="EW750">
        <v>22.0112</v>
      </c>
      <c r="EX750">
        <v>1</v>
      </c>
      <c r="EY750">
        <v>0.10921</v>
      </c>
      <c r="EZ750">
        <v>-2.5848</v>
      </c>
      <c r="FA750">
        <v>20.2296</v>
      </c>
      <c r="FB750">
        <v>5.22687</v>
      </c>
      <c r="FC750">
        <v>11.9709</v>
      </c>
      <c r="FD750">
        <v>4.97015</v>
      </c>
      <c r="FE750">
        <v>3.28963</v>
      </c>
      <c r="FF750">
        <v>9999</v>
      </c>
      <c r="FG750">
        <v>9999</v>
      </c>
      <c r="FH750">
        <v>9999</v>
      </c>
      <c r="FI750">
        <v>999.9</v>
      </c>
      <c r="FJ750">
        <v>4.97277</v>
      </c>
      <c r="FK750">
        <v>1.87702</v>
      </c>
      <c r="FL750">
        <v>1.87515</v>
      </c>
      <c r="FM750">
        <v>1.87802</v>
      </c>
      <c r="FN750">
        <v>1.87468</v>
      </c>
      <c r="FO750">
        <v>1.87829</v>
      </c>
      <c r="FP750">
        <v>1.87537</v>
      </c>
      <c r="FQ750">
        <v>1.87652</v>
      </c>
      <c r="FR750">
        <v>0</v>
      </c>
      <c r="FS750">
        <v>0</v>
      </c>
      <c r="FT750">
        <v>0</v>
      </c>
      <c r="FU750">
        <v>0</v>
      </c>
      <c r="FV750" t="s">
        <v>358</v>
      </c>
      <c r="FW750" t="s">
        <v>359</v>
      </c>
      <c r="FX750" t="s">
        <v>360</v>
      </c>
      <c r="FY750" t="s">
        <v>360</v>
      </c>
      <c r="FZ750" t="s">
        <v>360</v>
      </c>
      <c r="GA750" t="s">
        <v>360</v>
      </c>
      <c r="GB750">
        <v>0</v>
      </c>
      <c r="GC750">
        <v>100</v>
      </c>
      <c r="GD750">
        <v>100</v>
      </c>
      <c r="GE750">
        <v>4.267</v>
      </c>
      <c r="GF750">
        <v>0.3285</v>
      </c>
      <c r="GG750">
        <v>1.955544260391263</v>
      </c>
      <c r="GH750">
        <v>0.004448784868333973</v>
      </c>
      <c r="GI750">
        <v>-1.803656819089732E-06</v>
      </c>
      <c r="GJ750">
        <v>4.26395578146833E-10</v>
      </c>
      <c r="GK750">
        <v>0.3285026105281108</v>
      </c>
      <c r="GL750">
        <v>0</v>
      </c>
      <c r="GM750">
        <v>0</v>
      </c>
      <c r="GN750">
        <v>0</v>
      </c>
      <c r="GO750">
        <v>-1</v>
      </c>
      <c r="GP750">
        <v>2136</v>
      </c>
      <c r="GQ750">
        <v>1</v>
      </c>
      <c r="GR750">
        <v>23</v>
      </c>
      <c r="GS750">
        <v>230572.2</v>
      </c>
      <c r="GT750">
        <v>8447.9</v>
      </c>
      <c r="GU750">
        <v>1.75049</v>
      </c>
      <c r="GV750">
        <v>2.54639</v>
      </c>
      <c r="GW750">
        <v>1.39893</v>
      </c>
      <c r="GX750">
        <v>2.35229</v>
      </c>
      <c r="GY750">
        <v>1.44897</v>
      </c>
      <c r="GZ750">
        <v>2.48779</v>
      </c>
      <c r="HA750">
        <v>37.9406</v>
      </c>
      <c r="HB750">
        <v>13.6417</v>
      </c>
      <c r="HC750">
        <v>18</v>
      </c>
      <c r="HD750">
        <v>493.431</v>
      </c>
      <c r="HE750">
        <v>470.152</v>
      </c>
      <c r="HF750">
        <v>35.2034</v>
      </c>
      <c r="HG750">
        <v>28.6119</v>
      </c>
      <c r="HH750">
        <v>30</v>
      </c>
      <c r="HI750">
        <v>28.2794</v>
      </c>
      <c r="HJ750">
        <v>28.3197</v>
      </c>
      <c r="HK750">
        <v>35.1586</v>
      </c>
      <c r="HL750">
        <v>0</v>
      </c>
      <c r="HM750">
        <v>100</v>
      </c>
      <c r="HN750">
        <v>35.1857</v>
      </c>
      <c r="HO750">
        <v>740.984</v>
      </c>
      <c r="HP750">
        <v>25.8217</v>
      </c>
      <c r="HQ750">
        <v>100.531</v>
      </c>
      <c r="HR750">
        <v>101.824</v>
      </c>
    </row>
    <row r="751" spans="1:226">
      <c r="A751">
        <v>735</v>
      </c>
      <c r="B751">
        <v>1678302400.6</v>
      </c>
      <c r="C751">
        <v>10547.5</v>
      </c>
      <c r="D751" t="s">
        <v>1833</v>
      </c>
      <c r="E751" t="s">
        <v>1834</v>
      </c>
      <c r="F751">
        <v>5</v>
      </c>
      <c r="G751" t="s">
        <v>353</v>
      </c>
      <c r="H751" t="s">
        <v>1554</v>
      </c>
      <c r="I751">
        <v>1678302393.1</v>
      </c>
      <c r="J751">
        <f>(K751)/1000</f>
        <v>0</v>
      </c>
      <c r="K751">
        <f>IF(BF751, AN751, AH751)</f>
        <v>0</v>
      </c>
      <c r="L751">
        <f>IF(BF751, AI751, AG751)</f>
        <v>0</v>
      </c>
      <c r="M751">
        <f>BH751 - IF(AU751&gt;1, L751*BB751*100.0/(AW751*BV751), 0)</f>
        <v>0</v>
      </c>
      <c r="N751">
        <f>((T751-J751/2)*M751-L751)/(T751+J751/2)</f>
        <v>0</v>
      </c>
      <c r="O751">
        <f>N751*(BO751+BP751)/1000.0</f>
        <v>0</v>
      </c>
      <c r="P751">
        <f>(BH751 - IF(AU751&gt;1, L751*BB751*100.0/(AW751*BV751), 0))*(BO751+BP751)/1000.0</f>
        <v>0</v>
      </c>
      <c r="Q751">
        <f>2.0/((1/S751-1/R751)+SIGN(S751)*SQRT((1/S751-1/R751)*(1/S751-1/R751) + 4*BC751/((BC751+1)*(BC751+1))*(2*1/S751*1/R751-1/R751*1/R751)))</f>
        <v>0</v>
      </c>
      <c r="R751">
        <f>IF(LEFT(BD751,1)&lt;&gt;"0",IF(LEFT(BD751,1)="1",3.0,BE751),$D$5+$E$5*(BV751*BO751/($K$5*1000))+$F$5*(BV751*BO751/($K$5*1000))*MAX(MIN(BB751,$J$5),$I$5)*MAX(MIN(BB751,$J$5),$I$5)+$G$5*MAX(MIN(BB751,$J$5),$I$5)*(BV751*BO751/($K$5*1000))+$H$5*(BV751*BO751/($K$5*1000))*(BV751*BO751/($K$5*1000)))</f>
        <v>0</v>
      </c>
      <c r="S751">
        <f>J751*(1000-(1000*0.61365*exp(17.502*W751/(240.97+W751))/(BO751+BP751)+BJ751)/2)/(1000*0.61365*exp(17.502*W751/(240.97+W751))/(BO751+BP751)-BJ751)</f>
        <v>0</v>
      </c>
      <c r="T751">
        <f>1/((BC751+1)/(Q751/1.6)+1/(R751/1.37)) + BC751/((BC751+1)/(Q751/1.6) + BC751/(R751/1.37))</f>
        <v>0</v>
      </c>
      <c r="U751">
        <f>(AX751*BA751)</f>
        <v>0</v>
      </c>
      <c r="V751">
        <f>(BQ751+(U751+2*0.95*5.67E-8*(((BQ751+$B$7)+273)^4-(BQ751+273)^4)-44100*J751)/(1.84*29.3*R751+8*0.95*5.67E-8*(BQ751+273)^3))</f>
        <v>0</v>
      </c>
      <c r="W751">
        <f>($C$7*BR751+$D$7*BS751+$E$7*V751)</f>
        <v>0</v>
      </c>
      <c r="X751">
        <f>0.61365*exp(17.502*W751/(240.97+W751))</f>
        <v>0</v>
      </c>
      <c r="Y751">
        <f>(Z751/AA751*100)</f>
        <v>0</v>
      </c>
      <c r="Z751">
        <f>BJ751*(BO751+BP751)/1000</f>
        <v>0</v>
      </c>
      <c r="AA751">
        <f>0.61365*exp(17.502*BQ751/(240.97+BQ751))</f>
        <v>0</v>
      </c>
      <c r="AB751">
        <f>(X751-BJ751*(BO751+BP751)/1000)</f>
        <v>0</v>
      </c>
      <c r="AC751">
        <f>(-J751*44100)</f>
        <v>0</v>
      </c>
      <c r="AD751">
        <f>2*29.3*R751*0.92*(BQ751-W751)</f>
        <v>0</v>
      </c>
      <c r="AE751">
        <f>2*0.95*5.67E-8*(((BQ751+$B$7)+273)^4-(W751+273)^4)</f>
        <v>0</v>
      </c>
      <c r="AF751">
        <f>U751+AE751+AC751+AD751</f>
        <v>0</v>
      </c>
      <c r="AG751">
        <f>BN751*AU751*(BI751-BH751*(1000-AU751*BK751)/(1000-AU751*BJ751))/(100*BB751)</f>
        <v>0</v>
      </c>
      <c r="AH751">
        <f>1000*BN751*AU751*(BJ751-BK751)/(100*BB751*(1000-AU751*BJ751))</f>
        <v>0</v>
      </c>
      <c r="AI751">
        <f>(AJ751 - AK751 - BO751*1E3/(8.314*(BQ751+273.15)) * AM751/BN751 * AL751) * BN751/(100*BB751) * (1000 - BK751)/1000</f>
        <v>0</v>
      </c>
      <c r="AJ751">
        <v>743.9882547016703</v>
      </c>
      <c r="AK751">
        <v>713.511224242424</v>
      </c>
      <c r="AL751">
        <v>3.396468509799689</v>
      </c>
      <c r="AM751">
        <v>64.31377679453114</v>
      </c>
      <c r="AN751">
        <f>(AP751 - AO751 + BO751*1E3/(8.314*(BQ751+273.15)) * AR751/BN751 * AQ751) * BN751/(100*BB751) * 1000/(1000 - AP751)</f>
        <v>0</v>
      </c>
      <c r="AO751">
        <v>25.43352555719865</v>
      </c>
      <c r="AP751">
        <v>27.5442818181818</v>
      </c>
      <c r="AQ751">
        <v>-4.906821058704229E-05</v>
      </c>
      <c r="AR751">
        <v>96.55880041285496</v>
      </c>
      <c r="AS751">
        <v>0</v>
      </c>
      <c r="AT751">
        <v>0</v>
      </c>
      <c r="AU751">
        <f>IF(AS751*$H$13&gt;=AW751,1.0,(AW751/(AW751-AS751*$H$13)))</f>
        <v>0</v>
      </c>
      <c r="AV751">
        <f>(AU751-1)*100</f>
        <v>0</v>
      </c>
      <c r="AW751">
        <f>MAX(0,($B$13+$C$13*BV751)/(1+$D$13*BV751)*BO751/(BQ751+273)*$E$13)</f>
        <v>0</v>
      </c>
      <c r="AX751">
        <f>$B$11*BW751+$C$11*BX751+$F$11*CI751*(1-CL751)</f>
        <v>0</v>
      </c>
      <c r="AY751">
        <f>AX751*AZ751</f>
        <v>0</v>
      </c>
      <c r="AZ751">
        <f>($B$11*$D$9+$C$11*$D$9+$F$11*((CV751+CN751)/MAX(CV751+CN751+CW751, 0.1)*$I$9+CW751/MAX(CV751+CN751+CW751, 0.1)*$J$9))/($B$11+$C$11+$F$11)</f>
        <v>0</v>
      </c>
      <c r="BA751">
        <f>($B$11*$K$9+$C$11*$K$9+$F$11*((CV751+CN751)/MAX(CV751+CN751+CW751, 0.1)*$P$9+CW751/MAX(CV751+CN751+CW751, 0.1)*$Q$9))/($B$11+$C$11+$F$11)</f>
        <v>0</v>
      </c>
      <c r="BB751">
        <v>2.44</v>
      </c>
      <c r="BC751">
        <v>0.5</v>
      </c>
      <c r="BD751" t="s">
        <v>355</v>
      </c>
      <c r="BE751">
        <v>2</v>
      </c>
      <c r="BF751" t="b">
        <v>1</v>
      </c>
      <c r="BG751">
        <v>1678302393.1</v>
      </c>
      <c r="BH751">
        <v>670.5956296296296</v>
      </c>
      <c r="BI751">
        <v>709.3735185185186</v>
      </c>
      <c r="BJ751">
        <v>27.57339259259259</v>
      </c>
      <c r="BK751">
        <v>25.43270740740741</v>
      </c>
      <c r="BL751">
        <v>666.3505185185185</v>
      </c>
      <c r="BM751">
        <v>27.24488518518519</v>
      </c>
      <c r="BN751">
        <v>500.0314074074074</v>
      </c>
      <c r="BO751">
        <v>90.73546666666668</v>
      </c>
      <c r="BP751">
        <v>0.1000342296296296</v>
      </c>
      <c r="BQ751">
        <v>34.18854444444445</v>
      </c>
      <c r="BR751">
        <v>35.0017037037037</v>
      </c>
      <c r="BS751">
        <v>999.9000000000001</v>
      </c>
      <c r="BT751">
        <v>0</v>
      </c>
      <c r="BU751">
        <v>0</v>
      </c>
      <c r="BV751">
        <v>9995.553703703705</v>
      </c>
      <c r="BW751">
        <v>0</v>
      </c>
      <c r="BX751">
        <v>5.429675555555556</v>
      </c>
      <c r="BY751">
        <v>-38.77796296296296</v>
      </c>
      <c r="BZ751">
        <v>689.6101481481481</v>
      </c>
      <c r="CA751">
        <v>727.8857407407407</v>
      </c>
      <c r="CB751">
        <v>2.140671481481482</v>
      </c>
      <c r="CC751">
        <v>709.3735185185186</v>
      </c>
      <c r="CD751">
        <v>25.43270740740741</v>
      </c>
      <c r="CE751">
        <v>2.501884074074074</v>
      </c>
      <c r="CF751">
        <v>2.30765</v>
      </c>
      <c r="CG751">
        <v>21.03877407407408</v>
      </c>
      <c r="CH751">
        <v>19.7298962962963</v>
      </c>
      <c r="CI751">
        <v>1999.955185185185</v>
      </c>
      <c r="CJ751">
        <v>0.9799998888888891</v>
      </c>
      <c r="CK751">
        <v>0.01999994814814815</v>
      </c>
      <c r="CL751">
        <v>0</v>
      </c>
      <c r="CM751">
        <v>1.992218518518518</v>
      </c>
      <c r="CN751">
        <v>0</v>
      </c>
      <c r="CO751">
        <v>5996.937777777779</v>
      </c>
      <c r="CP751">
        <v>17337.84074074074</v>
      </c>
      <c r="CQ751">
        <v>39.3587037037037</v>
      </c>
      <c r="CR751">
        <v>39.93699999999999</v>
      </c>
      <c r="CS751">
        <v>38.89099999999999</v>
      </c>
      <c r="CT751">
        <v>38.361</v>
      </c>
      <c r="CU751">
        <v>39.15718518518518</v>
      </c>
      <c r="CV751">
        <v>1959.954814814815</v>
      </c>
      <c r="CW751">
        <v>40.00037037037037</v>
      </c>
      <c r="CX751">
        <v>0</v>
      </c>
      <c r="CY751">
        <v>1678302410.8</v>
      </c>
      <c r="CZ751">
        <v>0</v>
      </c>
      <c r="DA751">
        <v>0</v>
      </c>
      <c r="DB751" t="s">
        <v>356</v>
      </c>
      <c r="DC751">
        <v>1664468064.5</v>
      </c>
      <c r="DD751">
        <v>1677795524</v>
      </c>
      <c r="DE751">
        <v>0</v>
      </c>
      <c r="DF751">
        <v>-0.419</v>
      </c>
      <c r="DG751">
        <v>-0.001</v>
      </c>
      <c r="DH751">
        <v>3.097</v>
      </c>
      <c r="DI751">
        <v>0.268</v>
      </c>
      <c r="DJ751">
        <v>400</v>
      </c>
      <c r="DK751">
        <v>24</v>
      </c>
      <c r="DL751">
        <v>0.15</v>
      </c>
      <c r="DM751">
        <v>0.13</v>
      </c>
      <c r="DN751">
        <v>-38.66246</v>
      </c>
      <c r="DO751">
        <v>-1.758540337711028</v>
      </c>
      <c r="DP751">
        <v>0.1737726759303659</v>
      </c>
      <c r="DQ751">
        <v>0</v>
      </c>
      <c r="DR751">
        <v>2.15631125</v>
      </c>
      <c r="DS751">
        <v>-0.2481513320825546</v>
      </c>
      <c r="DT751">
        <v>0.02387488399840927</v>
      </c>
      <c r="DU751">
        <v>0</v>
      </c>
      <c r="DV751">
        <v>0</v>
      </c>
      <c r="DW751">
        <v>2</v>
      </c>
      <c r="DX751" t="s">
        <v>369</v>
      </c>
      <c r="DY751">
        <v>2.97787</v>
      </c>
      <c r="DZ751">
        <v>2.72838</v>
      </c>
      <c r="EA751">
        <v>0.123142</v>
      </c>
      <c r="EB751">
        <v>0.129082</v>
      </c>
      <c r="EC751">
        <v>0.117898</v>
      </c>
      <c r="ED751">
        <v>0.112311</v>
      </c>
      <c r="EE751">
        <v>26191.7</v>
      </c>
      <c r="EF751">
        <v>25711.6</v>
      </c>
      <c r="EG751">
        <v>30407.3</v>
      </c>
      <c r="EH751">
        <v>29778.6</v>
      </c>
      <c r="EI751">
        <v>37014.5</v>
      </c>
      <c r="EJ751">
        <v>34800.6</v>
      </c>
      <c r="EK751">
        <v>46521.5</v>
      </c>
      <c r="EL751">
        <v>44281.8</v>
      </c>
      <c r="EM751">
        <v>1.8579</v>
      </c>
      <c r="EN751">
        <v>1.86572</v>
      </c>
      <c r="EO751">
        <v>0.208583</v>
      </c>
      <c r="EP751">
        <v>0</v>
      </c>
      <c r="EQ751">
        <v>31.6347</v>
      </c>
      <c r="ER751">
        <v>999.9</v>
      </c>
      <c r="ES751">
        <v>48.8</v>
      </c>
      <c r="ET751">
        <v>32</v>
      </c>
      <c r="EU751">
        <v>25.684</v>
      </c>
      <c r="EV751">
        <v>63.1979</v>
      </c>
      <c r="EW751">
        <v>21.875</v>
      </c>
      <c r="EX751">
        <v>1</v>
      </c>
      <c r="EY751">
        <v>0.109151</v>
      </c>
      <c r="EZ751">
        <v>-2.48444</v>
      </c>
      <c r="FA751">
        <v>20.2311</v>
      </c>
      <c r="FB751">
        <v>5.22672</v>
      </c>
      <c r="FC751">
        <v>11.9718</v>
      </c>
      <c r="FD751">
        <v>4.97</v>
      </c>
      <c r="FE751">
        <v>3.28963</v>
      </c>
      <c r="FF751">
        <v>9999</v>
      </c>
      <c r="FG751">
        <v>9999</v>
      </c>
      <c r="FH751">
        <v>9999</v>
      </c>
      <c r="FI751">
        <v>999.9</v>
      </c>
      <c r="FJ751">
        <v>4.97275</v>
      </c>
      <c r="FK751">
        <v>1.87708</v>
      </c>
      <c r="FL751">
        <v>1.87516</v>
      </c>
      <c r="FM751">
        <v>1.87805</v>
      </c>
      <c r="FN751">
        <v>1.87468</v>
      </c>
      <c r="FO751">
        <v>1.87833</v>
      </c>
      <c r="FP751">
        <v>1.87537</v>
      </c>
      <c r="FQ751">
        <v>1.87653</v>
      </c>
      <c r="FR751">
        <v>0</v>
      </c>
      <c r="FS751">
        <v>0</v>
      </c>
      <c r="FT751">
        <v>0</v>
      </c>
      <c r="FU751">
        <v>0</v>
      </c>
      <c r="FV751" t="s">
        <v>358</v>
      </c>
      <c r="FW751" t="s">
        <v>359</v>
      </c>
      <c r="FX751" t="s">
        <v>360</v>
      </c>
      <c r="FY751" t="s">
        <v>360</v>
      </c>
      <c r="FZ751" t="s">
        <v>360</v>
      </c>
      <c r="GA751" t="s">
        <v>360</v>
      </c>
      <c r="GB751">
        <v>0</v>
      </c>
      <c r="GC751">
        <v>100</v>
      </c>
      <c r="GD751">
        <v>100</v>
      </c>
      <c r="GE751">
        <v>4.31</v>
      </c>
      <c r="GF751">
        <v>0.3285</v>
      </c>
      <c r="GG751">
        <v>1.955544260391263</v>
      </c>
      <c r="GH751">
        <v>0.004448784868333973</v>
      </c>
      <c r="GI751">
        <v>-1.803656819089732E-06</v>
      </c>
      <c r="GJ751">
        <v>4.26395578146833E-10</v>
      </c>
      <c r="GK751">
        <v>0.3285026105281108</v>
      </c>
      <c r="GL751">
        <v>0</v>
      </c>
      <c r="GM751">
        <v>0</v>
      </c>
      <c r="GN751">
        <v>0</v>
      </c>
      <c r="GO751">
        <v>-1</v>
      </c>
      <c r="GP751">
        <v>2136</v>
      </c>
      <c r="GQ751">
        <v>1</v>
      </c>
      <c r="GR751">
        <v>23</v>
      </c>
      <c r="GS751">
        <v>230572.3</v>
      </c>
      <c r="GT751">
        <v>8447.9</v>
      </c>
      <c r="GU751">
        <v>1.78467</v>
      </c>
      <c r="GV751">
        <v>2.54761</v>
      </c>
      <c r="GW751">
        <v>1.39893</v>
      </c>
      <c r="GX751">
        <v>2.35229</v>
      </c>
      <c r="GY751">
        <v>1.44897</v>
      </c>
      <c r="GZ751">
        <v>2.5</v>
      </c>
      <c r="HA751">
        <v>37.9406</v>
      </c>
      <c r="HB751">
        <v>13.6329</v>
      </c>
      <c r="HC751">
        <v>18</v>
      </c>
      <c r="HD751">
        <v>493.417</v>
      </c>
      <c r="HE751">
        <v>470.193</v>
      </c>
      <c r="HF751">
        <v>35.2088</v>
      </c>
      <c r="HG751">
        <v>28.6119</v>
      </c>
      <c r="HH751">
        <v>29.9999</v>
      </c>
      <c r="HI751">
        <v>28.2794</v>
      </c>
      <c r="HJ751">
        <v>28.3209</v>
      </c>
      <c r="HK751">
        <v>35.7738</v>
      </c>
      <c r="HL751">
        <v>0</v>
      </c>
      <c r="HM751">
        <v>100</v>
      </c>
      <c r="HN751">
        <v>35.1944</v>
      </c>
      <c r="HO751">
        <v>754.34</v>
      </c>
      <c r="HP751">
        <v>25.8217</v>
      </c>
      <c r="HQ751">
        <v>100.532</v>
      </c>
      <c r="HR751">
        <v>101.826</v>
      </c>
    </row>
    <row r="752" spans="1:226">
      <c r="A752">
        <v>736</v>
      </c>
      <c r="B752">
        <v>1678302405.6</v>
      </c>
      <c r="C752">
        <v>10552.5</v>
      </c>
      <c r="D752" t="s">
        <v>1835</v>
      </c>
      <c r="E752" t="s">
        <v>1836</v>
      </c>
      <c r="F752">
        <v>5</v>
      </c>
      <c r="G752" t="s">
        <v>353</v>
      </c>
      <c r="H752" t="s">
        <v>1554</v>
      </c>
      <c r="I752">
        <v>1678302397.814285</v>
      </c>
      <c r="J752">
        <f>(K752)/1000</f>
        <v>0</v>
      </c>
      <c r="K752">
        <f>IF(BF752, AN752, AH752)</f>
        <v>0</v>
      </c>
      <c r="L752">
        <f>IF(BF752, AI752, AG752)</f>
        <v>0</v>
      </c>
      <c r="M752">
        <f>BH752 - IF(AU752&gt;1, L752*BB752*100.0/(AW752*BV752), 0)</f>
        <v>0</v>
      </c>
      <c r="N752">
        <f>((T752-J752/2)*M752-L752)/(T752+J752/2)</f>
        <v>0</v>
      </c>
      <c r="O752">
        <f>N752*(BO752+BP752)/1000.0</f>
        <v>0</v>
      </c>
      <c r="P752">
        <f>(BH752 - IF(AU752&gt;1, L752*BB752*100.0/(AW752*BV752), 0))*(BO752+BP752)/1000.0</f>
        <v>0</v>
      </c>
      <c r="Q752">
        <f>2.0/((1/S752-1/R752)+SIGN(S752)*SQRT((1/S752-1/R752)*(1/S752-1/R752) + 4*BC752/((BC752+1)*(BC752+1))*(2*1/S752*1/R752-1/R752*1/R752)))</f>
        <v>0</v>
      </c>
      <c r="R752">
        <f>IF(LEFT(BD752,1)&lt;&gt;"0",IF(LEFT(BD752,1)="1",3.0,BE752),$D$5+$E$5*(BV752*BO752/($K$5*1000))+$F$5*(BV752*BO752/($K$5*1000))*MAX(MIN(BB752,$J$5),$I$5)*MAX(MIN(BB752,$J$5),$I$5)+$G$5*MAX(MIN(BB752,$J$5),$I$5)*(BV752*BO752/($K$5*1000))+$H$5*(BV752*BO752/($K$5*1000))*(BV752*BO752/($K$5*1000)))</f>
        <v>0</v>
      </c>
      <c r="S752">
        <f>J752*(1000-(1000*0.61365*exp(17.502*W752/(240.97+W752))/(BO752+BP752)+BJ752)/2)/(1000*0.61365*exp(17.502*W752/(240.97+W752))/(BO752+BP752)-BJ752)</f>
        <v>0</v>
      </c>
      <c r="T752">
        <f>1/((BC752+1)/(Q752/1.6)+1/(R752/1.37)) + BC752/((BC752+1)/(Q752/1.6) + BC752/(R752/1.37))</f>
        <v>0</v>
      </c>
      <c r="U752">
        <f>(AX752*BA752)</f>
        <v>0</v>
      </c>
      <c r="V752">
        <f>(BQ752+(U752+2*0.95*5.67E-8*(((BQ752+$B$7)+273)^4-(BQ752+273)^4)-44100*J752)/(1.84*29.3*R752+8*0.95*5.67E-8*(BQ752+273)^3))</f>
        <v>0</v>
      </c>
      <c r="W752">
        <f>($C$7*BR752+$D$7*BS752+$E$7*V752)</f>
        <v>0</v>
      </c>
      <c r="X752">
        <f>0.61365*exp(17.502*W752/(240.97+W752))</f>
        <v>0</v>
      </c>
      <c r="Y752">
        <f>(Z752/AA752*100)</f>
        <v>0</v>
      </c>
      <c r="Z752">
        <f>BJ752*(BO752+BP752)/1000</f>
        <v>0</v>
      </c>
      <c r="AA752">
        <f>0.61365*exp(17.502*BQ752/(240.97+BQ752))</f>
        <v>0</v>
      </c>
      <c r="AB752">
        <f>(X752-BJ752*(BO752+BP752)/1000)</f>
        <v>0</v>
      </c>
      <c r="AC752">
        <f>(-J752*44100)</f>
        <v>0</v>
      </c>
      <c r="AD752">
        <f>2*29.3*R752*0.92*(BQ752-W752)</f>
        <v>0</v>
      </c>
      <c r="AE752">
        <f>2*0.95*5.67E-8*(((BQ752+$B$7)+273)^4-(W752+273)^4)</f>
        <v>0</v>
      </c>
      <c r="AF752">
        <f>U752+AE752+AC752+AD752</f>
        <v>0</v>
      </c>
      <c r="AG752">
        <f>BN752*AU752*(BI752-BH752*(1000-AU752*BK752)/(1000-AU752*BJ752))/(100*BB752)</f>
        <v>0</v>
      </c>
      <c r="AH752">
        <f>1000*BN752*AU752*(BJ752-BK752)/(100*BB752*(1000-AU752*BJ752))</f>
        <v>0</v>
      </c>
      <c r="AI752">
        <f>(AJ752 - AK752 - BO752*1E3/(8.314*(BQ752+273.15)) * AM752/BN752 * AL752) * BN752/(100*BB752) * (1000 - BK752)/1000</f>
        <v>0</v>
      </c>
      <c r="AJ752">
        <v>761.2961906834737</v>
      </c>
      <c r="AK752">
        <v>730.6472303030305</v>
      </c>
      <c r="AL752">
        <v>3.429476472706211</v>
      </c>
      <c r="AM752">
        <v>64.31377679453114</v>
      </c>
      <c r="AN752">
        <f>(AP752 - AO752 + BO752*1E3/(8.314*(BQ752+273.15)) * AR752/BN752 * AQ752) * BN752/(100*BB752) * 1000/(1000 - AP752)</f>
        <v>0</v>
      </c>
      <c r="AO752">
        <v>25.43648248135426</v>
      </c>
      <c r="AP752">
        <v>27.51890060606061</v>
      </c>
      <c r="AQ752">
        <v>-0.005046168734389987</v>
      </c>
      <c r="AR752">
        <v>96.55880041285496</v>
      </c>
      <c r="AS752">
        <v>0</v>
      </c>
      <c r="AT752">
        <v>0</v>
      </c>
      <c r="AU752">
        <f>IF(AS752*$H$13&gt;=AW752,1.0,(AW752/(AW752-AS752*$H$13)))</f>
        <v>0</v>
      </c>
      <c r="AV752">
        <f>(AU752-1)*100</f>
        <v>0</v>
      </c>
      <c r="AW752">
        <f>MAX(0,($B$13+$C$13*BV752)/(1+$D$13*BV752)*BO752/(BQ752+273)*$E$13)</f>
        <v>0</v>
      </c>
      <c r="AX752">
        <f>$B$11*BW752+$C$11*BX752+$F$11*CI752*(1-CL752)</f>
        <v>0</v>
      </c>
      <c r="AY752">
        <f>AX752*AZ752</f>
        <v>0</v>
      </c>
      <c r="AZ752">
        <f>($B$11*$D$9+$C$11*$D$9+$F$11*((CV752+CN752)/MAX(CV752+CN752+CW752, 0.1)*$I$9+CW752/MAX(CV752+CN752+CW752, 0.1)*$J$9))/($B$11+$C$11+$F$11)</f>
        <v>0</v>
      </c>
      <c r="BA752">
        <f>($B$11*$K$9+$C$11*$K$9+$F$11*((CV752+CN752)/MAX(CV752+CN752+CW752, 0.1)*$P$9+CW752/MAX(CV752+CN752+CW752, 0.1)*$Q$9))/($B$11+$C$11+$F$11)</f>
        <v>0</v>
      </c>
      <c r="BB752">
        <v>2.44</v>
      </c>
      <c r="BC752">
        <v>0.5</v>
      </c>
      <c r="BD752" t="s">
        <v>355</v>
      </c>
      <c r="BE752">
        <v>2</v>
      </c>
      <c r="BF752" t="b">
        <v>1</v>
      </c>
      <c r="BG752">
        <v>1678302397.814285</v>
      </c>
      <c r="BH752">
        <v>686.2816785714286</v>
      </c>
      <c r="BI752">
        <v>725.2047142857143</v>
      </c>
      <c r="BJ752">
        <v>27.55332142857143</v>
      </c>
      <c r="BK752">
        <v>25.43417499999999</v>
      </c>
      <c r="BL752">
        <v>681.9959642857144</v>
      </c>
      <c r="BM752">
        <v>27.22481428571428</v>
      </c>
      <c r="BN752">
        <v>500.0341785714285</v>
      </c>
      <c r="BO752">
        <v>90.73305357142856</v>
      </c>
      <c r="BP752">
        <v>0.1000748714285714</v>
      </c>
      <c r="BQ752">
        <v>34.19187142857142</v>
      </c>
      <c r="BR752">
        <v>35.00570714285714</v>
      </c>
      <c r="BS752">
        <v>999.9000000000002</v>
      </c>
      <c r="BT752">
        <v>0</v>
      </c>
      <c r="BU752">
        <v>0</v>
      </c>
      <c r="BV752">
        <v>9999.525</v>
      </c>
      <c r="BW752">
        <v>0</v>
      </c>
      <c r="BX752">
        <v>5.430162857142858</v>
      </c>
      <c r="BY752">
        <v>-38.92314285714286</v>
      </c>
      <c r="BZ752">
        <v>705.7264285714285</v>
      </c>
      <c r="CA752">
        <v>744.1311785714286</v>
      </c>
      <c r="CB752">
        <v>2.119135</v>
      </c>
      <c r="CC752">
        <v>725.2047142857143</v>
      </c>
      <c r="CD752">
        <v>25.43417499999999</v>
      </c>
      <c r="CE752">
        <v>2.499996428571428</v>
      </c>
      <c r="CF752">
        <v>2.307721428571429</v>
      </c>
      <c r="CG752">
        <v>21.02648214285714</v>
      </c>
      <c r="CH752">
        <v>19.73039285714286</v>
      </c>
      <c r="CI752">
        <v>1999.991428571428</v>
      </c>
      <c r="CJ752">
        <v>0.9800003571428574</v>
      </c>
      <c r="CK752">
        <v>0.01999946428571428</v>
      </c>
      <c r="CL752">
        <v>0</v>
      </c>
      <c r="CM752">
        <v>2.019114285714286</v>
      </c>
      <c r="CN752">
        <v>0</v>
      </c>
      <c r="CO752">
        <v>6000.311071428572</v>
      </c>
      <c r="CP752">
        <v>17338.15714285714</v>
      </c>
      <c r="CQ752">
        <v>39.32807142857143</v>
      </c>
      <c r="CR752">
        <v>39.93699999999999</v>
      </c>
      <c r="CS752">
        <v>38.88157142857143</v>
      </c>
      <c r="CT752">
        <v>38.36146428571429</v>
      </c>
      <c r="CU752">
        <v>39.15378571428571</v>
      </c>
      <c r="CV752">
        <v>1959.991428571428</v>
      </c>
      <c r="CW752">
        <v>40</v>
      </c>
      <c r="CX752">
        <v>0</v>
      </c>
      <c r="CY752">
        <v>1678302415.6</v>
      </c>
      <c r="CZ752">
        <v>0</v>
      </c>
      <c r="DA752">
        <v>0</v>
      </c>
      <c r="DB752" t="s">
        <v>356</v>
      </c>
      <c r="DC752">
        <v>1664468064.5</v>
      </c>
      <c r="DD752">
        <v>1677795524</v>
      </c>
      <c r="DE752">
        <v>0</v>
      </c>
      <c r="DF752">
        <v>-0.419</v>
      </c>
      <c r="DG752">
        <v>-0.001</v>
      </c>
      <c r="DH752">
        <v>3.097</v>
      </c>
      <c r="DI752">
        <v>0.268</v>
      </c>
      <c r="DJ752">
        <v>400</v>
      </c>
      <c r="DK752">
        <v>24</v>
      </c>
      <c r="DL752">
        <v>0.15</v>
      </c>
      <c r="DM752">
        <v>0.13</v>
      </c>
      <c r="DN752">
        <v>-38.83003902439025</v>
      </c>
      <c r="DO752">
        <v>-1.838995818815313</v>
      </c>
      <c r="DP752">
        <v>0.1857375763209608</v>
      </c>
      <c r="DQ752">
        <v>0</v>
      </c>
      <c r="DR752">
        <v>2.133338292682927</v>
      </c>
      <c r="DS752">
        <v>-0.2673499651567908</v>
      </c>
      <c r="DT752">
        <v>0.02641616734284269</v>
      </c>
      <c r="DU752">
        <v>0</v>
      </c>
      <c r="DV752">
        <v>0</v>
      </c>
      <c r="DW752">
        <v>2</v>
      </c>
      <c r="DX752" t="s">
        <v>369</v>
      </c>
      <c r="DY752">
        <v>2.97774</v>
      </c>
      <c r="DZ752">
        <v>2.72851</v>
      </c>
      <c r="EA752">
        <v>0.125151</v>
      </c>
      <c r="EB752">
        <v>0.131053</v>
      </c>
      <c r="EC752">
        <v>0.117822</v>
      </c>
      <c r="ED752">
        <v>0.112322</v>
      </c>
      <c r="EE752">
        <v>26132</v>
      </c>
      <c r="EF752">
        <v>25653.3</v>
      </c>
      <c r="EG752">
        <v>30407.6</v>
      </c>
      <c r="EH752">
        <v>29778.6</v>
      </c>
      <c r="EI752">
        <v>37018.3</v>
      </c>
      <c r="EJ752">
        <v>34800.3</v>
      </c>
      <c r="EK752">
        <v>46522</v>
      </c>
      <c r="EL752">
        <v>44281.7</v>
      </c>
      <c r="EM752">
        <v>1.8579</v>
      </c>
      <c r="EN752">
        <v>1.8658</v>
      </c>
      <c r="EO752">
        <v>0.208661</v>
      </c>
      <c r="EP752">
        <v>0</v>
      </c>
      <c r="EQ752">
        <v>31.632</v>
      </c>
      <c r="ER752">
        <v>999.9</v>
      </c>
      <c r="ES752">
        <v>48.8</v>
      </c>
      <c r="ET752">
        <v>32</v>
      </c>
      <c r="EU752">
        <v>25.6836</v>
      </c>
      <c r="EV752">
        <v>63.1479</v>
      </c>
      <c r="EW752">
        <v>21.847</v>
      </c>
      <c r="EX752">
        <v>1</v>
      </c>
      <c r="EY752">
        <v>0.108552</v>
      </c>
      <c r="EZ752">
        <v>-2.43256</v>
      </c>
      <c r="FA752">
        <v>20.2319</v>
      </c>
      <c r="FB752">
        <v>5.22777</v>
      </c>
      <c r="FC752">
        <v>11.9712</v>
      </c>
      <c r="FD752">
        <v>4.97035</v>
      </c>
      <c r="FE752">
        <v>3.28978</v>
      </c>
      <c r="FF752">
        <v>9999</v>
      </c>
      <c r="FG752">
        <v>9999</v>
      </c>
      <c r="FH752">
        <v>9999</v>
      </c>
      <c r="FI752">
        <v>999.9</v>
      </c>
      <c r="FJ752">
        <v>4.97276</v>
      </c>
      <c r="FK752">
        <v>1.87711</v>
      </c>
      <c r="FL752">
        <v>1.87518</v>
      </c>
      <c r="FM752">
        <v>1.87805</v>
      </c>
      <c r="FN752">
        <v>1.87469</v>
      </c>
      <c r="FO752">
        <v>1.87835</v>
      </c>
      <c r="FP752">
        <v>1.87543</v>
      </c>
      <c r="FQ752">
        <v>1.87653</v>
      </c>
      <c r="FR752">
        <v>0</v>
      </c>
      <c r="FS752">
        <v>0</v>
      </c>
      <c r="FT752">
        <v>0</v>
      </c>
      <c r="FU752">
        <v>0</v>
      </c>
      <c r="FV752" t="s">
        <v>358</v>
      </c>
      <c r="FW752" t="s">
        <v>359</v>
      </c>
      <c r="FX752" t="s">
        <v>360</v>
      </c>
      <c r="FY752" t="s">
        <v>360</v>
      </c>
      <c r="FZ752" t="s">
        <v>360</v>
      </c>
      <c r="GA752" t="s">
        <v>360</v>
      </c>
      <c r="GB752">
        <v>0</v>
      </c>
      <c r="GC752">
        <v>100</v>
      </c>
      <c r="GD752">
        <v>100</v>
      </c>
      <c r="GE752">
        <v>4.352</v>
      </c>
      <c r="GF752">
        <v>0.3285</v>
      </c>
      <c r="GG752">
        <v>1.955544260391263</v>
      </c>
      <c r="GH752">
        <v>0.004448784868333973</v>
      </c>
      <c r="GI752">
        <v>-1.803656819089732E-06</v>
      </c>
      <c r="GJ752">
        <v>4.26395578146833E-10</v>
      </c>
      <c r="GK752">
        <v>0.3285026105281108</v>
      </c>
      <c r="GL752">
        <v>0</v>
      </c>
      <c r="GM752">
        <v>0</v>
      </c>
      <c r="GN752">
        <v>0</v>
      </c>
      <c r="GO752">
        <v>-1</v>
      </c>
      <c r="GP752">
        <v>2136</v>
      </c>
      <c r="GQ752">
        <v>1</v>
      </c>
      <c r="GR752">
        <v>23</v>
      </c>
      <c r="GS752">
        <v>230572.4</v>
      </c>
      <c r="GT752">
        <v>8448</v>
      </c>
      <c r="GU752">
        <v>1.81519</v>
      </c>
      <c r="GV752">
        <v>2.55249</v>
      </c>
      <c r="GW752">
        <v>1.39893</v>
      </c>
      <c r="GX752">
        <v>2.35229</v>
      </c>
      <c r="GY752">
        <v>1.44897</v>
      </c>
      <c r="GZ752">
        <v>2.46582</v>
      </c>
      <c r="HA752">
        <v>37.9649</v>
      </c>
      <c r="HB752">
        <v>13.6329</v>
      </c>
      <c r="HC752">
        <v>18</v>
      </c>
      <c r="HD752">
        <v>493.417</v>
      </c>
      <c r="HE752">
        <v>470.253</v>
      </c>
      <c r="HF752">
        <v>35.208</v>
      </c>
      <c r="HG752">
        <v>28.6112</v>
      </c>
      <c r="HH752">
        <v>29.9999</v>
      </c>
      <c r="HI752">
        <v>28.2794</v>
      </c>
      <c r="HJ752">
        <v>28.3222</v>
      </c>
      <c r="HK752">
        <v>36.4467</v>
      </c>
      <c r="HL752">
        <v>0</v>
      </c>
      <c r="HM752">
        <v>100</v>
      </c>
      <c r="HN752">
        <v>35.1872</v>
      </c>
      <c r="HO752">
        <v>774.376</v>
      </c>
      <c r="HP752">
        <v>25.8217</v>
      </c>
      <c r="HQ752">
        <v>100.533</v>
      </c>
      <c r="HR752">
        <v>101.825</v>
      </c>
    </row>
    <row r="753" spans="1:226">
      <c r="A753">
        <v>737</v>
      </c>
      <c r="B753">
        <v>1678302410.6</v>
      </c>
      <c r="C753">
        <v>10557.5</v>
      </c>
      <c r="D753" t="s">
        <v>1837</v>
      </c>
      <c r="E753" t="s">
        <v>1838</v>
      </c>
      <c r="F753">
        <v>5</v>
      </c>
      <c r="G753" t="s">
        <v>353</v>
      </c>
      <c r="H753" t="s">
        <v>1554</v>
      </c>
      <c r="I753">
        <v>1678302403.1</v>
      </c>
      <c r="J753">
        <f>(K753)/1000</f>
        <v>0</v>
      </c>
      <c r="K753">
        <f>IF(BF753, AN753, AH753)</f>
        <v>0</v>
      </c>
      <c r="L753">
        <f>IF(BF753, AI753, AG753)</f>
        <v>0</v>
      </c>
      <c r="M753">
        <f>BH753 - IF(AU753&gt;1, L753*BB753*100.0/(AW753*BV753), 0)</f>
        <v>0</v>
      </c>
      <c r="N753">
        <f>((T753-J753/2)*M753-L753)/(T753+J753/2)</f>
        <v>0</v>
      </c>
      <c r="O753">
        <f>N753*(BO753+BP753)/1000.0</f>
        <v>0</v>
      </c>
      <c r="P753">
        <f>(BH753 - IF(AU753&gt;1, L753*BB753*100.0/(AW753*BV753), 0))*(BO753+BP753)/1000.0</f>
        <v>0</v>
      </c>
      <c r="Q753">
        <f>2.0/((1/S753-1/R753)+SIGN(S753)*SQRT((1/S753-1/R753)*(1/S753-1/R753) + 4*BC753/((BC753+1)*(BC753+1))*(2*1/S753*1/R753-1/R753*1/R753)))</f>
        <v>0</v>
      </c>
      <c r="R753">
        <f>IF(LEFT(BD753,1)&lt;&gt;"0",IF(LEFT(BD753,1)="1",3.0,BE753),$D$5+$E$5*(BV753*BO753/($K$5*1000))+$F$5*(BV753*BO753/($K$5*1000))*MAX(MIN(BB753,$J$5),$I$5)*MAX(MIN(BB753,$J$5),$I$5)+$G$5*MAX(MIN(BB753,$J$5),$I$5)*(BV753*BO753/($K$5*1000))+$H$5*(BV753*BO753/($K$5*1000))*(BV753*BO753/($K$5*1000)))</f>
        <v>0</v>
      </c>
      <c r="S753">
        <f>J753*(1000-(1000*0.61365*exp(17.502*W753/(240.97+W753))/(BO753+BP753)+BJ753)/2)/(1000*0.61365*exp(17.502*W753/(240.97+W753))/(BO753+BP753)-BJ753)</f>
        <v>0</v>
      </c>
      <c r="T753">
        <f>1/((BC753+1)/(Q753/1.6)+1/(R753/1.37)) + BC753/((BC753+1)/(Q753/1.6) + BC753/(R753/1.37))</f>
        <v>0</v>
      </c>
      <c r="U753">
        <f>(AX753*BA753)</f>
        <v>0</v>
      </c>
      <c r="V753">
        <f>(BQ753+(U753+2*0.95*5.67E-8*(((BQ753+$B$7)+273)^4-(BQ753+273)^4)-44100*J753)/(1.84*29.3*R753+8*0.95*5.67E-8*(BQ753+273)^3))</f>
        <v>0</v>
      </c>
      <c r="W753">
        <f>($C$7*BR753+$D$7*BS753+$E$7*V753)</f>
        <v>0</v>
      </c>
      <c r="X753">
        <f>0.61365*exp(17.502*W753/(240.97+W753))</f>
        <v>0</v>
      </c>
      <c r="Y753">
        <f>(Z753/AA753*100)</f>
        <v>0</v>
      </c>
      <c r="Z753">
        <f>BJ753*(BO753+BP753)/1000</f>
        <v>0</v>
      </c>
      <c r="AA753">
        <f>0.61365*exp(17.502*BQ753/(240.97+BQ753))</f>
        <v>0</v>
      </c>
      <c r="AB753">
        <f>(X753-BJ753*(BO753+BP753)/1000)</f>
        <v>0</v>
      </c>
      <c r="AC753">
        <f>(-J753*44100)</f>
        <v>0</v>
      </c>
      <c r="AD753">
        <f>2*29.3*R753*0.92*(BQ753-W753)</f>
        <v>0</v>
      </c>
      <c r="AE753">
        <f>2*0.95*5.67E-8*(((BQ753+$B$7)+273)^4-(W753+273)^4)</f>
        <v>0</v>
      </c>
      <c r="AF753">
        <f>U753+AE753+AC753+AD753</f>
        <v>0</v>
      </c>
      <c r="AG753">
        <f>BN753*AU753*(BI753-BH753*(1000-AU753*BK753)/(1000-AU753*BJ753))/(100*BB753)</f>
        <v>0</v>
      </c>
      <c r="AH753">
        <f>1000*BN753*AU753*(BJ753-BK753)/(100*BB753*(1000-AU753*BJ753))</f>
        <v>0</v>
      </c>
      <c r="AI753">
        <f>(AJ753 - AK753 - BO753*1E3/(8.314*(BQ753+273.15)) * AM753/BN753 * AL753) * BN753/(100*BB753) * (1000 - BK753)/1000</f>
        <v>0</v>
      </c>
      <c r="AJ753">
        <v>778.4316869580139</v>
      </c>
      <c r="AK753">
        <v>747.7089454545453</v>
      </c>
      <c r="AL753">
        <v>3.41151820823214</v>
      </c>
      <c r="AM753">
        <v>64.31377679453114</v>
      </c>
      <c r="AN753">
        <f>(AP753 - AO753 + BO753*1E3/(8.314*(BQ753+273.15)) * AR753/BN753 * AQ753) * BN753/(100*BB753) * 1000/(1000 - AP753)</f>
        <v>0</v>
      </c>
      <c r="AO753">
        <v>25.43867299411308</v>
      </c>
      <c r="AP753">
        <v>27.49162242424241</v>
      </c>
      <c r="AQ753">
        <v>-0.005286424062757235</v>
      </c>
      <c r="AR753">
        <v>96.55880041285496</v>
      </c>
      <c r="AS753">
        <v>0</v>
      </c>
      <c r="AT753">
        <v>0</v>
      </c>
      <c r="AU753">
        <f>IF(AS753*$H$13&gt;=AW753,1.0,(AW753/(AW753-AS753*$H$13)))</f>
        <v>0</v>
      </c>
      <c r="AV753">
        <f>(AU753-1)*100</f>
        <v>0</v>
      </c>
      <c r="AW753">
        <f>MAX(0,($B$13+$C$13*BV753)/(1+$D$13*BV753)*BO753/(BQ753+273)*$E$13)</f>
        <v>0</v>
      </c>
      <c r="AX753">
        <f>$B$11*BW753+$C$11*BX753+$F$11*CI753*(1-CL753)</f>
        <v>0</v>
      </c>
      <c r="AY753">
        <f>AX753*AZ753</f>
        <v>0</v>
      </c>
      <c r="AZ753">
        <f>($B$11*$D$9+$C$11*$D$9+$F$11*((CV753+CN753)/MAX(CV753+CN753+CW753, 0.1)*$I$9+CW753/MAX(CV753+CN753+CW753, 0.1)*$J$9))/($B$11+$C$11+$F$11)</f>
        <v>0</v>
      </c>
      <c r="BA753">
        <f>($B$11*$K$9+$C$11*$K$9+$F$11*((CV753+CN753)/MAX(CV753+CN753+CW753, 0.1)*$P$9+CW753/MAX(CV753+CN753+CW753, 0.1)*$Q$9))/($B$11+$C$11+$F$11)</f>
        <v>0</v>
      </c>
      <c r="BB753">
        <v>2.44</v>
      </c>
      <c r="BC753">
        <v>0.5</v>
      </c>
      <c r="BD753" t="s">
        <v>355</v>
      </c>
      <c r="BE753">
        <v>2</v>
      </c>
      <c r="BF753" t="b">
        <v>1</v>
      </c>
      <c r="BG753">
        <v>1678302403.1</v>
      </c>
      <c r="BH753">
        <v>703.8742962962962</v>
      </c>
      <c r="BI753">
        <v>742.9304444444446</v>
      </c>
      <c r="BJ753">
        <v>27.52816296296297</v>
      </c>
      <c r="BK753">
        <v>25.43591481481482</v>
      </c>
      <c r="BL753">
        <v>699.5434444444444</v>
      </c>
      <c r="BM753">
        <v>27.19965555555556</v>
      </c>
      <c r="BN753">
        <v>500.0318518518519</v>
      </c>
      <c r="BO753">
        <v>90.73187407407407</v>
      </c>
      <c r="BP753">
        <v>0.09982729629629629</v>
      </c>
      <c r="BQ753">
        <v>34.19531851851852</v>
      </c>
      <c r="BR753">
        <v>35.01138148148149</v>
      </c>
      <c r="BS753">
        <v>999.9000000000001</v>
      </c>
      <c r="BT753">
        <v>0</v>
      </c>
      <c r="BU753">
        <v>0</v>
      </c>
      <c r="BV753">
        <v>10006.8962962963</v>
      </c>
      <c r="BW753">
        <v>0</v>
      </c>
      <c r="BX753">
        <v>5.43366</v>
      </c>
      <c r="BY753">
        <v>-39.05624814814814</v>
      </c>
      <c r="BZ753">
        <v>723.7987777777778</v>
      </c>
      <c r="CA753">
        <v>762.3207407407407</v>
      </c>
      <c r="CB753">
        <v>2.092245555555556</v>
      </c>
      <c r="CC753">
        <v>742.9304444444446</v>
      </c>
      <c r="CD753">
        <v>25.43591481481482</v>
      </c>
      <c r="CE753">
        <v>2.497681111111111</v>
      </c>
      <c r="CF753">
        <v>2.307848148148148</v>
      </c>
      <c r="CG753">
        <v>21.0113962962963</v>
      </c>
      <c r="CH753">
        <v>19.73127407407408</v>
      </c>
      <c r="CI753">
        <v>1999.991851851852</v>
      </c>
      <c r="CJ753">
        <v>0.9800003333333335</v>
      </c>
      <c r="CK753">
        <v>0.01999948888888889</v>
      </c>
      <c r="CL753">
        <v>0</v>
      </c>
      <c r="CM753">
        <v>2.051514814814815</v>
      </c>
      <c r="CN753">
        <v>0</v>
      </c>
      <c r="CO753">
        <v>6003.484444444445</v>
      </c>
      <c r="CP753">
        <v>17338.16296296296</v>
      </c>
      <c r="CQ753">
        <v>39.27303703703704</v>
      </c>
      <c r="CR753">
        <v>39.93699999999999</v>
      </c>
      <c r="CS753">
        <v>38.90718518518518</v>
      </c>
      <c r="CT753">
        <v>38.37485185185186</v>
      </c>
      <c r="CU753">
        <v>39.16633333333333</v>
      </c>
      <c r="CV753">
        <v>1959.991851851852</v>
      </c>
      <c r="CW753">
        <v>40</v>
      </c>
      <c r="CX753">
        <v>0</v>
      </c>
      <c r="CY753">
        <v>1678302420.4</v>
      </c>
      <c r="CZ753">
        <v>0</v>
      </c>
      <c r="DA753">
        <v>0</v>
      </c>
      <c r="DB753" t="s">
        <v>356</v>
      </c>
      <c r="DC753">
        <v>1664468064.5</v>
      </c>
      <c r="DD753">
        <v>1677795524</v>
      </c>
      <c r="DE753">
        <v>0</v>
      </c>
      <c r="DF753">
        <v>-0.419</v>
      </c>
      <c r="DG753">
        <v>-0.001</v>
      </c>
      <c r="DH753">
        <v>3.097</v>
      </c>
      <c r="DI753">
        <v>0.268</v>
      </c>
      <c r="DJ753">
        <v>400</v>
      </c>
      <c r="DK753">
        <v>24</v>
      </c>
      <c r="DL753">
        <v>0.15</v>
      </c>
      <c r="DM753">
        <v>0.13</v>
      </c>
      <c r="DN753">
        <v>-38.96468292682927</v>
      </c>
      <c r="DO753">
        <v>-1.598343554006964</v>
      </c>
      <c r="DP753">
        <v>0.1643647118118568</v>
      </c>
      <c r="DQ753">
        <v>0</v>
      </c>
      <c r="DR753">
        <v>2.109311463414634</v>
      </c>
      <c r="DS753">
        <v>-0.3014301742160242</v>
      </c>
      <c r="DT753">
        <v>0.02982147618346309</v>
      </c>
      <c r="DU753">
        <v>0</v>
      </c>
      <c r="DV753">
        <v>0</v>
      </c>
      <c r="DW753">
        <v>2</v>
      </c>
      <c r="DX753" t="s">
        <v>369</v>
      </c>
      <c r="DY753">
        <v>2.97769</v>
      </c>
      <c r="DZ753">
        <v>2.72769</v>
      </c>
      <c r="EA753">
        <v>0.127133</v>
      </c>
      <c r="EB753">
        <v>0.133012</v>
      </c>
      <c r="EC753">
        <v>0.117742</v>
      </c>
      <c r="ED753">
        <v>0.112327</v>
      </c>
      <c r="EE753">
        <v>26072.1</v>
      </c>
      <c r="EF753">
        <v>25595</v>
      </c>
      <c r="EG753">
        <v>30406.9</v>
      </c>
      <c r="EH753">
        <v>29778</v>
      </c>
      <c r="EI753">
        <v>37021</v>
      </c>
      <c r="EJ753">
        <v>34799.7</v>
      </c>
      <c r="EK753">
        <v>46520.9</v>
      </c>
      <c r="EL753">
        <v>44281</v>
      </c>
      <c r="EM753">
        <v>1.85772</v>
      </c>
      <c r="EN753">
        <v>1.86593</v>
      </c>
      <c r="EO753">
        <v>0.209756</v>
      </c>
      <c r="EP753">
        <v>0</v>
      </c>
      <c r="EQ753">
        <v>31.6285</v>
      </c>
      <c r="ER753">
        <v>999.9</v>
      </c>
      <c r="ES753">
        <v>48.8</v>
      </c>
      <c r="ET753">
        <v>32</v>
      </c>
      <c r="EU753">
        <v>25.6823</v>
      </c>
      <c r="EV753">
        <v>62.9479</v>
      </c>
      <c r="EW753">
        <v>21.8149</v>
      </c>
      <c r="EX753">
        <v>1</v>
      </c>
      <c r="EY753">
        <v>0.108638</v>
      </c>
      <c r="EZ753">
        <v>-2.38382</v>
      </c>
      <c r="FA753">
        <v>20.2323</v>
      </c>
      <c r="FB753">
        <v>5.22687</v>
      </c>
      <c r="FC753">
        <v>11.9713</v>
      </c>
      <c r="FD753">
        <v>4.96885</v>
      </c>
      <c r="FE753">
        <v>3.28968</v>
      </c>
      <c r="FF753">
        <v>9999</v>
      </c>
      <c r="FG753">
        <v>9999</v>
      </c>
      <c r="FH753">
        <v>9999</v>
      </c>
      <c r="FI753">
        <v>999.9</v>
      </c>
      <c r="FJ753">
        <v>4.97275</v>
      </c>
      <c r="FK753">
        <v>1.87705</v>
      </c>
      <c r="FL753">
        <v>1.87515</v>
      </c>
      <c r="FM753">
        <v>1.87802</v>
      </c>
      <c r="FN753">
        <v>1.87468</v>
      </c>
      <c r="FO753">
        <v>1.8783</v>
      </c>
      <c r="FP753">
        <v>1.87542</v>
      </c>
      <c r="FQ753">
        <v>1.87653</v>
      </c>
      <c r="FR753">
        <v>0</v>
      </c>
      <c r="FS753">
        <v>0</v>
      </c>
      <c r="FT753">
        <v>0</v>
      </c>
      <c r="FU753">
        <v>0</v>
      </c>
      <c r="FV753" t="s">
        <v>358</v>
      </c>
      <c r="FW753" t="s">
        <v>359</v>
      </c>
      <c r="FX753" t="s">
        <v>360</v>
      </c>
      <c r="FY753" t="s">
        <v>360</v>
      </c>
      <c r="FZ753" t="s">
        <v>360</v>
      </c>
      <c r="GA753" t="s">
        <v>360</v>
      </c>
      <c r="GB753">
        <v>0</v>
      </c>
      <c r="GC753">
        <v>100</v>
      </c>
      <c r="GD753">
        <v>100</v>
      </c>
      <c r="GE753">
        <v>4.394</v>
      </c>
      <c r="GF753">
        <v>0.3285</v>
      </c>
      <c r="GG753">
        <v>1.955544260391263</v>
      </c>
      <c r="GH753">
        <v>0.004448784868333973</v>
      </c>
      <c r="GI753">
        <v>-1.803656819089732E-06</v>
      </c>
      <c r="GJ753">
        <v>4.26395578146833E-10</v>
      </c>
      <c r="GK753">
        <v>0.3285026105281108</v>
      </c>
      <c r="GL753">
        <v>0</v>
      </c>
      <c r="GM753">
        <v>0</v>
      </c>
      <c r="GN753">
        <v>0</v>
      </c>
      <c r="GO753">
        <v>-1</v>
      </c>
      <c r="GP753">
        <v>2136</v>
      </c>
      <c r="GQ753">
        <v>1</v>
      </c>
      <c r="GR753">
        <v>23</v>
      </c>
      <c r="GS753">
        <v>230572.4</v>
      </c>
      <c r="GT753">
        <v>8448.1</v>
      </c>
      <c r="GU753">
        <v>1.84814</v>
      </c>
      <c r="GV753">
        <v>2.55005</v>
      </c>
      <c r="GW753">
        <v>1.39893</v>
      </c>
      <c r="GX753">
        <v>2.35229</v>
      </c>
      <c r="GY753">
        <v>1.44897</v>
      </c>
      <c r="GZ753">
        <v>2.43652</v>
      </c>
      <c r="HA753">
        <v>37.9406</v>
      </c>
      <c r="HB753">
        <v>13.6242</v>
      </c>
      <c r="HC753">
        <v>18</v>
      </c>
      <c r="HD753">
        <v>493.319</v>
      </c>
      <c r="HE753">
        <v>470.335</v>
      </c>
      <c r="HF753">
        <v>35.1956</v>
      </c>
      <c r="HG753">
        <v>28.6095</v>
      </c>
      <c r="HH753">
        <v>30</v>
      </c>
      <c r="HI753">
        <v>28.2794</v>
      </c>
      <c r="HJ753">
        <v>28.3222</v>
      </c>
      <c r="HK753">
        <v>37.0564</v>
      </c>
      <c r="HL753">
        <v>0</v>
      </c>
      <c r="HM753">
        <v>100</v>
      </c>
      <c r="HN753">
        <v>35.1721</v>
      </c>
      <c r="HO753">
        <v>787.732</v>
      </c>
      <c r="HP753">
        <v>25.8217</v>
      </c>
      <c r="HQ753">
        <v>100.531</v>
      </c>
      <c r="HR753">
        <v>101.824</v>
      </c>
    </row>
    <row r="754" spans="1:226">
      <c r="A754">
        <v>738</v>
      </c>
      <c r="B754">
        <v>1678302415.6</v>
      </c>
      <c r="C754">
        <v>10562.5</v>
      </c>
      <c r="D754" t="s">
        <v>1839</v>
      </c>
      <c r="E754" t="s">
        <v>1840</v>
      </c>
      <c r="F754">
        <v>5</v>
      </c>
      <c r="G754" t="s">
        <v>353</v>
      </c>
      <c r="H754" t="s">
        <v>1554</v>
      </c>
      <c r="I754">
        <v>1678302407.814285</v>
      </c>
      <c r="J754">
        <f>(K754)/1000</f>
        <v>0</v>
      </c>
      <c r="K754">
        <f>IF(BF754, AN754, AH754)</f>
        <v>0</v>
      </c>
      <c r="L754">
        <f>IF(BF754, AI754, AG754)</f>
        <v>0</v>
      </c>
      <c r="M754">
        <f>BH754 - IF(AU754&gt;1, L754*BB754*100.0/(AW754*BV754), 0)</f>
        <v>0</v>
      </c>
      <c r="N754">
        <f>((T754-J754/2)*M754-L754)/(T754+J754/2)</f>
        <v>0</v>
      </c>
      <c r="O754">
        <f>N754*(BO754+BP754)/1000.0</f>
        <v>0</v>
      </c>
      <c r="P754">
        <f>(BH754 - IF(AU754&gt;1, L754*BB754*100.0/(AW754*BV754), 0))*(BO754+BP754)/1000.0</f>
        <v>0</v>
      </c>
      <c r="Q754">
        <f>2.0/((1/S754-1/R754)+SIGN(S754)*SQRT((1/S754-1/R754)*(1/S754-1/R754) + 4*BC754/((BC754+1)*(BC754+1))*(2*1/S754*1/R754-1/R754*1/R754)))</f>
        <v>0</v>
      </c>
      <c r="R754">
        <f>IF(LEFT(BD754,1)&lt;&gt;"0",IF(LEFT(BD754,1)="1",3.0,BE754),$D$5+$E$5*(BV754*BO754/($K$5*1000))+$F$5*(BV754*BO754/($K$5*1000))*MAX(MIN(BB754,$J$5),$I$5)*MAX(MIN(BB754,$J$5),$I$5)+$G$5*MAX(MIN(BB754,$J$5),$I$5)*(BV754*BO754/($K$5*1000))+$H$5*(BV754*BO754/($K$5*1000))*(BV754*BO754/($K$5*1000)))</f>
        <v>0</v>
      </c>
      <c r="S754">
        <f>J754*(1000-(1000*0.61365*exp(17.502*W754/(240.97+W754))/(BO754+BP754)+BJ754)/2)/(1000*0.61365*exp(17.502*W754/(240.97+W754))/(BO754+BP754)-BJ754)</f>
        <v>0</v>
      </c>
      <c r="T754">
        <f>1/((BC754+1)/(Q754/1.6)+1/(R754/1.37)) + BC754/((BC754+1)/(Q754/1.6) + BC754/(R754/1.37))</f>
        <v>0</v>
      </c>
      <c r="U754">
        <f>(AX754*BA754)</f>
        <v>0</v>
      </c>
      <c r="V754">
        <f>(BQ754+(U754+2*0.95*5.67E-8*(((BQ754+$B$7)+273)^4-(BQ754+273)^4)-44100*J754)/(1.84*29.3*R754+8*0.95*5.67E-8*(BQ754+273)^3))</f>
        <v>0</v>
      </c>
      <c r="W754">
        <f>($C$7*BR754+$D$7*BS754+$E$7*V754)</f>
        <v>0</v>
      </c>
      <c r="X754">
        <f>0.61365*exp(17.502*W754/(240.97+W754))</f>
        <v>0</v>
      </c>
      <c r="Y754">
        <f>(Z754/AA754*100)</f>
        <v>0</v>
      </c>
      <c r="Z754">
        <f>BJ754*(BO754+BP754)/1000</f>
        <v>0</v>
      </c>
      <c r="AA754">
        <f>0.61365*exp(17.502*BQ754/(240.97+BQ754))</f>
        <v>0</v>
      </c>
      <c r="AB754">
        <f>(X754-BJ754*(BO754+BP754)/1000)</f>
        <v>0</v>
      </c>
      <c r="AC754">
        <f>(-J754*44100)</f>
        <v>0</v>
      </c>
      <c r="AD754">
        <f>2*29.3*R754*0.92*(BQ754-W754)</f>
        <v>0</v>
      </c>
      <c r="AE754">
        <f>2*0.95*5.67E-8*(((BQ754+$B$7)+273)^4-(W754+273)^4)</f>
        <v>0</v>
      </c>
      <c r="AF754">
        <f>U754+AE754+AC754+AD754</f>
        <v>0</v>
      </c>
      <c r="AG754">
        <f>BN754*AU754*(BI754-BH754*(1000-AU754*BK754)/(1000-AU754*BJ754))/(100*BB754)</f>
        <v>0</v>
      </c>
      <c r="AH754">
        <f>1000*BN754*AU754*(BJ754-BK754)/(100*BB754*(1000-AU754*BJ754))</f>
        <v>0</v>
      </c>
      <c r="AI754">
        <f>(AJ754 - AK754 - BO754*1E3/(8.314*(BQ754+273.15)) * AM754/BN754 * AL754) * BN754/(100*BB754) * (1000 - BK754)/1000</f>
        <v>0</v>
      </c>
      <c r="AJ754">
        <v>795.564416752181</v>
      </c>
      <c r="AK754">
        <v>764.7869090909089</v>
      </c>
      <c r="AL754">
        <v>3.397772736457004</v>
      </c>
      <c r="AM754">
        <v>64.31377679453114</v>
      </c>
      <c r="AN754">
        <f>(AP754 - AO754 + BO754*1E3/(8.314*(BQ754+273.15)) * AR754/BN754 * AQ754) * BN754/(100*BB754) * 1000/(1000 - AP754)</f>
        <v>0</v>
      </c>
      <c r="AO754">
        <v>25.43814892514294</v>
      </c>
      <c r="AP754">
        <v>27.46375757575756</v>
      </c>
      <c r="AQ754">
        <v>-0.005646521966609099</v>
      </c>
      <c r="AR754">
        <v>96.55880041285496</v>
      </c>
      <c r="AS754">
        <v>0</v>
      </c>
      <c r="AT754">
        <v>0</v>
      </c>
      <c r="AU754">
        <f>IF(AS754*$H$13&gt;=AW754,1.0,(AW754/(AW754-AS754*$H$13)))</f>
        <v>0</v>
      </c>
      <c r="AV754">
        <f>(AU754-1)*100</f>
        <v>0</v>
      </c>
      <c r="AW754">
        <f>MAX(0,($B$13+$C$13*BV754)/(1+$D$13*BV754)*BO754/(BQ754+273)*$E$13)</f>
        <v>0</v>
      </c>
      <c r="AX754">
        <f>$B$11*BW754+$C$11*BX754+$F$11*CI754*(1-CL754)</f>
        <v>0</v>
      </c>
      <c r="AY754">
        <f>AX754*AZ754</f>
        <v>0</v>
      </c>
      <c r="AZ754">
        <f>($B$11*$D$9+$C$11*$D$9+$F$11*((CV754+CN754)/MAX(CV754+CN754+CW754, 0.1)*$I$9+CW754/MAX(CV754+CN754+CW754, 0.1)*$J$9))/($B$11+$C$11+$F$11)</f>
        <v>0</v>
      </c>
      <c r="BA754">
        <f>($B$11*$K$9+$C$11*$K$9+$F$11*((CV754+CN754)/MAX(CV754+CN754+CW754, 0.1)*$P$9+CW754/MAX(CV754+CN754+CW754, 0.1)*$Q$9))/($B$11+$C$11+$F$11)</f>
        <v>0</v>
      </c>
      <c r="BB754">
        <v>2.44</v>
      </c>
      <c r="BC754">
        <v>0.5</v>
      </c>
      <c r="BD754" t="s">
        <v>355</v>
      </c>
      <c r="BE754">
        <v>2</v>
      </c>
      <c r="BF754" t="b">
        <v>1</v>
      </c>
      <c r="BG754">
        <v>1678302407.814285</v>
      </c>
      <c r="BH754">
        <v>719.5648214285713</v>
      </c>
      <c r="BI754">
        <v>758.7194285714286</v>
      </c>
      <c r="BJ754">
        <v>27.503625</v>
      </c>
      <c r="BK754">
        <v>25.43738214285715</v>
      </c>
      <c r="BL754">
        <v>715.1942857142858</v>
      </c>
      <c r="BM754">
        <v>27.175125</v>
      </c>
      <c r="BN754">
        <v>500.0312142857142</v>
      </c>
      <c r="BO754">
        <v>90.73176785714286</v>
      </c>
      <c r="BP754">
        <v>0.09982546071428573</v>
      </c>
      <c r="BQ754">
        <v>34.19688214285714</v>
      </c>
      <c r="BR754">
        <v>35.01598928571429</v>
      </c>
      <c r="BS754">
        <v>999.9000000000002</v>
      </c>
      <c r="BT754">
        <v>0</v>
      </c>
      <c r="BU754">
        <v>0</v>
      </c>
      <c r="BV754">
        <v>10004.68607142857</v>
      </c>
      <c r="BW754">
        <v>0</v>
      </c>
      <c r="BX754">
        <v>5.433660000000001</v>
      </c>
      <c r="BY754">
        <v>-39.15473214285714</v>
      </c>
      <c r="BZ754">
        <v>739.91475</v>
      </c>
      <c r="CA754">
        <v>778.5230357142856</v>
      </c>
      <c r="CB754">
        <v>2.066246428571428</v>
      </c>
      <c r="CC754">
        <v>758.7194285714286</v>
      </c>
      <c r="CD754">
        <v>25.43738214285715</v>
      </c>
      <c r="CE754">
        <v>2.4954525</v>
      </c>
      <c r="CF754">
        <v>2.307978571428571</v>
      </c>
      <c r="CG754">
        <v>20.99687142857143</v>
      </c>
      <c r="CH754">
        <v>19.73218928571429</v>
      </c>
      <c r="CI754">
        <v>2000.003214285714</v>
      </c>
      <c r="CJ754">
        <v>0.9800004642857144</v>
      </c>
      <c r="CK754">
        <v>0.01999935357142857</v>
      </c>
      <c r="CL754">
        <v>0</v>
      </c>
      <c r="CM754">
        <v>2.062728571428571</v>
      </c>
      <c r="CN754">
        <v>0</v>
      </c>
      <c r="CO754">
        <v>6005.987857142858</v>
      </c>
      <c r="CP754">
        <v>17338.26071428571</v>
      </c>
      <c r="CQ754">
        <v>39.23421428571429</v>
      </c>
      <c r="CR754">
        <v>39.93699999999999</v>
      </c>
      <c r="CS754">
        <v>38.91278571428571</v>
      </c>
      <c r="CT754">
        <v>38.38153571428571</v>
      </c>
      <c r="CU754">
        <v>39.17382142857142</v>
      </c>
      <c r="CV754">
        <v>1960.003214285714</v>
      </c>
      <c r="CW754">
        <v>40</v>
      </c>
      <c r="CX754">
        <v>0</v>
      </c>
      <c r="CY754">
        <v>1678302425.8</v>
      </c>
      <c r="CZ754">
        <v>0</v>
      </c>
      <c r="DA754">
        <v>0</v>
      </c>
      <c r="DB754" t="s">
        <v>356</v>
      </c>
      <c r="DC754">
        <v>1664468064.5</v>
      </c>
      <c r="DD754">
        <v>1677795524</v>
      </c>
      <c r="DE754">
        <v>0</v>
      </c>
      <c r="DF754">
        <v>-0.419</v>
      </c>
      <c r="DG754">
        <v>-0.001</v>
      </c>
      <c r="DH754">
        <v>3.097</v>
      </c>
      <c r="DI754">
        <v>0.268</v>
      </c>
      <c r="DJ754">
        <v>400</v>
      </c>
      <c r="DK754">
        <v>24</v>
      </c>
      <c r="DL754">
        <v>0.15</v>
      </c>
      <c r="DM754">
        <v>0.13</v>
      </c>
      <c r="DN754">
        <v>-39.07533170731708</v>
      </c>
      <c r="DO754">
        <v>-1.232604878048809</v>
      </c>
      <c r="DP754">
        <v>0.1340866473391218</v>
      </c>
      <c r="DQ754">
        <v>0</v>
      </c>
      <c r="DR754">
        <v>2.083683170731707</v>
      </c>
      <c r="DS754">
        <v>-0.3287023693379809</v>
      </c>
      <c r="DT754">
        <v>0.03243744685142687</v>
      </c>
      <c r="DU754">
        <v>0</v>
      </c>
      <c r="DV754">
        <v>0</v>
      </c>
      <c r="DW754">
        <v>2</v>
      </c>
      <c r="DX754" t="s">
        <v>369</v>
      </c>
      <c r="DY754">
        <v>2.97778</v>
      </c>
      <c r="DZ754">
        <v>2.72855</v>
      </c>
      <c r="EA754">
        <v>0.129085</v>
      </c>
      <c r="EB754">
        <v>0.13493</v>
      </c>
      <c r="EC754">
        <v>0.117658</v>
      </c>
      <c r="ED754">
        <v>0.112325</v>
      </c>
      <c r="EE754">
        <v>26013.6</v>
      </c>
      <c r="EF754">
        <v>25538</v>
      </c>
      <c r="EG754">
        <v>30406.6</v>
      </c>
      <c r="EH754">
        <v>29777.6</v>
      </c>
      <c r="EI754">
        <v>37024.5</v>
      </c>
      <c r="EJ754">
        <v>34799.4</v>
      </c>
      <c r="EK754">
        <v>46520.7</v>
      </c>
      <c r="EL754">
        <v>44280.4</v>
      </c>
      <c r="EM754">
        <v>1.8577</v>
      </c>
      <c r="EN754">
        <v>1.86572</v>
      </c>
      <c r="EO754">
        <v>0.209708</v>
      </c>
      <c r="EP754">
        <v>0</v>
      </c>
      <c r="EQ754">
        <v>31.6244</v>
      </c>
      <c r="ER754">
        <v>999.9</v>
      </c>
      <c r="ES754">
        <v>48.8</v>
      </c>
      <c r="ET754">
        <v>32</v>
      </c>
      <c r="EU754">
        <v>25.6811</v>
      </c>
      <c r="EV754">
        <v>63.2579</v>
      </c>
      <c r="EW754">
        <v>21.847</v>
      </c>
      <c r="EX754">
        <v>1</v>
      </c>
      <c r="EY754">
        <v>0.108587</v>
      </c>
      <c r="EZ754">
        <v>-2.3402</v>
      </c>
      <c r="FA754">
        <v>20.2329</v>
      </c>
      <c r="FB754">
        <v>5.22717</v>
      </c>
      <c r="FC754">
        <v>11.9719</v>
      </c>
      <c r="FD754">
        <v>4.96995</v>
      </c>
      <c r="FE754">
        <v>3.2897</v>
      </c>
      <c r="FF754">
        <v>9999</v>
      </c>
      <c r="FG754">
        <v>9999</v>
      </c>
      <c r="FH754">
        <v>9999</v>
      </c>
      <c r="FI754">
        <v>999.9</v>
      </c>
      <c r="FJ754">
        <v>4.97276</v>
      </c>
      <c r="FK754">
        <v>1.87706</v>
      </c>
      <c r="FL754">
        <v>1.87516</v>
      </c>
      <c r="FM754">
        <v>1.87803</v>
      </c>
      <c r="FN754">
        <v>1.87466</v>
      </c>
      <c r="FO754">
        <v>1.87828</v>
      </c>
      <c r="FP754">
        <v>1.87543</v>
      </c>
      <c r="FQ754">
        <v>1.87653</v>
      </c>
      <c r="FR754">
        <v>0</v>
      </c>
      <c r="FS754">
        <v>0</v>
      </c>
      <c r="FT754">
        <v>0</v>
      </c>
      <c r="FU754">
        <v>0</v>
      </c>
      <c r="FV754" t="s">
        <v>358</v>
      </c>
      <c r="FW754" t="s">
        <v>359</v>
      </c>
      <c r="FX754" t="s">
        <v>360</v>
      </c>
      <c r="FY754" t="s">
        <v>360</v>
      </c>
      <c r="FZ754" t="s">
        <v>360</v>
      </c>
      <c r="GA754" t="s">
        <v>360</v>
      </c>
      <c r="GB754">
        <v>0</v>
      </c>
      <c r="GC754">
        <v>100</v>
      </c>
      <c r="GD754">
        <v>100</v>
      </c>
      <c r="GE754">
        <v>4.436</v>
      </c>
      <c r="GF754">
        <v>0.3285</v>
      </c>
      <c r="GG754">
        <v>1.955544260391263</v>
      </c>
      <c r="GH754">
        <v>0.004448784868333973</v>
      </c>
      <c r="GI754">
        <v>-1.803656819089732E-06</v>
      </c>
      <c r="GJ754">
        <v>4.26395578146833E-10</v>
      </c>
      <c r="GK754">
        <v>0.3285026105281108</v>
      </c>
      <c r="GL754">
        <v>0</v>
      </c>
      <c r="GM754">
        <v>0</v>
      </c>
      <c r="GN754">
        <v>0</v>
      </c>
      <c r="GO754">
        <v>-1</v>
      </c>
      <c r="GP754">
        <v>2136</v>
      </c>
      <c r="GQ754">
        <v>1</v>
      </c>
      <c r="GR754">
        <v>23</v>
      </c>
      <c r="GS754">
        <v>230572.5</v>
      </c>
      <c r="GT754">
        <v>8448.200000000001</v>
      </c>
      <c r="GU754">
        <v>1.87866</v>
      </c>
      <c r="GV754">
        <v>2.55493</v>
      </c>
      <c r="GW754">
        <v>1.39893</v>
      </c>
      <c r="GX754">
        <v>2.35229</v>
      </c>
      <c r="GY754">
        <v>1.44897</v>
      </c>
      <c r="GZ754">
        <v>2.41821</v>
      </c>
      <c r="HA754">
        <v>37.9649</v>
      </c>
      <c r="HB754">
        <v>13.6242</v>
      </c>
      <c r="HC754">
        <v>18</v>
      </c>
      <c r="HD754">
        <v>493.305</v>
      </c>
      <c r="HE754">
        <v>470.204</v>
      </c>
      <c r="HF754">
        <v>35.1748</v>
      </c>
      <c r="HG754">
        <v>28.6095</v>
      </c>
      <c r="HH754">
        <v>30</v>
      </c>
      <c r="HI754">
        <v>28.2794</v>
      </c>
      <c r="HJ754">
        <v>28.3222</v>
      </c>
      <c r="HK754">
        <v>37.7288</v>
      </c>
      <c r="HL754">
        <v>0</v>
      </c>
      <c r="HM754">
        <v>100</v>
      </c>
      <c r="HN754">
        <v>35.1484</v>
      </c>
      <c r="HO754">
        <v>807.832</v>
      </c>
      <c r="HP754">
        <v>25.8217</v>
      </c>
      <c r="HQ754">
        <v>100.53</v>
      </c>
      <c r="HR754">
        <v>101.822</v>
      </c>
    </row>
    <row r="755" spans="1:226">
      <c r="A755">
        <v>739</v>
      </c>
      <c r="B755">
        <v>1678302420.6</v>
      </c>
      <c r="C755">
        <v>10567.5</v>
      </c>
      <c r="D755" t="s">
        <v>1841</v>
      </c>
      <c r="E755" t="s">
        <v>1842</v>
      </c>
      <c r="F755">
        <v>5</v>
      </c>
      <c r="G755" t="s">
        <v>353</v>
      </c>
      <c r="H755" t="s">
        <v>1554</v>
      </c>
      <c r="I755">
        <v>1678302413.1</v>
      </c>
      <c r="J755">
        <f>(K755)/1000</f>
        <v>0</v>
      </c>
      <c r="K755">
        <f>IF(BF755, AN755, AH755)</f>
        <v>0</v>
      </c>
      <c r="L755">
        <f>IF(BF755, AI755, AG755)</f>
        <v>0</v>
      </c>
      <c r="M755">
        <f>BH755 - IF(AU755&gt;1, L755*BB755*100.0/(AW755*BV755), 0)</f>
        <v>0</v>
      </c>
      <c r="N755">
        <f>((T755-J755/2)*M755-L755)/(T755+J755/2)</f>
        <v>0</v>
      </c>
      <c r="O755">
        <f>N755*(BO755+BP755)/1000.0</f>
        <v>0</v>
      </c>
      <c r="P755">
        <f>(BH755 - IF(AU755&gt;1, L755*BB755*100.0/(AW755*BV755), 0))*(BO755+BP755)/1000.0</f>
        <v>0</v>
      </c>
      <c r="Q755">
        <f>2.0/((1/S755-1/R755)+SIGN(S755)*SQRT((1/S755-1/R755)*(1/S755-1/R755) + 4*BC755/((BC755+1)*(BC755+1))*(2*1/S755*1/R755-1/R755*1/R755)))</f>
        <v>0</v>
      </c>
      <c r="R755">
        <f>IF(LEFT(BD755,1)&lt;&gt;"0",IF(LEFT(BD755,1)="1",3.0,BE755),$D$5+$E$5*(BV755*BO755/($K$5*1000))+$F$5*(BV755*BO755/($K$5*1000))*MAX(MIN(BB755,$J$5),$I$5)*MAX(MIN(BB755,$J$5),$I$5)+$G$5*MAX(MIN(BB755,$J$5),$I$5)*(BV755*BO755/($K$5*1000))+$H$5*(BV755*BO755/($K$5*1000))*(BV755*BO755/($K$5*1000)))</f>
        <v>0</v>
      </c>
      <c r="S755">
        <f>J755*(1000-(1000*0.61365*exp(17.502*W755/(240.97+W755))/(BO755+BP755)+BJ755)/2)/(1000*0.61365*exp(17.502*W755/(240.97+W755))/(BO755+BP755)-BJ755)</f>
        <v>0</v>
      </c>
      <c r="T755">
        <f>1/((BC755+1)/(Q755/1.6)+1/(R755/1.37)) + BC755/((BC755+1)/(Q755/1.6) + BC755/(R755/1.37))</f>
        <v>0</v>
      </c>
      <c r="U755">
        <f>(AX755*BA755)</f>
        <v>0</v>
      </c>
      <c r="V755">
        <f>(BQ755+(U755+2*0.95*5.67E-8*(((BQ755+$B$7)+273)^4-(BQ755+273)^4)-44100*J755)/(1.84*29.3*R755+8*0.95*5.67E-8*(BQ755+273)^3))</f>
        <v>0</v>
      </c>
      <c r="W755">
        <f>($C$7*BR755+$D$7*BS755+$E$7*V755)</f>
        <v>0</v>
      </c>
      <c r="X755">
        <f>0.61365*exp(17.502*W755/(240.97+W755))</f>
        <v>0</v>
      </c>
      <c r="Y755">
        <f>(Z755/AA755*100)</f>
        <v>0</v>
      </c>
      <c r="Z755">
        <f>BJ755*(BO755+BP755)/1000</f>
        <v>0</v>
      </c>
      <c r="AA755">
        <f>0.61365*exp(17.502*BQ755/(240.97+BQ755))</f>
        <v>0</v>
      </c>
      <c r="AB755">
        <f>(X755-BJ755*(BO755+BP755)/1000)</f>
        <v>0</v>
      </c>
      <c r="AC755">
        <f>(-J755*44100)</f>
        <v>0</v>
      </c>
      <c r="AD755">
        <f>2*29.3*R755*0.92*(BQ755-W755)</f>
        <v>0</v>
      </c>
      <c r="AE755">
        <f>2*0.95*5.67E-8*(((BQ755+$B$7)+273)^4-(W755+273)^4)</f>
        <v>0</v>
      </c>
      <c r="AF755">
        <f>U755+AE755+AC755+AD755</f>
        <v>0</v>
      </c>
      <c r="AG755">
        <f>BN755*AU755*(BI755-BH755*(1000-AU755*BK755)/(1000-AU755*BJ755))/(100*BB755)</f>
        <v>0</v>
      </c>
      <c r="AH755">
        <f>1000*BN755*AU755*(BJ755-BK755)/(100*BB755*(1000-AU755*BJ755))</f>
        <v>0</v>
      </c>
      <c r="AI755">
        <f>(AJ755 - AK755 - BO755*1E3/(8.314*(BQ755+273.15)) * AM755/BN755 * AL755) * BN755/(100*BB755) * (1000 - BK755)/1000</f>
        <v>0</v>
      </c>
      <c r="AJ755">
        <v>812.7982282634421</v>
      </c>
      <c r="AK755">
        <v>781.9384424242421</v>
      </c>
      <c r="AL755">
        <v>3.434511932737488</v>
      </c>
      <c r="AM755">
        <v>64.31377679453114</v>
      </c>
      <c r="AN755">
        <f>(AP755 - AO755 + BO755*1E3/(8.314*(BQ755+273.15)) * AR755/BN755 * AQ755) * BN755/(100*BB755) * 1000/(1000 - AP755)</f>
        <v>0</v>
      </c>
      <c r="AO755">
        <v>25.43735409072348</v>
      </c>
      <c r="AP755">
        <v>27.43374727272728</v>
      </c>
      <c r="AQ755">
        <v>-0.00592912225629027</v>
      </c>
      <c r="AR755">
        <v>96.55880041285496</v>
      </c>
      <c r="AS755">
        <v>0</v>
      </c>
      <c r="AT755">
        <v>0</v>
      </c>
      <c r="AU755">
        <f>IF(AS755*$H$13&gt;=AW755,1.0,(AW755/(AW755-AS755*$H$13)))</f>
        <v>0</v>
      </c>
      <c r="AV755">
        <f>(AU755-1)*100</f>
        <v>0</v>
      </c>
      <c r="AW755">
        <f>MAX(0,($B$13+$C$13*BV755)/(1+$D$13*BV755)*BO755/(BQ755+273)*$E$13)</f>
        <v>0</v>
      </c>
      <c r="AX755">
        <f>$B$11*BW755+$C$11*BX755+$F$11*CI755*(1-CL755)</f>
        <v>0</v>
      </c>
      <c r="AY755">
        <f>AX755*AZ755</f>
        <v>0</v>
      </c>
      <c r="AZ755">
        <f>($B$11*$D$9+$C$11*$D$9+$F$11*((CV755+CN755)/MAX(CV755+CN755+CW755, 0.1)*$I$9+CW755/MAX(CV755+CN755+CW755, 0.1)*$J$9))/($B$11+$C$11+$F$11)</f>
        <v>0</v>
      </c>
      <c r="BA755">
        <f>($B$11*$K$9+$C$11*$K$9+$F$11*((CV755+CN755)/MAX(CV755+CN755+CW755, 0.1)*$P$9+CW755/MAX(CV755+CN755+CW755, 0.1)*$Q$9))/($B$11+$C$11+$F$11)</f>
        <v>0</v>
      </c>
      <c r="BB755">
        <v>2.44</v>
      </c>
      <c r="BC755">
        <v>0.5</v>
      </c>
      <c r="BD755" t="s">
        <v>355</v>
      </c>
      <c r="BE755">
        <v>2</v>
      </c>
      <c r="BF755" t="b">
        <v>1</v>
      </c>
      <c r="BG755">
        <v>1678302413.1</v>
      </c>
      <c r="BH755">
        <v>737.1598888888889</v>
      </c>
      <c r="BI755">
        <v>776.4134444444445</v>
      </c>
      <c r="BJ755">
        <v>27.47431111111112</v>
      </c>
      <c r="BK755">
        <v>25.43802962962963</v>
      </c>
      <c r="BL755">
        <v>732.7451851851852</v>
      </c>
      <c r="BM755">
        <v>27.14581111111111</v>
      </c>
      <c r="BN755">
        <v>500.0345185185186</v>
      </c>
      <c r="BO755">
        <v>90.73304444444445</v>
      </c>
      <c r="BP755">
        <v>0.09989855185185188</v>
      </c>
      <c r="BQ755">
        <v>34.19653333333333</v>
      </c>
      <c r="BR755">
        <v>35.01992222222222</v>
      </c>
      <c r="BS755">
        <v>999.9000000000001</v>
      </c>
      <c r="BT755">
        <v>0</v>
      </c>
      <c r="BU755">
        <v>0</v>
      </c>
      <c r="BV755">
        <v>9998.53925925926</v>
      </c>
      <c r="BW755">
        <v>0</v>
      </c>
      <c r="BX755">
        <v>5.429624814814814</v>
      </c>
      <c r="BY755">
        <v>-39.25368518518518</v>
      </c>
      <c r="BZ755">
        <v>757.9844814814815</v>
      </c>
      <c r="CA755">
        <v>796.6793703703703</v>
      </c>
      <c r="CB755">
        <v>2.036288888888889</v>
      </c>
      <c r="CC755">
        <v>776.4134444444445</v>
      </c>
      <c r="CD755">
        <v>25.43802962962963</v>
      </c>
      <c r="CE755">
        <v>2.492828148148148</v>
      </c>
      <c r="CF755">
        <v>2.308069629629629</v>
      </c>
      <c r="CG755">
        <v>20.97975185185185</v>
      </c>
      <c r="CH755">
        <v>19.73282592592593</v>
      </c>
      <c r="CI755">
        <v>2000.006666666667</v>
      </c>
      <c r="CJ755">
        <v>0.9800005555555558</v>
      </c>
      <c r="CK755">
        <v>0.01999925925925926</v>
      </c>
      <c r="CL755">
        <v>0</v>
      </c>
      <c r="CM755">
        <v>2.056959259259259</v>
      </c>
      <c r="CN755">
        <v>0</v>
      </c>
      <c r="CO755">
        <v>6008.308518518519</v>
      </c>
      <c r="CP755">
        <v>17338.29259259259</v>
      </c>
      <c r="CQ755">
        <v>39.2057037037037</v>
      </c>
      <c r="CR755">
        <v>39.94166666666666</v>
      </c>
      <c r="CS755">
        <v>38.9327037037037</v>
      </c>
      <c r="CT755">
        <v>38.37944444444444</v>
      </c>
      <c r="CU755">
        <v>39.19177777777777</v>
      </c>
      <c r="CV755">
        <v>1960.006666666667</v>
      </c>
      <c r="CW755">
        <v>40</v>
      </c>
      <c r="CX755">
        <v>0</v>
      </c>
      <c r="CY755">
        <v>1678302430.6</v>
      </c>
      <c r="CZ755">
        <v>0</v>
      </c>
      <c r="DA755">
        <v>0</v>
      </c>
      <c r="DB755" t="s">
        <v>356</v>
      </c>
      <c r="DC755">
        <v>1664468064.5</v>
      </c>
      <c r="DD755">
        <v>1677795524</v>
      </c>
      <c r="DE755">
        <v>0</v>
      </c>
      <c r="DF755">
        <v>-0.419</v>
      </c>
      <c r="DG755">
        <v>-0.001</v>
      </c>
      <c r="DH755">
        <v>3.097</v>
      </c>
      <c r="DI755">
        <v>0.268</v>
      </c>
      <c r="DJ755">
        <v>400</v>
      </c>
      <c r="DK755">
        <v>24</v>
      </c>
      <c r="DL755">
        <v>0.15</v>
      </c>
      <c r="DM755">
        <v>0.13</v>
      </c>
      <c r="DN755">
        <v>-39.2092475</v>
      </c>
      <c r="DO755">
        <v>-1.058049906191245</v>
      </c>
      <c r="DP755">
        <v>0.1120981890743555</v>
      </c>
      <c r="DQ755">
        <v>0</v>
      </c>
      <c r="DR755">
        <v>2.051894</v>
      </c>
      <c r="DS755">
        <v>-0.338948893058166</v>
      </c>
      <c r="DT755">
        <v>0.03261022775142793</v>
      </c>
      <c r="DU755">
        <v>0</v>
      </c>
      <c r="DV755">
        <v>0</v>
      </c>
      <c r="DW755">
        <v>2</v>
      </c>
      <c r="DX755" t="s">
        <v>369</v>
      </c>
      <c r="DY755">
        <v>2.97786</v>
      </c>
      <c r="DZ755">
        <v>2.72852</v>
      </c>
      <c r="EA755">
        <v>0.131028</v>
      </c>
      <c r="EB755">
        <v>0.136855</v>
      </c>
      <c r="EC755">
        <v>0.117572</v>
      </c>
      <c r="ED755">
        <v>0.112327</v>
      </c>
      <c r="EE755">
        <v>25955.8</v>
      </c>
      <c r="EF755">
        <v>25481.4</v>
      </c>
      <c r="EG755">
        <v>30406.9</v>
      </c>
      <c r="EH755">
        <v>29777.9</v>
      </c>
      <c r="EI755">
        <v>37028.6</v>
      </c>
      <c r="EJ755">
        <v>34799.7</v>
      </c>
      <c r="EK755">
        <v>46521.1</v>
      </c>
      <c r="EL755">
        <v>44280.7</v>
      </c>
      <c r="EM755">
        <v>1.85765</v>
      </c>
      <c r="EN755">
        <v>1.8658</v>
      </c>
      <c r="EO755">
        <v>0.210121</v>
      </c>
      <c r="EP755">
        <v>0</v>
      </c>
      <c r="EQ755">
        <v>31.6202</v>
      </c>
      <c r="ER755">
        <v>999.9</v>
      </c>
      <c r="ES755">
        <v>48.8</v>
      </c>
      <c r="ET755">
        <v>32</v>
      </c>
      <c r="EU755">
        <v>25.684</v>
      </c>
      <c r="EV755">
        <v>63.2379</v>
      </c>
      <c r="EW755">
        <v>21.9952</v>
      </c>
      <c r="EX755">
        <v>1</v>
      </c>
      <c r="EY755">
        <v>0.108587</v>
      </c>
      <c r="EZ755">
        <v>-2.32638</v>
      </c>
      <c r="FA755">
        <v>20.2332</v>
      </c>
      <c r="FB755">
        <v>5.22642</v>
      </c>
      <c r="FC755">
        <v>11.9718</v>
      </c>
      <c r="FD755">
        <v>4.9697</v>
      </c>
      <c r="FE755">
        <v>3.28963</v>
      </c>
      <c r="FF755">
        <v>9999</v>
      </c>
      <c r="FG755">
        <v>9999</v>
      </c>
      <c r="FH755">
        <v>9999</v>
      </c>
      <c r="FI755">
        <v>999.9</v>
      </c>
      <c r="FJ755">
        <v>4.97276</v>
      </c>
      <c r="FK755">
        <v>1.87707</v>
      </c>
      <c r="FL755">
        <v>1.87517</v>
      </c>
      <c r="FM755">
        <v>1.87805</v>
      </c>
      <c r="FN755">
        <v>1.87469</v>
      </c>
      <c r="FO755">
        <v>1.87831</v>
      </c>
      <c r="FP755">
        <v>1.87543</v>
      </c>
      <c r="FQ755">
        <v>1.87653</v>
      </c>
      <c r="FR755">
        <v>0</v>
      </c>
      <c r="FS755">
        <v>0</v>
      </c>
      <c r="FT755">
        <v>0</v>
      </c>
      <c r="FU755">
        <v>0</v>
      </c>
      <c r="FV755" t="s">
        <v>358</v>
      </c>
      <c r="FW755" t="s">
        <v>359</v>
      </c>
      <c r="FX755" t="s">
        <v>360</v>
      </c>
      <c r="FY755" t="s">
        <v>360</v>
      </c>
      <c r="FZ755" t="s">
        <v>360</v>
      </c>
      <c r="GA755" t="s">
        <v>360</v>
      </c>
      <c r="GB755">
        <v>0</v>
      </c>
      <c r="GC755">
        <v>100</v>
      </c>
      <c r="GD755">
        <v>100</v>
      </c>
      <c r="GE755">
        <v>4.476</v>
      </c>
      <c r="GF755">
        <v>0.3285</v>
      </c>
      <c r="GG755">
        <v>1.955544260391263</v>
      </c>
      <c r="GH755">
        <v>0.004448784868333973</v>
      </c>
      <c r="GI755">
        <v>-1.803656819089732E-06</v>
      </c>
      <c r="GJ755">
        <v>4.26395578146833E-10</v>
      </c>
      <c r="GK755">
        <v>0.3285026105281108</v>
      </c>
      <c r="GL755">
        <v>0</v>
      </c>
      <c r="GM755">
        <v>0</v>
      </c>
      <c r="GN755">
        <v>0</v>
      </c>
      <c r="GO755">
        <v>-1</v>
      </c>
      <c r="GP755">
        <v>2136</v>
      </c>
      <c r="GQ755">
        <v>1</v>
      </c>
      <c r="GR755">
        <v>23</v>
      </c>
      <c r="GS755">
        <v>230572.6</v>
      </c>
      <c r="GT755">
        <v>8448.299999999999</v>
      </c>
      <c r="GU755">
        <v>1.91162</v>
      </c>
      <c r="GV755">
        <v>2.55127</v>
      </c>
      <c r="GW755">
        <v>1.39893</v>
      </c>
      <c r="GX755">
        <v>2.35229</v>
      </c>
      <c r="GY755">
        <v>1.44897</v>
      </c>
      <c r="GZ755">
        <v>2.39258</v>
      </c>
      <c r="HA755">
        <v>37.9406</v>
      </c>
      <c r="HB755">
        <v>13.6242</v>
      </c>
      <c r="HC755">
        <v>18</v>
      </c>
      <c r="HD755">
        <v>493.278</v>
      </c>
      <c r="HE755">
        <v>470.253</v>
      </c>
      <c r="HF755">
        <v>35.148</v>
      </c>
      <c r="HG755">
        <v>28.6095</v>
      </c>
      <c r="HH755">
        <v>30</v>
      </c>
      <c r="HI755">
        <v>28.2794</v>
      </c>
      <c r="HJ755">
        <v>28.3222</v>
      </c>
      <c r="HK755">
        <v>38.3367</v>
      </c>
      <c r="HL755">
        <v>0</v>
      </c>
      <c r="HM755">
        <v>100</v>
      </c>
      <c r="HN755">
        <v>35.1312</v>
      </c>
      <c r="HO755">
        <v>821.1900000000001</v>
      </c>
      <c r="HP755">
        <v>25.8217</v>
      </c>
      <c r="HQ755">
        <v>100.531</v>
      </c>
      <c r="HR755">
        <v>101.823</v>
      </c>
    </row>
    <row r="756" spans="1:226">
      <c r="A756">
        <v>740</v>
      </c>
      <c r="B756">
        <v>1678302425.6</v>
      </c>
      <c r="C756">
        <v>10572.5</v>
      </c>
      <c r="D756" t="s">
        <v>1843</v>
      </c>
      <c r="E756" t="s">
        <v>1844</v>
      </c>
      <c r="F756">
        <v>5</v>
      </c>
      <c r="G756" t="s">
        <v>353</v>
      </c>
      <c r="H756" t="s">
        <v>1554</v>
      </c>
      <c r="I756">
        <v>1678302417.814285</v>
      </c>
      <c r="J756">
        <f>(K756)/1000</f>
        <v>0</v>
      </c>
      <c r="K756">
        <f>IF(BF756, AN756, AH756)</f>
        <v>0</v>
      </c>
      <c r="L756">
        <f>IF(BF756, AI756, AG756)</f>
        <v>0</v>
      </c>
      <c r="M756">
        <f>BH756 - IF(AU756&gt;1, L756*BB756*100.0/(AW756*BV756), 0)</f>
        <v>0</v>
      </c>
      <c r="N756">
        <f>((T756-J756/2)*M756-L756)/(T756+J756/2)</f>
        <v>0</v>
      </c>
      <c r="O756">
        <f>N756*(BO756+BP756)/1000.0</f>
        <v>0</v>
      </c>
      <c r="P756">
        <f>(BH756 - IF(AU756&gt;1, L756*BB756*100.0/(AW756*BV756), 0))*(BO756+BP756)/1000.0</f>
        <v>0</v>
      </c>
      <c r="Q756">
        <f>2.0/((1/S756-1/R756)+SIGN(S756)*SQRT((1/S756-1/R756)*(1/S756-1/R756) + 4*BC756/((BC756+1)*(BC756+1))*(2*1/S756*1/R756-1/R756*1/R756)))</f>
        <v>0</v>
      </c>
      <c r="R756">
        <f>IF(LEFT(BD756,1)&lt;&gt;"0",IF(LEFT(BD756,1)="1",3.0,BE756),$D$5+$E$5*(BV756*BO756/($K$5*1000))+$F$5*(BV756*BO756/($K$5*1000))*MAX(MIN(BB756,$J$5),$I$5)*MAX(MIN(BB756,$J$5),$I$5)+$G$5*MAX(MIN(BB756,$J$5),$I$5)*(BV756*BO756/($K$5*1000))+$H$5*(BV756*BO756/($K$5*1000))*(BV756*BO756/($K$5*1000)))</f>
        <v>0</v>
      </c>
      <c r="S756">
        <f>J756*(1000-(1000*0.61365*exp(17.502*W756/(240.97+W756))/(BO756+BP756)+BJ756)/2)/(1000*0.61365*exp(17.502*W756/(240.97+W756))/(BO756+BP756)-BJ756)</f>
        <v>0</v>
      </c>
      <c r="T756">
        <f>1/((BC756+1)/(Q756/1.6)+1/(R756/1.37)) + BC756/((BC756+1)/(Q756/1.6) + BC756/(R756/1.37))</f>
        <v>0</v>
      </c>
      <c r="U756">
        <f>(AX756*BA756)</f>
        <v>0</v>
      </c>
      <c r="V756">
        <f>(BQ756+(U756+2*0.95*5.67E-8*(((BQ756+$B$7)+273)^4-(BQ756+273)^4)-44100*J756)/(1.84*29.3*R756+8*0.95*5.67E-8*(BQ756+273)^3))</f>
        <v>0</v>
      </c>
      <c r="W756">
        <f>($C$7*BR756+$D$7*BS756+$E$7*V756)</f>
        <v>0</v>
      </c>
      <c r="X756">
        <f>0.61365*exp(17.502*W756/(240.97+W756))</f>
        <v>0</v>
      </c>
      <c r="Y756">
        <f>(Z756/AA756*100)</f>
        <v>0</v>
      </c>
      <c r="Z756">
        <f>BJ756*(BO756+BP756)/1000</f>
        <v>0</v>
      </c>
      <c r="AA756">
        <f>0.61365*exp(17.502*BQ756/(240.97+BQ756))</f>
        <v>0</v>
      </c>
      <c r="AB756">
        <f>(X756-BJ756*(BO756+BP756)/1000)</f>
        <v>0</v>
      </c>
      <c r="AC756">
        <f>(-J756*44100)</f>
        <v>0</v>
      </c>
      <c r="AD756">
        <f>2*29.3*R756*0.92*(BQ756-W756)</f>
        <v>0</v>
      </c>
      <c r="AE756">
        <f>2*0.95*5.67E-8*(((BQ756+$B$7)+273)^4-(W756+273)^4)</f>
        <v>0</v>
      </c>
      <c r="AF756">
        <f>U756+AE756+AC756+AD756</f>
        <v>0</v>
      </c>
      <c r="AG756">
        <f>BN756*AU756*(BI756-BH756*(1000-AU756*BK756)/(1000-AU756*BJ756))/(100*BB756)</f>
        <v>0</v>
      </c>
      <c r="AH756">
        <f>1000*BN756*AU756*(BJ756-BK756)/(100*BB756*(1000-AU756*BJ756))</f>
        <v>0</v>
      </c>
      <c r="AI756">
        <f>(AJ756 - AK756 - BO756*1E3/(8.314*(BQ756+273.15)) * AM756/BN756 * AL756) * BN756/(100*BB756) * (1000 - BK756)/1000</f>
        <v>0</v>
      </c>
      <c r="AJ756">
        <v>829.9911268458633</v>
      </c>
      <c r="AK756">
        <v>799.1613030303029</v>
      </c>
      <c r="AL756">
        <v>3.441830397795775</v>
      </c>
      <c r="AM756">
        <v>64.31377679453114</v>
      </c>
      <c r="AN756">
        <f>(AP756 - AO756 + BO756*1E3/(8.314*(BQ756+273.15)) * AR756/BN756 * AQ756) * BN756/(100*BB756) * 1000/(1000 - AP756)</f>
        <v>0</v>
      </c>
      <c r="AO756">
        <v>25.4390027500871</v>
      </c>
      <c r="AP756">
        <v>27.4063206060606</v>
      </c>
      <c r="AQ756">
        <v>-0.005453107765298584</v>
      </c>
      <c r="AR756">
        <v>96.55880041285496</v>
      </c>
      <c r="AS756">
        <v>0</v>
      </c>
      <c r="AT756">
        <v>0</v>
      </c>
      <c r="AU756">
        <f>IF(AS756*$H$13&gt;=AW756,1.0,(AW756/(AW756-AS756*$H$13)))</f>
        <v>0</v>
      </c>
      <c r="AV756">
        <f>(AU756-1)*100</f>
        <v>0</v>
      </c>
      <c r="AW756">
        <f>MAX(0,($B$13+$C$13*BV756)/(1+$D$13*BV756)*BO756/(BQ756+273)*$E$13)</f>
        <v>0</v>
      </c>
      <c r="AX756">
        <f>$B$11*BW756+$C$11*BX756+$F$11*CI756*(1-CL756)</f>
        <v>0</v>
      </c>
      <c r="AY756">
        <f>AX756*AZ756</f>
        <v>0</v>
      </c>
      <c r="AZ756">
        <f>($B$11*$D$9+$C$11*$D$9+$F$11*((CV756+CN756)/MAX(CV756+CN756+CW756, 0.1)*$I$9+CW756/MAX(CV756+CN756+CW756, 0.1)*$J$9))/($B$11+$C$11+$F$11)</f>
        <v>0</v>
      </c>
      <c r="BA756">
        <f>($B$11*$K$9+$C$11*$K$9+$F$11*((CV756+CN756)/MAX(CV756+CN756+CW756, 0.1)*$P$9+CW756/MAX(CV756+CN756+CW756, 0.1)*$Q$9))/($B$11+$C$11+$F$11)</f>
        <v>0</v>
      </c>
      <c r="BB756">
        <v>2.44</v>
      </c>
      <c r="BC756">
        <v>0.5</v>
      </c>
      <c r="BD756" t="s">
        <v>355</v>
      </c>
      <c r="BE756">
        <v>2</v>
      </c>
      <c r="BF756" t="b">
        <v>1</v>
      </c>
      <c r="BG756">
        <v>1678302417.814285</v>
      </c>
      <c r="BH756">
        <v>752.8902857142856</v>
      </c>
      <c r="BI756">
        <v>792.2134285714286</v>
      </c>
      <c r="BJ756">
        <v>27.44759285714286</v>
      </c>
      <c r="BK756">
        <v>25.43813214285715</v>
      </c>
      <c r="BL756">
        <v>748.43675</v>
      </c>
      <c r="BM756">
        <v>27.11909285714285</v>
      </c>
      <c r="BN756">
        <v>500.0370357142858</v>
      </c>
      <c r="BO756">
        <v>90.73327500000002</v>
      </c>
      <c r="BP756">
        <v>0.1000867214285714</v>
      </c>
      <c r="BQ756">
        <v>34.19635</v>
      </c>
      <c r="BR756">
        <v>35.021575</v>
      </c>
      <c r="BS756">
        <v>999.9000000000002</v>
      </c>
      <c r="BT756">
        <v>0</v>
      </c>
      <c r="BU756">
        <v>0</v>
      </c>
      <c r="BV756">
        <v>9994.262857142856</v>
      </c>
      <c r="BW756">
        <v>0</v>
      </c>
      <c r="BX756">
        <v>5.429768928571428</v>
      </c>
      <c r="BY756">
        <v>-39.32333928571428</v>
      </c>
      <c r="BZ756">
        <v>774.1379642857144</v>
      </c>
      <c r="CA756">
        <v>812.8920714285714</v>
      </c>
      <c r="CB756">
        <v>2.009466428571429</v>
      </c>
      <c r="CC756">
        <v>792.2134285714286</v>
      </c>
      <c r="CD756">
        <v>25.43813214285715</v>
      </c>
      <c r="CE756">
        <v>2.490410357142857</v>
      </c>
      <c r="CF756">
        <v>2.308084642857143</v>
      </c>
      <c r="CG756">
        <v>20.96397142857143</v>
      </c>
      <c r="CH756">
        <v>19.73293214285714</v>
      </c>
      <c r="CI756">
        <v>2000.011785714286</v>
      </c>
      <c r="CJ756">
        <v>0.9800006785714288</v>
      </c>
      <c r="CK756">
        <v>0.01999913214285714</v>
      </c>
      <c r="CL756">
        <v>0</v>
      </c>
      <c r="CM756">
        <v>2.067621428571428</v>
      </c>
      <c r="CN756">
        <v>0</v>
      </c>
      <c r="CO756">
        <v>6009.690714285714</v>
      </c>
      <c r="CP756">
        <v>17338.33571428571</v>
      </c>
      <c r="CQ756">
        <v>39.22507142857143</v>
      </c>
      <c r="CR756">
        <v>39.94375</v>
      </c>
      <c r="CS756">
        <v>38.92403571428571</v>
      </c>
      <c r="CT756">
        <v>38.38821428571428</v>
      </c>
      <c r="CU756">
        <v>39.18946428571428</v>
      </c>
      <c r="CV756">
        <v>1960.011785714286</v>
      </c>
      <c r="CW756">
        <v>40</v>
      </c>
      <c r="CX756">
        <v>0</v>
      </c>
      <c r="CY756">
        <v>1678302436</v>
      </c>
      <c r="CZ756">
        <v>0</v>
      </c>
      <c r="DA756">
        <v>0</v>
      </c>
      <c r="DB756" t="s">
        <v>356</v>
      </c>
      <c r="DC756">
        <v>1664468064.5</v>
      </c>
      <c r="DD756">
        <v>1677795524</v>
      </c>
      <c r="DE756">
        <v>0</v>
      </c>
      <c r="DF756">
        <v>-0.419</v>
      </c>
      <c r="DG756">
        <v>-0.001</v>
      </c>
      <c r="DH756">
        <v>3.097</v>
      </c>
      <c r="DI756">
        <v>0.268</v>
      </c>
      <c r="DJ756">
        <v>400</v>
      </c>
      <c r="DK756">
        <v>24</v>
      </c>
      <c r="DL756">
        <v>0.15</v>
      </c>
      <c r="DM756">
        <v>0.13</v>
      </c>
      <c r="DN756">
        <v>-39.283315</v>
      </c>
      <c r="DO756">
        <v>-1.048727954971777</v>
      </c>
      <c r="DP756">
        <v>0.1105643580680501</v>
      </c>
      <c r="DQ756">
        <v>0</v>
      </c>
      <c r="DR756">
        <v>2.02326525</v>
      </c>
      <c r="DS756">
        <v>-0.3415433020637941</v>
      </c>
      <c r="DT756">
        <v>0.03286251268447835</v>
      </c>
      <c r="DU756">
        <v>0</v>
      </c>
      <c r="DV756">
        <v>0</v>
      </c>
      <c r="DW756">
        <v>2</v>
      </c>
      <c r="DX756" t="s">
        <v>369</v>
      </c>
      <c r="DY756">
        <v>2.97781</v>
      </c>
      <c r="DZ756">
        <v>2.72831</v>
      </c>
      <c r="EA756">
        <v>0.132954</v>
      </c>
      <c r="EB756">
        <v>0.138743</v>
      </c>
      <c r="EC756">
        <v>0.117486</v>
      </c>
      <c r="ED756">
        <v>0.112325</v>
      </c>
      <c r="EE756">
        <v>25898.3</v>
      </c>
      <c r="EF756">
        <v>25425.5</v>
      </c>
      <c r="EG756">
        <v>30406.9</v>
      </c>
      <c r="EH756">
        <v>29777.7</v>
      </c>
      <c r="EI756">
        <v>37032.5</v>
      </c>
      <c r="EJ756">
        <v>34799.9</v>
      </c>
      <c r="EK756">
        <v>46521.2</v>
      </c>
      <c r="EL756">
        <v>44280.7</v>
      </c>
      <c r="EM756">
        <v>1.8575</v>
      </c>
      <c r="EN756">
        <v>1.86558</v>
      </c>
      <c r="EO756">
        <v>0.210728</v>
      </c>
      <c r="EP756">
        <v>0</v>
      </c>
      <c r="EQ756">
        <v>31.6181</v>
      </c>
      <c r="ER756">
        <v>999.9</v>
      </c>
      <c r="ES756">
        <v>48.8</v>
      </c>
      <c r="ET756">
        <v>32</v>
      </c>
      <c r="EU756">
        <v>25.6809</v>
      </c>
      <c r="EV756">
        <v>63.2179</v>
      </c>
      <c r="EW756">
        <v>22.0433</v>
      </c>
      <c r="EX756">
        <v>1</v>
      </c>
      <c r="EY756">
        <v>0.108572</v>
      </c>
      <c r="EZ756">
        <v>-2.31225</v>
      </c>
      <c r="FA756">
        <v>20.2333</v>
      </c>
      <c r="FB756">
        <v>5.22717</v>
      </c>
      <c r="FC756">
        <v>11.9718</v>
      </c>
      <c r="FD756">
        <v>4.96975</v>
      </c>
      <c r="FE756">
        <v>3.28955</v>
      </c>
      <c r="FF756">
        <v>9999</v>
      </c>
      <c r="FG756">
        <v>9999</v>
      </c>
      <c r="FH756">
        <v>9999</v>
      </c>
      <c r="FI756">
        <v>999.9</v>
      </c>
      <c r="FJ756">
        <v>4.97278</v>
      </c>
      <c r="FK756">
        <v>1.87711</v>
      </c>
      <c r="FL756">
        <v>1.87521</v>
      </c>
      <c r="FM756">
        <v>1.87805</v>
      </c>
      <c r="FN756">
        <v>1.87469</v>
      </c>
      <c r="FO756">
        <v>1.87836</v>
      </c>
      <c r="FP756">
        <v>1.87546</v>
      </c>
      <c r="FQ756">
        <v>1.87654</v>
      </c>
      <c r="FR756">
        <v>0</v>
      </c>
      <c r="FS756">
        <v>0</v>
      </c>
      <c r="FT756">
        <v>0</v>
      </c>
      <c r="FU756">
        <v>0</v>
      </c>
      <c r="FV756" t="s">
        <v>358</v>
      </c>
      <c r="FW756" t="s">
        <v>359</v>
      </c>
      <c r="FX756" t="s">
        <v>360</v>
      </c>
      <c r="FY756" t="s">
        <v>360</v>
      </c>
      <c r="FZ756" t="s">
        <v>360</v>
      </c>
      <c r="GA756" t="s">
        <v>360</v>
      </c>
      <c r="GB756">
        <v>0</v>
      </c>
      <c r="GC756">
        <v>100</v>
      </c>
      <c r="GD756">
        <v>100</v>
      </c>
      <c r="GE756">
        <v>4.517</v>
      </c>
      <c r="GF756">
        <v>0.3285</v>
      </c>
      <c r="GG756">
        <v>1.955544260391263</v>
      </c>
      <c r="GH756">
        <v>0.004448784868333973</v>
      </c>
      <c r="GI756">
        <v>-1.803656819089732E-06</v>
      </c>
      <c r="GJ756">
        <v>4.26395578146833E-10</v>
      </c>
      <c r="GK756">
        <v>0.3285026105281108</v>
      </c>
      <c r="GL756">
        <v>0</v>
      </c>
      <c r="GM756">
        <v>0</v>
      </c>
      <c r="GN756">
        <v>0</v>
      </c>
      <c r="GO756">
        <v>-1</v>
      </c>
      <c r="GP756">
        <v>2136</v>
      </c>
      <c r="GQ756">
        <v>1</v>
      </c>
      <c r="GR756">
        <v>23</v>
      </c>
      <c r="GS756">
        <v>230572.7</v>
      </c>
      <c r="GT756">
        <v>8448.4</v>
      </c>
      <c r="GU756">
        <v>1.94702</v>
      </c>
      <c r="GV756">
        <v>2.53784</v>
      </c>
      <c r="GW756">
        <v>1.39893</v>
      </c>
      <c r="GX756">
        <v>2.35229</v>
      </c>
      <c r="GY756">
        <v>1.44897</v>
      </c>
      <c r="GZ756">
        <v>2.43896</v>
      </c>
      <c r="HA756">
        <v>37.9649</v>
      </c>
      <c r="HB756">
        <v>13.6242</v>
      </c>
      <c r="HC756">
        <v>18</v>
      </c>
      <c r="HD756">
        <v>493.194</v>
      </c>
      <c r="HE756">
        <v>470.106</v>
      </c>
      <c r="HF756">
        <v>35.1268</v>
      </c>
      <c r="HG756">
        <v>28.6088</v>
      </c>
      <c r="HH756">
        <v>30</v>
      </c>
      <c r="HI756">
        <v>28.2794</v>
      </c>
      <c r="HJ756">
        <v>28.3222</v>
      </c>
      <c r="HK756">
        <v>38.9992</v>
      </c>
      <c r="HL756">
        <v>0</v>
      </c>
      <c r="HM756">
        <v>100</v>
      </c>
      <c r="HN756">
        <v>35.1088</v>
      </c>
      <c r="HO756">
        <v>841.226</v>
      </c>
      <c r="HP756">
        <v>25.8217</v>
      </c>
      <c r="HQ756">
        <v>100.531</v>
      </c>
      <c r="HR756">
        <v>101.823</v>
      </c>
    </row>
    <row r="757" spans="1:226">
      <c r="A757">
        <v>741</v>
      </c>
      <c r="B757">
        <v>1678302430.6</v>
      </c>
      <c r="C757">
        <v>10577.5</v>
      </c>
      <c r="D757" t="s">
        <v>1845</v>
      </c>
      <c r="E757" t="s">
        <v>1846</v>
      </c>
      <c r="F757">
        <v>5</v>
      </c>
      <c r="G757" t="s">
        <v>353</v>
      </c>
      <c r="H757" t="s">
        <v>1554</v>
      </c>
      <c r="I757">
        <v>1678302423.1</v>
      </c>
      <c r="J757">
        <f>(K757)/1000</f>
        <v>0</v>
      </c>
      <c r="K757">
        <f>IF(BF757, AN757, AH757)</f>
        <v>0</v>
      </c>
      <c r="L757">
        <f>IF(BF757, AI757, AG757)</f>
        <v>0</v>
      </c>
      <c r="M757">
        <f>BH757 - IF(AU757&gt;1, L757*BB757*100.0/(AW757*BV757), 0)</f>
        <v>0</v>
      </c>
      <c r="N757">
        <f>((T757-J757/2)*M757-L757)/(T757+J757/2)</f>
        <v>0</v>
      </c>
      <c r="O757">
        <f>N757*(BO757+BP757)/1000.0</f>
        <v>0</v>
      </c>
      <c r="P757">
        <f>(BH757 - IF(AU757&gt;1, L757*BB757*100.0/(AW757*BV757), 0))*(BO757+BP757)/1000.0</f>
        <v>0</v>
      </c>
      <c r="Q757">
        <f>2.0/((1/S757-1/R757)+SIGN(S757)*SQRT((1/S757-1/R757)*(1/S757-1/R757) + 4*BC757/((BC757+1)*(BC757+1))*(2*1/S757*1/R757-1/R757*1/R757)))</f>
        <v>0</v>
      </c>
      <c r="R757">
        <f>IF(LEFT(BD757,1)&lt;&gt;"0",IF(LEFT(BD757,1)="1",3.0,BE757),$D$5+$E$5*(BV757*BO757/($K$5*1000))+$F$5*(BV757*BO757/($K$5*1000))*MAX(MIN(BB757,$J$5),$I$5)*MAX(MIN(BB757,$J$5),$I$5)+$G$5*MAX(MIN(BB757,$J$5),$I$5)*(BV757*BO757/($K$5*1000))+$H$5*(BV757*BO757/($K$5*1000))*(BV757*BO757/($K$5*1000)))</f>
        <v>0</v>
      </c>
      <c r="S757">
        <f>J757*(1000-(1000*0.61365*exp(17.502*W757/(240.97+W757))/(BO757+BP757)+BJ757)/2)/(1000*0.61365*exp(17.502*W757/(240.97+W757))/(BO757+BP757)-BJ757)</f>
        <v>0</v>
      </c>
      <c r="T757">
        <f>1/((BC757+1)/(Q757/1.6)+1/(R757/1.37)) + BC757/((BC757+1)/(Q757/1.6) + BC757/(R757/1.37))</f>
        <v>0</v>
      </c>
      <c r="U757">
        <f>(AX757*BA757)</f>
        <v>0</v>
      </c>
      <c r="V757">
        <f>(BQ757+(U757+2*0.95*5.67E-8*(((BQ757+$B$7)+273)^4-(BQ757+273)^4)-44100*J757)/(1.84*29.3*R757+8*0.95*5.67E-8*(BQ757+273)^3))</f>
        <v>0</v>
      </c>
      <c r="W757">
        <f>($C$7*BR757+$D$7*BS757+$E$7*V757)</f>
        <v>0</v>
      </c>
      <c r="X757">
        <f>0.61365*exp(17.502*W757/(240.97+W757))</f>
        <v>0</v>
      </c>
      <c r="Y757">
        <f>(Z757/AA757*100)</f>
        <v>0</v>
      </c>
      <c r="Z757">
        <f>BJ757*(BO757+BP757)/1000</f>
        <v>0</v>
      </c>
      <c r="AA757">
        <f>0.61365*exp(17.502*BQ757/(240.97+BQ757))</f>
        <v>0</v>
      </c>
      <c r="AB757">
        <f>(X757-BJ757*(BO757+BP757)/1000)</f>
        <v>0</v>
      </c>
      <c r="AC757">
        <f>(-J757*44100)</f>
        <v>0</v>
      </c>
      <c r="AD757">
        <f>2*29.3*R757*0.92*(BQ757-W757)</f>
        <v>0</v>
      </c>
      <c r="AE757">
        <f>2*0.95*5.67E-8*(((BQ757+$B$7)+273)^4-(W757+273)^4)</f>
        <v>0</v>
      </c>
      <c r="AF757">
        <f>U757+AE757+AC757+AD757</f>
        <v>0</v>
      </c>
      <c r="AG757">
        <f>BN757*AU757*(BI757-BH757*(1000-AU757*BK757)/(1000-AU757*BJ757))/(100*BB757)</f>
        <v>0</v>
      </c>
      <c r="AH757">
        <f>1000*BN757*AU757*(BJ757-BK757)/(100*BB757*(1000-AU757*BJ757))</f>
        <v>0</v>
      </c>
      <c r="AI757">
        <f>(AJ757 - AK757 - BO757*1E3/(8.314*(BQ757+273.15)) * AM757/BN757 * AL757) * BN757/(100*BB757) * (1000 - BK757)/1000</f>
        <v>0</v>
      </c>
      <c r="AJ757">
        <v>847.3041953273427</v>
      </c>
      <c r="AK757">
        <v>816.4811333333336</v>
      </c>
      <c r="AL757">
        <v>3.468086224129286</v>
      </c>
      <c r="AM757">
        <v>64.31377679453114</v>
      </c>
      <c r="AN757">
        <f>(AP757 - AO757 + BO757*1E3/(8.314*(BQ757+273.15)) * AR757/BN757 * AQ757) * BN757/(100*BB757) * 1000/(1000 - AP757)</f>
        <v>0</v>
      </c>
      <c r="AO757">
        <v>25.43842038310117</v>
      </c>
      <c r="AP757">
        <v>27.37657333333332</v>
      </c>
      <c r="AQ757">
        <v>-0.006093663167449812</v>
      </c>
      <c r="AR757">
        <v>96.55880041285496</v>
      </c>
      <c r="AS757">
        <v>0</v>
      </c>
      <c r="AT757">
        <v>0</v>
      </c>
      <c r="AU757">
        <f>IF(AS757*$H$13&gt;=AW757,1.0,(AW757/(AW757-AS757*$H$13)))</f>
        <v>0</v>
      </c>
      <c r="AV757">
        <f>(AU757-1)*100</f>
        <v>0</v>
      </c>
      <c r="AW757">
        <f>MAX(0,($B$13+$C$13*BV757)/(1+$D$13*BV757)*BO757/(BQ757+273)*$E$13)</f>
        <v>0</v>
      </c>
      <c r="AX757">
        <f>$B$11*BW757+$C$11*BX757+$F$11*CI757*(1-CL757)</f>
        <v>0</v>
      </c>
      <c r="AY757">
        <f>AX757*AZ757</f>
        <v>0</v>
      </c>
      <c r="AZ757">
        <f>($B$11*$D$9+$C$11*$D$9+$F$11*((CV757+CN757)/MAX(CV757+CN757+CW757, 0.1)*$I$9+CW757/MAX(CV757+CN757+CW757, 0.1)*$J$9))/($B$11+$C$11+$F$11)</f>
        <v>0</v>
      </c>
      <c r="BA757">
        <f>($B$11*$K$9+$C$11*$K$9+$F$11*((CV757+CN757)/MAX(CV757+CN757+CW757, 0.1)*$P$9+CW757/MAX(CV757+CN757+CW757, 0.1)*$Q$9))/($B$11+$C$11+$F$11)</f>
        <v>0</v>
      </c>
      <c r="BB757">
        <v>2.44</v>
      </c>
      <c r="BC757">
        <v>0.5</v>
      </c>
      <c r="BD757" t="s">
        <v>355</v>
      </c>
      <c r="BE757">
        <v>2</v>
      </c>
      <c r="BF757" t="b">
        <v>1</v>
      </c>
      <c r="BG757">
        <v>1678302423.1</v>
      </c>
      <c r="BH757">
        <v>770.574</v>
      </c>
      <c r="BI757">
        <v>809.9826666666667</v>
      </c>
      <c r="BJ757">
        <v>27.41718518518519</v>
      </c>
      <c r="BK757">
        <v>25.43825555555556</v>
      </c>
      <c r="BL757">
        <v>766.0772592592592</v>
      </c>
      <c r="BM757">
        <v>27.08868518518518</v>
      </c>
      <c r="BN757">
        <v>500.0382962962963</v>
      </c>
      <c r="BO757">
        <v>90.73356666666666</v>
      </c>
      <c r="BP757">
        <v>0.1000239037037037</v>
      </c>
      <c r="BQ757">
        <v>34.19694814814815</v>
      </c>
      <c r="BR757">
        <v>35.02557407407408</v>
      </c>
      <c r="BS757">
        <v>999.9000000000001</v>
      </c>
      <c r="BT757">
        <v>0</v>
      </c>
      <c r="BU757">
        <v>0</v>
      </c>
      <c r="BV757">
        <v>10001.80185185185</v>
      </c>
      <c r="BW757">
        <v>0</v>
      </c>
      <c r="BX757">
        <v>5.425589629629629</v>
      </c>
      <c r="BY757">
        <v>-39.40871851851852</v>
      </c>
      <c r="BZ757">
        <v>792.296037037037</v>
      </c>
      <c r="CA757">
        <v>831.125185185185</v>
      </c>
      <c r="CB757">
        <v>1.978932222222223</v>
      </c>
      <c r="CC757">
        <v>809.9826666666667</v>
      </c>
      <c r="CD757">
        <v>25.43825555555556</v>
      </c>
      <c r="CE757">
        <v>2.487658888888888</v>
      </c>
      <c r="CF757">
        <v>2.308103333333333</v>
      </c>
      <c r="CG757">
        <v>20.94598888888889</v>
      </c>
      <c r="CH757">
        <v>19.73306296296296</v>
      </c>
      <c r="CI757">
        <v>2000.01962962963</v>
      </c>
      <c r="CJ757">
        <v>0.9800006666666669</v>
      </c>
      <c r="CK757">
        <v>0.01999914444444444</v>
      </c>
      <c r="CL757">
        <v>0</v>
      </c>
      <c r="CM757">
        <v>2.041125925925926</v>
      </c>
      <c r="CN757">
        <v>0</v>
      </c>
      <c r="CO757">
        <v>6010.89037037037</v>
      </c>
      <c r="CP757">
        <v>17338.39629629629</v>
      </c>
      <c r="CQ757">
        <v>39.21025925925927</v>
      </c>
      <c r="CR757">
        <v>39.94633333333333</v>
      </c>
      <c r="CS757">
        <v>38.93511111111111</v>
      </c>
      <c r="CT757">
        <v>38.391</v>
      </c>
      <c r="CU757">
        <v>39.19881481481481</v>
      </c>
      <c r="CV757">
        <v>1960.01962962963</v>
      </c>
      <c r="CW757">
        <v>40</v>
      </c>
      <c r="CX757">
        <v>0</v>
      </c>
      <c r="CY757">
        <v>1678302440.8</v>
      </c>
      <c r="CZ757">
        <v>0</v>
      </c>
      <c r="DA757">
        <v>0</v>
      </c>
      <c r="DB757" t="s">
        <v>356</v>
      </c>
      <c r="DC757">
        <v>1664468064.5</v>
      </c>
      <c r="DD757">
        <v>1677795524</v>
      </c>
      <c r="DE757">
        <v>0</v>
      </c>
      <c r="DF757">
        <v>-0.419</v>
      </c>
      <c r="DG757">
        <v>-0.001</v>
      </c>
      <c r="DH757">
        <v>3.097</v>
      </c>
      <c r="DI757">
        <v>0.268</v>
      </c>
      <c r="DJ757">
        <v>400</v>
      </c>
      <c r="DK757">
        <v>24</v>
      </c>
      <c r="DL757">
        <v>0.15</v>
      </c>
      <c r="DM757">
        <v>0.13</v>
      </c>
      <c r="DN757">
        <v>-39.3424325</v>
      </c>
      <c r="DO757">
        <v>-0.8743666041274859</v>
      </c>
      <c r="DP757">
        <v>0.09430502740442838</v>
      </c>
      <c r="DQ757">
        <v>0</v>
      </c>
      <c r="DR757">
        <v>2.00057525</v>
      </c>
      <c r="DS757">
        <v>-0.345238086303939</v>
      </c>
      <c r="DT757">
        <v>0.03321469501497042</v>
      </c>
      <c r="DU757">
        <v>0</v>
      </c>
      <c r="DV757">
        <v>0</v>
      </c>
      <c r="DW757">
        <v>2</v>
      </c>
      <c r="DX757" t="s">
        <v>369</v>
      </c>
      <c r="DY757">
        <v>2.97772</v>
      </c>
      <c r="DZ757">
        <v>2.72829</v>
      </c>
      <c r="EA757">
        <v>0.134869</v>
      </c>
      <c r="EB757">
        <v>0.140633</v>
      </c>
      <c r="EC757">
        <v>0.1174</v>
      </c>
      <c r="ED757">
        <v>0.112325</v>
      </c>
      <c r="EE757">
        <v>25841.1</v>
      </c>
      <c r="EF757">
        <v>25369.7</v>
      </c>
      <c r="EG757">
        <v>30406.9</v>
      </c>
      <c r="EH757">
        <v>29777.7</v>
      </c>
      <c r="EI757">
        <v>37036.5</v>
      </c>
      <c r="EJ757">
        <v>34799.8</v>
      </c>
      <c r="EK757">
        <v>46521.4</v>
      </c>
      <c r="EL757">
        <v>44280.4</v>
      </c>
      <c r="EM757">
        <v>1.85758</v>
      </c>
      <c r="EN757">
        <v>1.8659</v>
      </c>
      <c r="EO757">
        <v>0.21128</v>
      </c>
      <c r="EP757">
        <v>0</v>
      </c>
      <c r="EQ757">
        <v>31.6194</v>
      </c>
      <c r="ER757">
        <v>999.9</v>
      </c>
      <c r="ES757">
        <v>48.8</v>
      </c>
      <c r="ET757">
        <v>32</v>
      </c>
      <c r="EU757">
        <v>25.6815</v>
      </c>
      <c r="EV757">
        <v>62.9879</v>
      </c>
      <c r="EW757">
        <v>22.2236</v>
      </c>
      <c r="EX757">
        <v>1</v>
      </c>
      <c r="EY757">
        <v>0.108155</v>
      </c>
      <c r="EZ757">
        <v>-2.29436</v>
      </c>
      <c r="FA757">
        <v>20.2335</v>
      </c>
      <c r="FB757">
        <v>5.22702</v>
      </c>
      <c r="FC757">
        <v>11.9697</v>
      </c>
      <c r="FD757">
        <v>4.96985</v>
      </c>
      <c r="FE757">
        <v>3.28958</v>
      </c>
      <c r="FF757">
        <v>9999</v>
      </c>
      <c r="FG757">
        <v>9999</v>
      </c>
      <c r="FH757">
        <v>9999</v>
      </c>
      <c r="FI757">
        <v>999.9</v>
      </c>
      <c r="FJ757">
        <v>4.97275</v>
      </c>
      <c r="FK757">
        <v>1.87711</v>
      </c>
      <c r="FL757">
        <v>1.87515</v>
      </c>
      <c r="FM757">
        <v>1.87805</v>
      </c>
      <c r="FN757">
        <v>1.87469</v>
      </c>
      <c r="FO757">
        <v>1.87835</v>
      </c>
      <c r="FP757">
        <v>1.87543</v>
      </c>
      <c r="FQ757">
        <v>1.87653</v>
      </c>
      <c r="FR757">
        <v>0</v>
      </c>
      <c r="FS757">
        <v>0</v>
      </c>
      <c r="FT757">
        <v>0</v>
      </c>
      <c r="FU757">
        <v>0</v>
      </c>
      <c r="FV757" t="s">
        <v>358</v>
      </c>
      <c r="FW757" t="s">
        <v>359</v>
      </c>
      <c r="FX757" t="s">
        <v>360</v>
      </c>
      <c r="FY757" t="s">
        <v>360</v>
      </c>
      <c r="FZ757" t="s">
        <v>360</v>
      </c>
      <c r="GA757" t="s">
        <v>360</v>
      </c>
      <c r="GB757">
        <v>0</v>
      </c>
      <c r="GC757">
        <v>100</v>
      </c>
      <c r="GD757">
        <v>100</v>
      </c>
      <c r="GE757">
        <v>4.558</v>
      </c>
      <c r="GF757">
        <v>0.3285</v>
      </c>
      <c r="GG757">
        <v>1.955544260391263</v>
      </c>
      <c r="GH757">
        <v>0.004448784868333973</v>
      </c>
      <c r="GI757">
        <v>-1.803656819089732E-06</v>
      </c>
      <c r="GJ757">
        <v>4.26395578146833E-10</v>
      </c>
      <c r="GK757">
        <v>0.3285026105281108</v>
      </c>
      <c r="GL757">
        <v>0</v>
      </c>
      <c r="GM757">
        <v>0</v>
      </c>
      <c r="GN757">
        <v>0</v>
      </c>
      <c r="GO757">
        <v>-1</v>
      </c>
      <c r="GP757">
        <v>2136</v>
      </c>
      <c r="GQ757">
        <v>1</v>
      </c>
      <c r="GR757">
        <v>23</v>
      </c>
      <c r="GS757">
        <v>230572.8</v>
      </c>
      <c r="GT757">
        <v>8448.4</v>
      </c>
      <c r="GU757">
        <v>1.9751</v>
      </c>
      <c r="GV757">
        <v>2.53784</v>
      </c>
      <c r="GW757">
        <v>1.39893</v>
      </c>
      <c r="GX757">
        <v>2.35229</v>
      </c>
      <c r="GY757">
        <v>1.44897</v>
      </c>
      <c r="GZ757">
        <v>2.45972</v>
      </c>
      <c r="HA757">
        <v>37.9406</v>
      </c>
      <c r="HB757">
        <v>13.6329</v>
      </c>
      <c r="HC757">
        <v>18</v>
      </c>
      <c r="HD757">
        <v>493.248</v>
      </c>
      <c r="HE757">
        <v>470.332</v>
      </c>
      <c r="HF757">
        <v>35.1035</v>
      </c>
      <c r="HG757">
        <v>28.607</v>
      </c>
      <c r="HH757">
        <v>30.0001</v>
      </c>
      <c r="HI757">
        <v>28.2813</v>
      </c>
      <c r="HJ757">
        <v>28.3239</v>
      </c>
      <c r="HK757">
        <v>39.5943</v>
      </c>
      <c r="HL757">
        <v>0</v>
      </c>
      <c r="HM757">
        <v>100</v>
      </c>
      <c r="HN757">
        <v>35.0754</v>
      </c>
      <c r="HO757">
        <v>854.582</v>
      </c>
      <c r="HP757">
        <v>25.8217</v>
      </c>
      <c r="HQ757">
        <v>100.531</v>
      </c>
      <c r="HR757">
        <v>101.822</v>
      </c>
    </row>
    <row r="758" spans="1:226">
      <c r="A758">
        <v>742</v>
      </c>
      <c r="B758">
        <v>1678302435.6</v>
      </c>
      <c r="C758">
        <v>10582.5</v>
      </c>
      <c r="D758" t="s">
        <v>1847</v>
      </c>
      <c r="E758" t="s">
        <v>1848</v>
      </c>
      <c r="F758">
        <v>5</v>
      </c>
      <c r="G758" t="s">
        <v>353</v>
      </c>
      <c r="H758" t="s">
        <v>1554</v>
      </c>
      <c r="I758">
        <v>1678302427.814285</v>
      </c>
      <c r="J758">
        <f>(K758)/1000</f>
        <v>0</v>
      </c>
      <c r="K758">
        <f>IF(BF758, AN758, AH758)</f>
        <v>0</v>
      </c>
      <c r="L758">
        <f>IF(BF758, AI758, AG758)</f>
        <v>0</v>
      </c>
      <c r="M758">
        <f>BH758 - IF(AU758&gt;1, L758*BB758*100.0/(AW758*BV758), 0)</f>
        <v>0</v>
      </c>
      <c r="N758">
        <f>((T758-J758/2)*M758-L758)/(T758+J758/2)</f>
        <v>0</v>
      </c>
      <c r="O758">
        <f>N758*(BO758+BP758)/1000.0</f>
        <v>0</v>
      </c>
      <c r="P758">
        <f>(BH758 - IF(AU758&gt;1, L758*BB758*100.0/(AW758*BV758), 0))*(BO758+BP758)/1000.0</f>
        <v>0</v>
      </c>
      <c r="Q758">
        <f>2.0/((1/S758-1/R758)+SIGN(S758)*SQRT((1/S758-1/R758)*(1/S758-1/R758) + 4*BC758/((BC758+1)*(BC758+1))*(2*1/S758*1/R758-1/R758*1/R758)))</f>
        <v>0</v>
      </c>
      <c r="R758">
        <f>IF(LEFT(BD758,1)&lt;&gt;"0",IF(LEFT(BD758,1)="1",3.0,BE758),$D$5+$E$5*(BV758*BO758/($K$5*1000))+$F$5*(BV758*BO758/($K$5*1000))*MAX(MIN(BB758,$J$5),$I$5)*MAX(MIN(BB758,$J$5),$I$5)+$G$5*MAX(MIN(BB758,$J$5),$I$5)*(BV758*BO758/($K$5*1000))+$H$5*(BV758*BO758/($K$5*1000))*(BV758*BO758/($K$5*1000)))</f>
        <v>0</v>
      </c>
      <c r="S758">
        <f>J758*(1000-(1000*0.61365*exp(17.502*W758/(240.97+W758))/(BO758+BP758)+BJ758)/2)/(1000*0.61365*exp(17.502*W758/(240.97+W758))/(BO758+BP758)-BJ758)</f>
        <v>0</v>
      </c>
      <c r="T758">
        <f>1/((BC758+1)/(Q758/1.6)+1/(R758/1.37)) + BC758/((BC758+1)/(Q758/1.6) + BC758/(R758/1.37))</f>
        <v>0</v>
      </c>
      <c r="U758">
        <f>(AX758*BA758)</f>
        <v>0</v>
      </c>
      <c r="V758">
        <f>(BQ758+(U758+2*0.95*5.67E-8*(((BQ758+$B$7)+273)^4-(BQ758+273)^4)-44100*J758)/(1.84*29.3*R758+8*0.95*5.67E-8*(BQ758+273)^3))</f>
        <v>0</v>
      </c>
      <c r="W758">
        <f>($C$7*BR758+$D$7*BS758+$E$7*V758)</f>
        <v>0</v>
      </c>
      <c r="X758">
        <f>0.61365*exp(17.502*W758/(240.97+W758))</f>
        <v>0</v>
      </c>
      <c r="Y758">
        <f>(Z758/AA758*100)</f>
        <v>0</v>
      </c>
      <c r="Z758">
        <f>BJ758*(BO758+BP758)/1000</f>
        <v>0</v>
      </c>
      <c r="AA758">
        <f>0.61365*exp(17.502*BQ758/(240.97+BQ758))</f>
        <v>0</v>
      </c>
      <c r="AB758">
        <f>(X758-BJ758*(BO758+BP758)/1000)</f>
        <v>0</v>
      </c>
      <c r="AC758">
        <f>(-J758*44100)</f>
        <v>0</v>
      </c>
      <c r="AD758">
        <f>2*29.3*R758*0.92*(BQ758-W758)</f>
        <v>0</v>
      </c>
      <c r="AE758">
        <f>2*0.95*5.67E-8*(((BQ758+$B$7)+273)^4-(W758+273)^4)</f>
        <v>0</v>
      </c>
      <c r="AF758">
        <f>U758+AE758+AC758+AD758</f>
        <v>0</v>
      </c>
      <c r="AG758">
        <f>BN758*AU758*(BI758-BH758*(1000-AU758*BK758)/(1000-AU758*BJ758))/(100*BB758)</f>
        <v>0</v>
      </c>
      <c r="AH758">
        <f>1000*BN758*AU758*(BJ758-BK758)/(100*BB758*(1000-AU758*BJ758))</f>
        <v>0</v>
      </c>
      <c r="AI758">
        <f>(AJ758 - AK758 - BO758*1E3/(8.314*(BQ758+273.15)) * AM758/BN758 * AL758) * BN758/(100*BB758) * (1000 - BK758)/1000</f>
        <v>0</v>
      </c>
      <c r="AJ758">
        <v>864.4623931324571</v>
      </c>
      <c r="AK758">
        <v>833.7379272727272</v>
      </c>
      <c r="AL758">
        <v>3.451205894319187</v>
      </c>
      <c r="AM758">
        <v>64.31377679453114</v>
      </c>
      <c r="AN758">
        <f>(AP758 - AO758 + BO758*1E3/(8.314*(BQ758+273.15)) * AR758/BN758 * AQ758) * BN758/(100*BB758) * 1000/(1000 - AP758)</f>
        <v>0</v>
      </c>
      <c r="AO758">
        <v>25.43723826670373</v>
      </c>
      <c r="AP758">
        <v>27.3458012121212</v>
      </c>
      <c r="AQ758">
        <v>-0.006390158554839497</v>
      </c>
      <c r="AR758">
        <v>96.55880041285496</v>
      </c>
      <c r="AS758">
        <v>0</v>
      </c>
      <c r="AT758">
        <v>0</v>
      </c>
      <c r="AU758">
        <f>IF(AS758*$H$13&gt;=AW758,1.0,(AW758/(AW758-AS758*$H$13)))</f>
        <v>0</v>
      </c>
      <c r="AV758">
        <f>(AU758-1)*100</f>
        <v>0</v>
      </c>
      <c r="AW758">
        <f>MAX(0,($B$13+$C$13*BV758)/(1+$D$13*BV758)*BO758/(BQ758+273)*$E$13)</f>
        <v>0</v>
      </c>
      <c r="AX758">
        <f>$B$11*BW758+$C$11*BX758+$F$11*CI758*(1-CL758)</f>
        <v>0</v>
      </c>
      <c r="AY758">
        <f>AX758*AZ758</f>
        <v>0</v>
      </c>
      <c r="AZ758">
        <f>($B$11*$D$9+$C$11*$D$9+$F$11*((CV758+CN758)/MAX(CV758+CN758+CW758, 0.1)*$I$9+CW758/MAX(CV758+CN758+CW758, 0.1)*$J$9))/($B$11+$C$11+$F$11)</f>
        <v>0</v>
      </c>
      <c r="BA758">
        <f>($B$11*$K$9+$C$11*$K$9+$F$11*((CV758+CN758)/MAX(CV758+CN758+CW758, 0.1)*$P$9+CW758/MAX(CV758+CN758+CW758, 0.1)*$Q$9))/($B$11+$C$11+$F$11)</f>
        <v>0</v>
      </c>
      <c r="BB758">
        <v>2.44</v>
      </c>
      <c r="BC758">
        <v>0.5</v>
      </c>
      <c r="BD758" t="s">
        <v>355</v>
      </c>
      <c r="BE758">
        <v>2</v>
      </c>
      <c r="BF758" t="b">
        <v>1</v>
      </c>
      <c r="BG758">
        <v>1678302427.814285</v>
      </c>
      <c r="BH758">
        <v>786.4184285714285</v>
      </c>
      <c r="BI758">
        <v>825.81575</v>
      </c>
      <c r="BJ758">
        <v>27.38978214285715</v>
      </c>
      <c r="BK758">
        <v>25.43824642857142</v>
      </c>
      <c r="BL758">
        <v>781.8835357142856</v>
      </c>
      <c r="BM758">
        <v>27.06128214285714</v>
      </c>
      <c r="BN758">
        <v>500.0331785714286</v>
      </c>
      <c r="BO758">
        <v>90.7332642857143</v>
      </c>
      <c r="BP758">
        <v>0.09997827499999999</v>
      </c>
      <c r="BQ758">
        <v>34.19837142857143</v>
      </c>
      <c r="BR758">
        <v>35.0303</v>
      </c>
      <c r="BS758">
        <v>999.9000000000002</v>
      </c>
      <c r="BT758">
        <v>0</v>
      </c>
      <c r="BU758">
        <v>0</v>
      </c>
      <c r="BV758">
        <v>9999.841785714287</v>
      </c>
      <c r="BW758">
        <v>0</v>
      </c>
      <c r="BX758">
        <v>5.429473214285715</v>
      </c>
      <c r="BY758">
        <v>-39.39727142857144</v>
      </c>
      <c r="BZ758">
        <v>808.5643928571429</v>
      </c>
      <c r="CA758">
        <v>847.3715</v>
      </c>
      <c r="CB758">
        <v>1.951528571428572</v>
      </c>
      <c r="CC758">
        <v>825.81575</v>
      </c>
      <c r="CD758">
        <v>25.43824642857142</v>
      </c>
      <c r="CE758">
        <v>2.485163928571428</v>
      </c>
      <c r="CF758">
        <v>2.308095</v>
      </c>
      <c r="CG758">
        <v>20.92966428571428</v>
      </c>
      <c r="CH758">
        <v>19.73300714285714</v>
      </c>
      <c r="CI758">
        <v>1999.995714285714</v>
      </c>
      <c r="CJ758">
        <v>0.9800004642857145</v>
      </c>
      <c r="CK758">
        <v>0.01999935357142857</v>
      </c>
      <c r="CL758">
        <v>0</v>
      </c>
      <c r="CM758">
        <v>2.049425</v>
      </c>
      <c r="CN758">
        <v>0</v>
      </c>
      <c r="CO758">
        <v>6011.522499999999</v>
      </c>
      <c r="CP758">
        <v>17338.18928571428</v>
      </c>
      <c r="CQ758">
        <v>39.20278571428571</v>
      </c>
      <c r="CR758">
        <v>39.94824999999999</v>
      </c>
      <c r="CS758">
        <v>38.93742857142858</v>
      </c>
      <c r="CT758">
        <v>38.40389285714286</v>
      </c>
      <c r="CU758">
        <v>39.18957142857143</v>
      </c>
      <c r="CV758">
        <v>1959.995714285714</v>
      </c>
      <c r="CW758">
        <v>40</v>
      </c>
      <c r="CX758">
        <v>0</v>
      </c>
      <c r="CY758">
        <v>1678302445.6</v>
      </c>
      <c r="CZ758">
        <v>0</v>
      </c>
      <c r="DA758">
        <v>0</v>
      </c>
      <c r="DB758" t="s">
        <v>356</v>
      </c>
      <c r="DC758">
        <v>1664468064.5</v>
      </c>
      <c r="DD758">
        <v>1677795524</v>
      </c>
      <c r="DE758">
        <v>0</v>
      </c>
      <c r="DF758">
        <v>-0.419</v>
      </c>
      <c r="DG758">
        <v>-0.001</v>
      </c>
      <c r="DH758">
        <v>3.097</v>
      </c>
      <c r="DI758">
        <v>0.268</v>
      </c>
      <c r="DJ758">
        <v>400</v>
      </c>
      <c r="DK758">
        <v>24</v>
      </c>
      <c r="DL758">
        <v>0.15</v>
      </c>
      <c r="DM758">
        <v>0.13</v>
      </c>
      <c r="DN758">
        <v>-39.38846097560975</v>
      </c>
      <c r="DO758">
        <v>-0.1736801393728138</v>
      </c>
      <c r="DP758">
        <v>0.06036503138144085</v>
      </c>
      <c r="DQ758">
        <v>0</v>
      </c>
      <c r="DR758">
        <v>1.97027243902439</v>
      </c>
      <c r="DS758">
        <v>-0.3478837630662034</v>
      </c>
      <c r="DT758">
        <v>0.03430585506312495</v>
      </c>
      <c r="DU758">
        <v>0</v>
      </c>
      <c r="DV758">
        <v>0</v>
      </c>
      <c r="DW758">
        <v>2</v>
      </c>
      <c r="DX758" t="s">
        <v>369</v>
      </c>
      <c r="DY758">
        <v>2.97777</v>
      </c>
      <c r="DZ758">
        <v>2.72842</v>
      </c>
      <c r="EA758">
        <v>0.136755</v>
      </c>
      <c r="EB758">
        <v>0.142479</v>
      </c>
      <c r="EC758">
        <v>0.117306</v>
      </c>
      <c r="ED758">
        <v>0.112322</v>
      </c>
      <c r="EE758">
        <v>25784.7</v>
      </c>
      <c r="EF758">
        <v>25315.1</v>
      </c>
      <c r="EG758">
        <v>30406.9</v>
      </c>
      <c r="EH758">
        <v>29777.6</v>
      </c>
      <c r="EI758">
        <v>37040.5</v>
      </c>
      <c r="EJ758">
        <v>34800</v>
      </c>
      <c r="EK758">
        <v>46521.3</v>
      </c>
      <c r="EL758">
        <v>44280.3</v>
      </c>
      <c r="EM758">
        <v>1.85775</v>
      </c>
      <c r="EN758">
        <v>1.86602</v>
      </c>
      <c r="EO758">
        <v>0.210796</v>
      </c>
      <c r="EP758">
        <v>0</v>
      </c>
      <c r="EQ758">
        <v>31.6222</v>
      </c>
      <c r="ER758">
        <v>999.9</v>
      </c>
      <c r="ES758">
        <v>48.8</v>
      </c>
      <c r="ET758">
        <v>32</v>
      </c>
      <c r="EU758">
        <v>25.6847</v>
      </c>
      <c r="EV758">
        <v>63.2379</v>
      </c>
      <c r="EW758">
        <v>22.2155</v>
      </c>
      <c r="EX758">
        <v>1</v>
      </c>
      <c r="EY758">
        <v>0.108422</v>
      </c>
      <c r="EZ758">
        <v>-2.23762</v>
      </c>
      <c r="FA758">
        <v>20.2344</v>
      </c>
      <c r="FB758">
        <v>5.22717</v>
      </c>
      <c r="FC758">
        <v>11.9701</v>
      </c>
      <c r="FD758">
        <v>4.9696</v>
      </c>
      <c r="FE758">
        <v>3.28965</v>
      </c>
      <c r="FF758">
        <v>9999</v>
      </c>
      <c r="FG758">
        <v>9999</v>
      </c>
      <c r="FH758">
        <v>9999</v>
      </c>
      <c r="FI758">
        <v>999.9</v>
      </c>
      <c r="FJ758">
        <v>4.97275</v>
      </c>
      <c r="FK758">
        <v>1.8771</v>
      </c>
      <c r="FL758">
        <v>1.87515</v>
      </c>
      <c r="FM758">
        <v>1.87804</v>
      </c>
      <c r="FN758">
        <v>1.87469</v>
      </c>
      <c r="FO758">
        <v>1.87834</v>
      </c>
      <c r="FP758">
        <v>1.87539</v>
      </c>
      <c r="FQ758">
        <v>1.87653</v>
      </c>
      <c r="FR758">
        <v>0</v>
      </c>
      <c r="FS758">
        <v>0</v>
      </c>
      <c r="FT758">
        <v>0</v>
      </c>
      <c r="FU758">
        <v>0</v>
      </c>
      <c r="FV758" t="s">
        <v>358</v>
      </c>
      <c r="FW758" t="s">
        <v>359</v>
      </c>
      <c r="FX758" t="s">
        <v>360</v>
      </c>
      <c r="FY758" t="s">
        <v>360</v>
      </c>
      <c r="FZ758" t="s">
        <v>360</v>
      </c>
      <c r="GA758" t="s">
        <v>360</v>
      </c>
      <c r="GB758">
        <v>0</v>
      </c>
      <c r="GC758">
        <v>100</v>
      </c>
      <c r="GD758">
        <v>100</v>
      </c>
      <c r="GE758">
        <v>4.598</v>
      </c>
      <c r="GF758">
        <v>0.3285</v>
      </c>
      <c r="GG758">
        <v>1.955544260391263</v>
      </c>
      <c r="GH758">
        <v>0.004448784868333973</v>
      </c>
      <c r="GI758">
        <v>-1.803656819089732E-06</v>
      </c>
      <c r="GJ758">
        <v>4.26395578146833E-10</v>
      </c>
      <c r="GK758">
        <v>0.3285026105281108</v>
      </c>
      <c r="GL758">
        <v>0</v>
      </c>
      <c r="GM758">
        <v>0</v>
      </c>
      <c r="GN758">
        <v>0</v>
      </c>
      <c r="GO758">
        <v>-1</v>
      </c>
      <c r="GP758">
        <v>2136</v>
      </c>
      <c r="GQ758">
        <v>1</v>
      </c>
      <c r="GR758">
        <v>23</v>
      </c>
      <c r="GS758">
        <v>230572.9</v>
      </c>
      <c r="GT758">
        <v>8448.5</v>
      </c>
      <c r="GU758">
        <v>2.00439</v>
      </c>
      <c r="GV758">
        <v>2.5354</v>
      </c>
      <c r="GW758">
        <v>1.39893</v>
      </c>
      <c r="GX758">
        <v>2.35229</v>
      </c>
      <c r="GY758">
        <v>1.44897</v>
      </c>
      <c r="GZ758">
        <v>2.47314</v>
      </c>
      <c r="HA758">
        <v>37.9406</v>
      </c>
      <c r="HB758">
        <v>13.6329</v>
      </c>
      <c r="HC758">
        <v>18</v>
      </c>
      <c r="HD758">
        <v>493.35</v>
      </c>
      <c r="HE758">
        <v>470.419</v>
      </c>
      <c r="HF758">
        <v>35.0716</v>
      </c>
      <c r="HG758">
        <v>28.607</v>
      </c>
      <c r="HH758">
        <v>30.0001</v>
      </c>
      <c r="HI758">
        <v>28.2819</v>
      </c>
      <c r="HJ758">
        <v>28.3246</v>
      </c>
      <c r="HK758">
        <v>40.2501</v>
      </c>
      <c r="HL758">
        <v>0</v>
      </c>
      <c r="HM758">
        <v>100</v>
      </c>
      <c r="HN758">
        <v>35.0408</v>
      </c>
      <c r="HO758">
        <v>874.617</v>
      </c>
      <c r="HP758">
        <v>25.8217</v>
      </c>
      <c r="HQ758">
        <v>100.531</v>
      </c>
      <c r="HR758">
        <v>101.822</v>
      </c>
    </row>
    <row r="759" spans="1:226">
      <c r="A759">
        <v>743</v>
      </c>
      <c r="B759">
        <v>1678302440.6</v>
      </c>
      <c r="C759">
        <v>10587.5</v>
      </c>
      <c r="D759" t="s">
        <v>1849</v>
      </c>
      <c r="E759" t="s">
        <v>1850</v>
      </c>
      <c r="F759">
        <v>5</v>
      </c>
      <c r="G759" t="s">
        <v>353</v>
      </c>
      <c r="H759" t="s">
        <v>1554</v>
      </c>
      <c r="I759">
        <v>1678302433.1</v>
      </c>
      <c r="J759">
        <f>(K759)/1000</f>
        <v>0</v>
      </c>
      <c r="K759">
        <f>IF(BF759, AN759, AH759)</f>
        <v>0</v>
      </c>
      <c r="L759">
        <f>IF(BF759, AI759, AG759)</f>
        <v>0</v>
      </c>
      <c r="M759">
        <f>BH759 - IF(AU759&gt;1, L759*BB759*100.0/(AW759*BV759), 0)</f>
        <v>0</v>
      </c>
      <c r="N759">
        <f>((T759-J759/2)*M759-L759)/(T759+J759/2)</f>
        <v>0</v>
      </c>
      <c r="O759">
        <f>N759*(BO759+BP759)/1000.0</f>
        <v>0</v>
      </c>
      <c r="P759">
        <f>(BH759 - IF(AU759&gt;1, L759*BB759*100.0/(AW759*BV759), 0))*(BO759+BP759)/1000.0</f>
        <v>0</v>
      </c>
      <c r="Q759">
        <f>2.0/((1/S759-1/R759)+SIGN(S759)*SQRT((1/S759-1/R759)*(1/S759-1/R759) + 4*BC759/((BC759+1)*(BC759+1))*(2*1/S759*1/R759-1/R759*1/R759)))</f>
        <v>0</v>
      </c>
      <c r="R759">
        <f>IF(LEFT(BD759,1)&lt;&gt;"0",IF(LEFT(BD759,1)="1",3.0,BE759),$D$5+$E$5*(BV759*BO759/($K$5*1000))+$F$5*(BV759*BO759/($K$5*1000))*MAX(MIN(BB759,$J$5),$I$5)*MAX(MIN(BB759,$J$5),$I$5)+$G$5*MAX(MIN(BB759,$J$5),$I$5)*(BV759*BO759/($K$5*1000))+$H$5*(BV759*BO759/($K$5*1000))*(BV759*BO759/($K$5*1000)))</f>
        <v>0</v>
      </c>
      <c r="S759">
        <f>J759*(1000-(1000*0.61365*exp(17.502*W759/(240.97+W759))/(BO759+BP759)+BJ759)/2)/(1000*0.61365*exp(17.502*W759/(240.97+W759))/(BO759+BP759)-BJ759)</f>
        <v>0</v>
      </c>
      <c r="T759">
        <f>1/((BC759+1)/(Q759/1.6)+1/(R759/1.37)) + BC759/((BC759+1)/(Q759/1.6) + BC759/(R759/1.37))</f>
        <v>0</v>
      </c>
      <c r="U759">
        <f>(AX759*BA759)</f>
        <v>0</v>
      </c>
      <c r="V759">
        <f>(BQ759+(U759+2*0.95*5.67E-8*(((BQ759+$B$7)+273)^4-(BQ759+273)^4)-44100*J759)/(1.84*29.3*R759+8*0.95*5.67E-8*(BQ759+273)^3))</f>
        <v>0</v>
      </c>
      <c r="W759">
        <f>($C$7*BR759+$D$7*BS759+$E$7*V759)</f>
        <v>0</v>
      </c>
      <c r="X759">
        <f>0.61365*exp(17.502*W759/(240.97+W759))</f>
        <v>0</v>
      </c>
      <c r="Y759">
        <f>(Z759/AA759*100)</f>
        <v>0</v>
      </c>
      <c r="Z759">
        <f>BJ759*(BO759+BP759)/1000</f>
        <v>0</v>
      </c>
      <c r="AA759">
        <f>0.61365*exp(17.502*BQ759/(240.97+BQ759))</f>
        <v>0</v>
      </c>
      <c r="AB759">
        <f>(X759-BJ759*(BO759+BP759)/1000)</f>
        <v>0</v>
      </c>
      <c r="AC759">
        <f>(-J759*44100)</f>
        <v>0</v>
      </c>
      <c r="AD759">
        <f>2*29.3*R759*0.92*(BQ759-W759)</f>
        <v>0</v>
      </c>
      <c r="AE759">
        <f>2*0.95*5.67E-8*(((BQ759+$B$7)+273)^4-(W759+273)^4)</f>
        <v>0</v>
      </c>
      <c r="AF759">
        <f>U759+AE759+AC759+AD759</f>
        <v>0</v>
      </c>
      <c r="AG759">
        <f>BN759*AU759*(BI759-BH759*(1000-AU759*BK759)/(1000-AU759*BJ759))/(100*BB759)</f>
        <v>0</v>
      </c>
      <c r="AH759">
        <f>1000*BN759*AU759*(BJ759-BK759)/(100*BB759*(1000-AU759*BJ759))</f>
        <v>0</v>
      </c>
      <c r="AI759">
        <f>(AJ759 - AK759 - BO759*1E3/(8.314*(BQ759+273.15)) * AM759/BN759 * AL759) * BN759/(100*BB759) * (1000 - BK759)/1000</f>
        <v>0</v>
      </c>
      <c r="AJ759">
        <v>881.8506904166417</v>
      </c>
      <c r="AK759">
        <v>851.0095878787876</v>
      </c>
      <c r="AL759">
        <v>3.458424301266723</v>
      </c>
      <c r="AM759">
        <v>64.31377679453114</v>
      </c>
      <c r="AN759">
        <f>(AP759 - AO759 + BO759*1E3/(8.314*(BQ759+273.15)) * AR759/BN759 * AQ759) * BN759/(100*BB759) * 1000/(1000 - AP759)</f>
        <v>0</v>
      </c>
      <c r="AO759">
        <v>25.43697234807368</v>
      </c>
      <c r="AP759">
        <v>27.31249393939393</v>
      </c>
      <c r="AQ759">
        <v>-0.006751416109977757</v>
      </c>
      <c r="AR759">
        <v>96.55880041285496</v>
      </c>
      <c r="AS759">
        <v>0</v>
      </c>
      <c r="AT759">
        <v>0</v>
      </c>
      <c r="AU759">
        <f>IF(AS759*$H$13&gt;=AW759,1.0,(AW759/(AW759-AS759*$H$13)))</f>
        <v>0</v>
      </c>
      <c r="AV759">
        <f>(AU759-1)*100</f>
        <v>0</v>
      </c>
      <c r="AW759">
        <f>MAX(0,($B$13+$C$13*BV759)/(1+$D$13*BV759)*BO759/(BQ759+273)*$E$13)</f>
        <v>0</v>
      </c>
      <c r="AX759">
        <f>$B$11*BW759+$C$11*BX759+$F$11*CI759*(1-CL759)</f>
        <v>0</v>
      </c>
      <c r="AY759">
        <f>AX759*AZ759</f>
        <v>0</v>
      </c>
      <c r="AZ759">
        <f>($B$11*$D$9+$C$11*$D$9+$F$11*((CV759+CN759)/MAX(CV759+CN759+CW759, 0.1)*$I$9+CW759/MAX(CV759+CN759+CW759, 0.1)*$J$9))/($B$11+$C$11+$F$11)</f>
        <v>0</v>
      </c>
      <c r="BA759">
        <f>($B$11*$K$9+$C$11*$K$9+$F$11*((CV759+CN759)/MAX(CV759+CN759+CW759, 0.1)*$P$9+CW759/MAX(CV759+CN759+CW759, 0.1)*$Q$9))/($B$11+$C$11+$F$11)</f>
        <v>0</v>
      </c>
      <c r="BB759">
        <v>2.44</v>
      </c>
      <c r="BC759">
        <v>0.5</v>
      </c>
      <c r="BD759" t="s">
        <v>355</v>
      </c>
      <c r="BE759">
        <v>2</v>
      </c>
      <c r="BF759" t="b">
        <v>1</v>
      </c>
      <c r="BG759">
        <v>1678302433.1</v>
      </c>
      <c r="BH759">
        <v>804.2041481481482</v>
      </c>
      <c r="BI759">
        <v>843.6050740740741</v>
      </c>
      <c r="BJ759">
        <v>27.35772222222223</v>
      </c>
      <c r="BK759">
        <v>25.43774444444445</v>
      </c>
      <c r="BL759">
        <v>799.6267037037038</v>
      </c>
      <c r="BM759">
        <v>27.02921851851852</v>
      </c>
      <c r="BN759">
        <v>500.0310740740741</v>
      </c>
      <c r="BO759">
        <v>90.73282592592594</v>
      </c>
      <c r="BP759">
        <v>0.09995571111111111</v>
      </c>
      <c r="BQ759">
        <v>34.19877037037037</v>
      </c>
      <c r="BR759">
        <v>35.0361962962963</v>
      </c>
      <c r="BS759">
        <v>999.9000000000001</v>
      </c>
      <c r="BT759">
        <v>0</v>
      </c>
      <c r="BU759">
        <v>0</v>
      </c>
      <c r="BV759">
        <v>10002.35740740741</v>
      </c>
      <c r="BW759">
        <v>0</v>
      </c>
      <c r="BX759">
        <v>5.429624814814814</v>
      </c>
      <c r="BY759">
        <v>-39.40084814814815</v>
      </c>
      <c r="BZ759">
        <v>826.823740740741</v>
      </c>
      <c r="CA759">
        <v>865.6245925925928</v>
      </c>
      <c r="CB759">
        <v>1.919968518518519</v>
      </c>
      <c r="CC759">
        <v>843.6050740740741</v>
      </c>
      <c r="CD759">
        <v>25.43774444444445</v>
      </c>
      <c r="CE759">
        <v>2.482242592592593</v>
      </c>
      <c r="CF759">
        <v>2.308038518518519</v>
      </c>
      <c r="CG759">
        <v>20.91052962962963</v>
      </c>
      <c r="CH759">
        <v>19.73261851851852</v>
      </c>
      <c r="CI759">
        <v>1999.999259259259</v>
      </c>
      <c r="CJ759">
        <v>0.9800005555555558</v>
      </c>
      <c r="CK759">
        <v>0.01999925925925926</v>
      </c>
      <c r="CL759">
        <v>0</v>
      </c>
      <c r="CM759">
        <v>2.048796296296296</v>
      </c>
      <c r="CN759">
        <v>0</v>
      </c>
      <c r="CO759">
        <v>6012.263333333334</v>
      </c>
      <c r="CP759">
        <v>17338.21851851852</v>
      </c>
      <c r="CQ759">
        <v>39.20803703703704</v>
      </c>
      <c r="CR759">
        <v>39.96033333333333</v>
      </c>
      <c r="CS759">
        <v>38.95362962962963</v>
      </c>
      <c r="CT759">
        <v>38.40262962962964</v>
      </c>
      <c r="CU759">
        <v>39.20807407407407</v>
      </c>
      <c r="CV759">
        <v>1959.999259259259</v>
      </c>
      <c r="CW759">
        <v>40</v>
      </c>
      <c r="CX759">
        <v>0</v>
      </c>
      <c r="CY759">
        <v>1678302450.4</v>
      </c>
      <c r="CZ759">
        <v>0</v>
      </c>
      <c r="DA759">
        <v>0</v>
      </c>
      <c r="DB759" t="s">
        <v>356</v>
      </c>
      <c r="DC759">
        <v>1664468064.5</v>
      </c>
      <c r="DD759">
        <v>1677795524</v>
      </c>
      <c r="DE759">
        <v>0</v>
      </c>
      <c r="DF759">
        <v>-0.419</v>
      </c>
      <c r="DG759">
        <v>-0.001</v>
      </c>
      <c r="DH759">
        <v>3.097</v>
      </c>
      <c r="DI759">
        <v>0.268</v>
      </c>
      <c r="DJ759">
        <v>400</v>
      </c>
      <c r="DK759">
        <v>24</v>
      </c>
      <c r="DL759">
        <v>0.15</v>
      </c>
      <c r="DM759">
        <v>0.13</v>
      </c>
      <c r="DN759">
        <v>-39.40577073170732</v>
      </c>
      <c r="DO759">
        <v>0.06295400696860352</v>
      </c>
      <c r="DP759">
        <v>0.05495972913228286</v>
      </c>
      <c r="DQ759">
        <v>1</v>
      </c>
      <c r="DR759">
        <v>1.940595609756098</v>
      </c>
      <c r="DS759">
        <v>-0.3556705923344917</v>
      </c>
      <c r="DT759">
        <v>0.03508475563954711</v>
      </c>
      <c r="DU759">
        <v>0</v>
      </c>
      <c r="DV759">
        <v>1</v>
      </c>
      <c r="DW759">
        <v>2</v>
      </c>
      <c r="DX759" t="s">
        <v>357</v>
      </c>
      <c r="DY759">
        <v>2.97791</v>
      </c>
      <c r="DZ759">
        <v>2.72845</v>
      </c>
      <c r="EA759">
        <v>0.138626</v>
      </c>
      <c r="EB759">
        <v>0.1443</v>
      </c>
      <c r="EC759">
        <v>0.117208</v>
      </c>
      <c r="ED759">
        <v>0.112323</v>
      </c>
      <c r="EE759">
        <v>25728.6</v>
      </c>
      <c r="EF759">
        <v>25261.2</v>
      </c>
      <c r="EG759">
        <v>30406.7</v>
      </c>
      <c r="EH759">
        <v>29777.5</v>
      </c>
      <c r="EI759">
        <v>37044.5</v>
      </c>
      <c r="EJ759">
        <v>34800</v>
      </c>
      <c r="EK759">
        <v>46521</v>
      </c>
      <c r="EL759">
        <v>44280.2</v>
      </c>
      <c r="EM759">
        <v>1.85758</v>
      </c>
      <c r="EN759">
        <v>1.86595</v>
      </c>
      <c r="EO759">
        <v>0.210881</v>
      </c>
      <c r="EP759">
        <v>0</v>
      </c>
      <c r="EQ759">
        <v>31.6256</v>
      </c>
      <c r="ER759">
        <v>999.9</v>
      </c>
      <c r="ES759">
        <v>48.8</v>
      </c>
      <c r="ET759">
        <v>32</v>
      </c>
      <c r="EU759">
        <v>25.6806</v>
      </c>
      <c r="EV759">
        <v>63.0979</v>
      </c>
      <c r="EW759">
        <v>21.9992</v>
      </c>
      <c r="EX759">
        <v>1</v>
      </c>
      <c r="EY759">
        <v>0.108074</v>
      </c>
      <c r="EZ759">
        <v>-2.22089</v>
      </c>
      <c r="FA759">
        <v>20.2345</v>
      </c>
      <c r="FB759">
        <v>5.22747</v>
      </c>
      <c r="FC759">
        <v>11.9704</v>
      </c>
      <c r="FD759">
        <v>4.96945</v>
      </c>
      <c r="FE759">
        <v>3.28953</v>
      </c>
      <c r="FF759">
        <v>9999</v>
      </c>
      <c r="FG759">
        <v>9999</v>
      </c>
      <c r="FH759">
        <v>9999</v>
      </c>
      <c r="FI759">
        <v>999.9</v>
      </c>
      <c r="FJ759">
        <v>4.97276</v>
      </c>
      <c r="FK759">
        <v>1.87709</v>
      </c>
      <c r="FL759">
        <v>1.87517</v>
      </c>
      <c r="FM759">
        <v>1.87804</v>
      </c>
      <c r="FN759">
        <v>1.87469</v>
      </c>
      <c r="FO759">
        <v>1.87834</v>
      </c>
      <c r="FP759">
        <v>1.87544</v>
      </c>
      <c r="FQ759">
        <v>1.87653</v>
      </c>
      <c r="FR759">
        <v>0</v>
      </c>
      <c r="FS759">
        <v>0</v>
      </c>
      <c r="FT759">
        <v>0</v>
      </c>
      <c r="FU759">
        <v>0</v>
      </c>
      <c r="FV759" t="s">
        <v>358</v>
      </c>
      <c r="FW759" t="s">
        <v>359</v>
      </c>
      <c r="FX759" t="s">
        <v>360</v>
      </c>
      <c r="FY759" t="s">
        <v>360</v>
      </c>
      <c r="FZ759" t="s">
        <v>360</v>
      </c>
      <c r="GA759" t="s">
        <v>360</v>
      </c>
      <c r="GB759">
        <v>0</v>
      </c>
      <c r="GC759">
        <v>100</v>
      </c>
      <c r="GD759">
        <v>100</v>
      </c>
      <c r="GE759">
        <v>4.637</v>
      </c>
      <c r="GF759">
        <v>0.3285</v>
      </c>
      <c r="GG759">
        <v>1.955544260391263</v>
      </c>
      <c r="GH759">
        <v>0.004448784868333973</v>
      </c>
      <c r="GI759">
        <v>-1.803656819089732E-06</v>
      </c>
      <c r="GJ759">
        <v>4.26395578146833E-10</v>
      </c>
      <c r="GK759">
        <v>0.3285026105281108</v>
      </c>
      <c r="GL759">
        <v>0</v>
      </c>
      <c r="GM759">
        <v>0</v>
      </c>
      <c r="GN759">
        <v>0</v>
      </c>
      <c r="GO759">
        <v>-1</v>
      </c>
      <c r="GP759">
        <v>2136</v>
      </c>
      <c r="GQ759">
        <v>1</v>
      </c>
      <c r="GR759">
        <v>23</v>
      </c>
      <c r="GS759">
        <v>230572.9</v>
      </c>
      <c r="GT759">
        <v>8448.6</v>
      </c>
      <c r="GU759">
        <v>2.03735</v>
      </c>
      <c r="GV759">
        <v>2.53784</v>
      </c>
      <c r="GW759">
        <v>1.39893</v>
      </c>
      <c r="GX759">
        <v>2.35229</v>
      </c>
      <c r="GY759">
        <v>1.44897</v>
      </c>
      <c r="GZ759">
        <v>2.50977</v>
      </c>
      <c r="HA759">
        <v>37.9406</v>
      </c>
      <c r="HB759">
        <v>13.6329</v>
      </c>
      <c r="HC759">
        <v>18</v>
      </c>
      <c r="HD759">
        <v>493.253</v>
      </c>
      <c r="HE759">
        <v>470.37</v>
      </c>
      <c r="HF759">
        <v>35.0341</v>
      </c>
      <c r="HG759">
        <v>28.607</v>
      </c>
      <c r="HH759">
        <v>30</v>
      </c>
      <c r="HI759">
        <v>28.2819</v>
      </c>
      <c r="HJ759">
        <v>28.3246</v>
      </c>
      <c r="HK759">
        <v>40.8433</v>
      </c>
      <c r="HL759">
        <v>0</v>
      </c>
      <c r="HM759">
        <v>100</v>
      </c>
      <c r="HN759">
        <v>35.003</v>
      </c>
      <c r="HO759">
        <v>887.973</v>
      </c>
      <c r="HP759">
        <v>25.8217</v>
      </c>
      <c r="HQ759">
        <v>100.53</v>
      </c>
      <c r="HR759">
        <v>101.822</v>
      </c>
    </row>
    <row r="760" spans="1:226">
      <c r="A760">
        <v>744</v>
      </c>
      <c r="B760">
        <v>1678302445.6</v>
      </c>
      <c r="C760">
        <v>10592.5</v>
      </c>
      <c r="D760" t="s">
        <v>1851</v>
      </c>
      <c r="E760" t="s">
        <v>1852</v>
      </c>
      <c r="F760">
        <v>5</v>
      </c>
      <c r="G760" t="s">
        <v>353</v>
      </c>
      <c r="H760" t="s">
        <v>1554</v>
      </c>
      <c r="I760">
        <v>1678302437.814285</v>
      </c>
      <c r="J760">
        <f>(K760)/1000</f>
        <v>0</v>
      </c>
      <c r="K760">
        <f>IF(BF760, AN760, AH760)</f>
        <v>0</v>
      </c>
      <c r="L760">
        <f>IF(BF760, AI760, AG760)</f>
        <v>0</v>
      </c>
      <c r="M760">
        <f>BH760 - IF(AU760&gt;1, L760*BB760*100.0/(AW760*BV760), 0)</f>
        <v>0</v>
      </c>
      <c r="N760">
        <f>((T760-J760/2)*M760-L760)/(T760+J760/2)</f>
        <v>0</v>
      </c>
      <c r="O760">
        <f>N760*(BO760+BP760)/1000.0</f>
        <v>0</v>
      </c>
      <c r="P760">
        <f>(BH760 - IF(AU760&gt;1, L760*BB760*100.0/(AW760*BV760), 0))*(BO760+BP760)/1000.0</f>
        <v>0</v>
      </c>
      <c r="Q760">
        <f>2.0/((1/S760-1/R760)+SIGN(S760)*SQRT((1/S760-1/R760)*(1/S760-1/R760) + 4*BC760/((BC760+1)*(BC760+1))*(2*1/S760*1/R760-1/R760*1/R760)))</f>
        <v>0</v>
      </c>
      <c r="R760">
        <f>IF(LEFT(BD760,1)&lt;&gt;"0",IF(LEFT(BD760,1)="1",3.0,BE760),$D$5+$E$5*(BV760*BO760/($K$5*1000))+$F$5*(BV760*BO760/($K$5*1000))*MAX(MIN(BB760,$J$5),$I$5)*MAX(MIN(BB760,$J$5),$I$5)+$G$5*MAX(MIN(BB760,$J$5),$I$5)*(BV760*BO760/($K$5*1000))+$H$5*(BV760*BO760/($K$5*1000))*(BV760*BO760/($K$5*1000)))</f>
        <v>0</v>
      </c>
      <c r="S760">
        <f>J760*(1000-(1000*0.61365*exp(17.502*W760/(240.97+W760))/(BO760+BP760)+BJ760)/2)/(1000*0.61365*exp(17.502*W760/(240.97+W760))/(BO760+BP760)-BJ760)</f>
        <v>0</v>
      </c>
      <c r="T760">
        <f>1/((BC760+1)/(Q760/1.6)+1/(R760/1.37)) + BC760/((BC760+1)/(Q760/1.6) + BC760/(R760/1.37))</f>
        <v>0</v>
      </c>
      <c r="U760">
        <f>(AX760*BA760)</f>
        <v>0</v>
      </c>
      <c r="V760">
        <f>(BQ760+(U760+2*0.95*5.67E-8*(((BQ760+$B$7)+273)^4-(BQ760+273)^4)-44100*J760)/(1.84*29.3*R760+8*0.95*5.67E-8*(BQ760+273)^3))</f>
        <v>0</v>
      </c>
      <c r="W760">
        <f>($C$7*BR760+$D$7*BS760+$E$7*V760)</f>
        <v>0</v>
      </c>
      <c r="X760">
        <f>0.61365*exp(17.502*W760/(240.97+W760))</f>
        <v>0</v>
      </c>
      <c r="Y760">
        <f>(Z760/AA760*100)</f>
        <v>0</v>
      </c>
      <c r="Z760">
        <f>BJ760*(BO760+BP760)/1000</f>
        <v>0</v>
      </c>
      <c r="AA760">
        <f>0.61365*exp(17.502*BQ760/(240.97+BQ760))</f>
        <v>0</v>
      </c>
      <c r="AB760">
        <f>(X760-BJ760*(BO760+BP760)/1000)</f>
        <v>0</v>
      </c>
      <c r="AC760">
        <f>(-J760*44100)</f>
        <v>0</v>
      </c>
      <c r="AD760">
        <f>2*29.3*R760*0.92*(BQ760-W760)</f>
        <v>0</v>
      </c>
      <c r="AE760">
        <f>2*0.95*5.67E-8*(((BQ760+$B$7)+273)^4-(W760+273)^4)</f>
        <v>0</v>
      </c>
      <c r="AF760">
        <f>U760+AE760+AC760+AD760</f>
        <v>0</v>
      </c>
      <c r="AG760">
        <f>BN760*AU760*(BI760-BH760*(1000-AU760*BK760)/(1000-AU760*BJ760))/(100*BB760)</f>
        <v>0</v>
      </c>
      <c r="AH760">
        <f>1000*BN760*AU760*(BJ760-BK760)/(100*BB760*(1000-AU760*BJ760))</f>
        <v>0</v>
      </c>
      <c r="AI760">
        <f>(AJ760 - AK760 - BO760*1E3/(8.314*(BQ760+273.15)) * AM760/BN760 * AL760) * BN760/(100*BB760) * (1000 - BK760)/1000</f>
        <v>0</v>
      </c>
      <c r="AJ760">
        <v>898.8372518190628</v>
      </c>
      <c r="AK760">
        <v>868.0599818181817</v>
      </c>
      <c r="AL760">
        <v>3.423570573753531</v>
      </c>
      <c r="AM760">
        <v>64.31377679453114</v>
      </c>
      <c r="AN760">
        <f>(AP760 - AO760 + BO760*1E3/(8.314*(BQ760+273.15)) * AR760/BN760 * AQ760) * BN760/(100*BB760) * 1000/(1000 - AP760)</f>
        <v>0</v>
      </c>
      <c r="AO760">
        <v>25.4367543828568</v>
      </c>
      <c r="AP760">
        <v>27.27940909090909</v>
      </c>
      <c r="AQ760">
        <v>-0.006790639451227911</v>
      </c>
      <c r="AR760">
        <v>96.55880041285496</v>
      </c>
      <c r="AS760">
        <v>0</v>
      </c>
      <c r="AT760">
        <v>0</v>
      </c>
      <c r="AU760">
        <f>IF(AS760*$H$13&gt;=AW760,1.0,(AW760/(AW760-AS760*$H$13)))</f>
        <v>0</v>
      </c>
      <c r="AV760">
        <f>(AU760-1)*100</f>
        <v>0</v>
      </c>
      <c r="AW760">
        <f>MAX(0,($B$13+$C$13*BV760)/(1+$D$13*BV760)*BO760/(BQ760+273)*$E$13)</f>
        <v>0</v>
      </c>
      <c r="AX760">
        <f>$B$11*BW760+$C$11*BX760+$F$11*CI760*(1-CL760)</f>
        <v>0</v>
      </c>
      <c r="AY760">
        <f>AX760*AZ760</f>
        <v>0</v>
      </c>
      <c r="AZ760">
        <f>($B$11*$D$9+$C$11*$D$9+$F$11*((CV760+CN760)/MAX(CV760+CN760+CW760, 0.1)*$I$9+CW760/MAX(CV760+CN760+CW760, 0.1)*$J$9))/($B$11+$C$11+$F$11)</f>
        <v>0</v>
      </c>
      <c r="BA760">
        <f>($B$11*$K$9+$C$11*$K$9+$F$11*((CV760+CN760)/MAX(CV760+CN760+CW760, 0.1)*$P$9+CW760/MAX(CV760+CN760+CW760, 0.1)*$Q$9))/($B$11+$C$11+$F$11)</f>
        <v>0</v>
      </c>
      <c r="BB760">
        <v>2.44</v>
      </c>
      <c r="BC760">
        <v>0.5</v>
      </c>
      <c r="BD760" t="s">
        <v>355</v>
      </c>
      <c r="BE760">
        <v>2</v>
      </c>
      <c r="BF760" t="b">
        <v>1</v>
      </c>
      <c r="BG760">
        <v>1678302437.814285</v>
      </c>
      <c r="BH760">
        <v>820.0176428571428</v>
      </c>
      <c r="BI760">
        <v>859.3870714285714</v>
      </c>
      <c r="BJ760">
        <v>27.32760714285714</v>
      </c>
      <c r="BK760">
        <v>25.4372</v>
      </c>
      <c r="BL760">
        <v>815.4027499999999</v>
      </c>
      <c r="BM760">
        <v>26.99910357142857</v>
      </c>
      <c r="BN760">
        <v>500.0390714285714</v>
      </c>
      <c r="BO760">
        <v>90.73334285714286</v>
      </c>
      <c r="BP760">
        <v>0.1000304285714286</v>
      </c>
      <c r="BQ760">
        <v>34.19657857142857</v>
      </c>
      <c r="BR760">
        <v>35.04055357142857</v>
      </c>
      <c r="BS760">
        <v>999.9000000000002</v>
      </c>
      <c r="BT760">
        <v>0</v>
      </c>
      <c r="BU760">
        <v>0</v>
      </c>
      <c r="BV760">
        <v>9998.526428571431</v>
      </c>
      <c r="BW760">
        <v>0</v>
      </c>
      <c r="BX760">
        <v>5.433364285714286</v>
      </c>
      <c r="BY760">
        <v>-39.36937857142857</v>
      </c>
      <c r="BZ760">
        <v>843.0559285714286</v>
      </c>
      <c r="CA760">
        <v>881.8180714285714</v>
      </c>
      <c r="CB760">
        <v>1.890396785714286</v>
      </c>
      <c r="CC760">
        <v>859.3870714285714</v>
      </c>
      <c r="CD760">
        <v>25.4372</v>
      </c>
      <c r="CE760">
        <v>2.479524642857143</v>
      </c>
      <c r="CF760">
        <v>2.3080025</v>
      </c>
      <c r="CG760">
        <v>20.89271428571428</v>
      </c>
      <c r="CH760">
        <v>19.732375</v>
      </c>
      <c r="CI760">
        <v>1999.981785714286</v>
      </c>
      <c r="CJ760">
        <v>0.9800005714285717</v>
      </c>
      <c r="CK760">
        <v>0.01999924285714286</v>
      </c>
      <c r="CL760">
        <v>0</v>
      </c>
      <c r="CM760">
        <v>2.045278571428572</v>
      </c>
      <c r="CN760">
        <v>0</v>
      </c>
      <c r="CO760">
        <v>6012.711428571429</v>
      </c>
      <c r="CP760">
        <v>17338.07142857143</v>
      </c>
      <c r="CQ760">
        <v>39.252</v>
      </c>
      <c r="CR760">
        <v>39.964</v>
      </c>
      <c r="CS760">
        <v>38.95753571428571</v>
      </c>
      <c r="CT760">
        <v>38.41285714285714</v>
      </c>
      <c r="CU760">
        <v>39.21396428571428</v>
      </c>
      <c r="CV760">
        <v>1959.981785714286</v>
      </c>
      <c r="CW760">
        <v>40</v>
      </c>
      <c r="CX760">
        <v>0</v>
      </c>
      <c r="CY760">
        <v>1678302455.8</v>
      </c>
      <c r="CZ760">
        <v>0</v>
      </c>
      <c r="DA760">
        <v>0</v>
      </c>
      <c r="DB760" t="s">
        <v>356</v>
      </c>
      <c r="DC760">
        <v>1664468064.5</v>
      </c>
      <c r="DD760">
        <v>1677795524</v>
      </c>
      <c r="DE760">
        <v>0</v>
      </c>
      <c r="DF760">
        <v>-0.419</v>
      </c>
      <c r="DG760">
        <v>-0.001</v>
      </c>
      <c r="DH760">
        <v>3.097</v>
      </c>
      <c r="DI760">
        <v>0.268</v>
      </c>
      <c r="DJ760">
        <v>400</v>
      </c>
      <c r="DK760">
        <v>24</v>
      </c>
      <c r="DL760">
        <v>0.15</v>
      </c>
      <c r="DM760">
        <v>0.13</v>
      </c>
      <c r="DN760">
        <v>-39.38970487804878</v>
      </c>
      <c r="DO760">
        <v>0.3568160278744877</v>
      </c>
      <c r="DP760">
        <v>0.06932990749860869</v>
      </c>
      <c r="DQ760">
        <v>0</v>
      </c>
      <c r="DR760">
        <v>1.910129268292683</v>
      </c>
      <c r="DS760">
        <v>-0.3734174216027874</v>
      </c>
      <c r="DT760">
        <v>0.03683915364022386</v>
      </c>
      <c r="DU760">
        <v>0</v>
      </c>
      <c r="DV760">
        <v>0</v>
      </c>
      <c r="DW760">
        <v>2</v>
      </c>
      <c r="DX760" t="s">
        <v>369</v>
      </c>
      <c r="DY760">
        <v>2.9779</v>
      </c>
      <c r="DZ760">
        <v>2.7284</v>
      </c>
      <c r="EA760">
        <v>0.140455</v>
      </c>
      <c r="EB760">
        <v>0.146108</v>
      </c>
      <c r="EC760">
        <v>0.117113</v>
      </c>
      <c r="ED760">
        <v>0.112321</v>
      </c>
      <c r="EE760">
        <v>25674.1</v>
      </c>
      <c r="EF760">
        <v>25207.8</v>
      </c>
      <c r="EG760">
        <v>30406.8</v>
      </c>
      <c r="EH760">
        <v>29777.6</v>
      </c>
      <c r="EI760">
        <v>37049</v>
      </c>
      <c r="EJ760">
        <v>34800.2</v>
      </c>
      <c r="EK760">
        <v>46521.4</v>
      </c>
      <c r="EL760">
        <v>44280.2</v>
      </c>
      <c r="EM760">
        <v>1.85742</v>
      </c>
      <c r="EN760">
        <v>1.86628</v>
      </c>
      <c r="EO760">
        <v>0.211846</v>
      </c>
      <c r="EP760">
        <v>0</v>
      </c>
      <c r="EQ760">
        <v>31.6284</v>
      </c>
      <c r="ER760">
        <v>999.9</v>
      </c>
      <c r="ES760">
        <v>48.8</v>
      </c>
      <c r="ET760">
        <v>32</v>
      </c>
      <c r="EU760">
        <v>25.6815</v>
      </c>
      <c r="EV760">
        <v>63.0179</v>
      </c>
      <c r="EW760">
        <v>21.8349</v>
      </c>
      <c r="EX760">
        <v>1</v>
      </c>
      <c r="EY760">
        <v>0.108087</v>
      </c>
      <c r="EZ760">
        <v>-2.16835</v>
      </c>
      <c r="FA760">
        <v>20.2351</v>
      </c>
      <c r="FB760">
        <v>5.22747</v>
      </c>
      <c r="FC760">
        <v>11.9701</v>
      </c>
      <c r="FD760">
        <v>4.96955</v>
      </c>
      <c r="FE760">
        <v>3.28948</v>
      </c>
      <c r="FF760">
        <v>9999</v>
      </c>
      <c r="FG760">
        <v>9999</v>
      </c>
      <c r="FH760">
        <v>9999</v>
      </c>
      <c r="FI760">
        <v>999.9</v>
      </c>
      <c r="FJ760">
        <v>4.97275</v>
      </c>
      <c r="FK760">
        <v>1.87709</v>
      </c>
      <c r="FL760">
        <v>1.87517</v>
      </c>
      <c r="FM760">
        <v>1.87804</v>
      </c>
      <c r="FN760">
        <v>1.87468</v>
      </c>
      <c r="FO760">
        <v>1.87833</v>
      </c>
      <c r="FP760">
        <v>1.87544</v>
      </c>
      <c r="FQ760">
        <v>1.87653</v>
      </c>
      <c r="FR760">
        <v>0</v>
      </c>
      <c r="FS760">
        <v>0</v>
      </c>
      <c r="FT760">
        <v>0</v>
      </c>
      <c r="FU760">
        <v>0</v>
      </c>
      <c r="FV760" t="s">
        <v>358</v>
      </c>
      <c r="FW760" t="s">
        <v>359</v>
      </c>
      <c r="FX760" t="s">
        <v>360</v>
      </c>
      <c r="FY760" t="s">
        <v>360</v>
      </c>
      <c r="FZ760" t="s">
        <v>360</v>
      </c>
      <c r="GA760" t="s">
        <v>360</v>
      </c>
      <c r="GB760">
        <v>0</v>
      </c>
      <c r="GC760">
        <v>100</v>
      </c>
      <c r="GD760">
        <v>100</v>
      </c>
      <c r="GE760">
        <v>4.676</v>
      </c>
      <c r="GF760">
        <v>0.3285</v>
      </c>
      <c r="GG760">
        <v>1.955544260391263</v>
      </c>
      <c r="GH760">
        <v>0.004448784868333973</v>
      </c>
      <c r="GI760">
        <v>-1.803656819089732E-06</v>
      </c>
      <c r="GJ760">
        <v>4.26395578146833E-10</v>
      </c>
      <c r="GK760">
        <v>0.3285026105281108</v>
      </c>
      <c r="GL760">
        <v>0</v>
      </c>
      <c r="GM760">
        <v>0</v>
      </c>
      <c r="GN760">
        <v>0</v>
      </c>
      <c r="GO760">
        <v>-1</v>
      </c>
      <c r="GP760">
        <v>2136</v>
      </c>
      <c r="GQ760">
        <v>1</v>
      </c>
      <c r="GR760">
        <v>23</v>
      </c>
      <c r="GS760">
        <v>230573</v>
      </c>
      <c r="GT760">
        <v>8448.700000000001</v>
      </c>
      <c r="GU760">
        <v>2.06665</v>
      </c>
      <c r="GV760">
        <v>2.5415</v>
      </c>
      <c r="GW760">
        <v>1.39893</v>
      </c>
      <c r="GX760">
        <v>2.35229</v>
      </c>
      <c r="GY760">
        <v>1.44897</v>
      </c>
      <c r="GZ760">
        <v>2.48047</v>
      </c>
      <c r="HA760">
        <v>37.9406</v>
      </c>
      <c r="HB760">
        <v>13.6329</v>
      </c>
      <c r="HC760">
        <v>18</v>
      </c>
      <c r="HD760">
        <v>493.169</v>
      </c>
      <c r="HE760">
        <v>470.582</v>
      </c>
      <c r="HF760">
        <v>34.9962</v>
      </c>
      <c r="HG760">
        <v>28.607</v>
      </c>
      <c r="HH760">
        <v>30</v>
      </c>
      <c r="HI760">
        <v>28.2819</v>
      </c>
      <c r="HJ760">
        <v>28.3246</v>
      </c>
      <c r="HK760">
        <v>41.4978</v>
      </c>
      <c r="HL760">
        <v>0</v>
      </c>
      <c r="HM760">
        <v>100</v>
      </c>
      <c r="HN760">
        <v>34.9583</v>
      </c>
      <c r="HO760">
        <v>908.028</v>
      </c>
      <c r="HP760">
        <v>25.8217</v>
      </c>
      <c r="HQ760">
        <v>100.531</v>
      </c>
      <c r="HR760">
        <v>101.822</v>
      </c>
    </row>
    <row r="761" spans="1:226">
      <c r="A761">
        <v>745</v>
      </c>
      <c r="B761">
        <v>1678302450.6</v>
      </c>
      <c r="C761">
        <v>10597.5</v>
      </c>
      <c r="D761" t="s">
        <v>1853</v>
      </c>
      <c r="E761" t="s">
        <v>1854</v>
      </c>
      <c r="F761">
        <v>5</v>
      </c>
      <c r="G761" t="s">
        <v>353</v>
      </c>
      <c r="H761" t="s">
        <v>1554</v>
      </c>
      <c r="I761">
        <v>1678302443.1</v>
      </c>
      <c r="J761">
        <f>(K761)/1000</f>
        <v>0</v>
      </c>
      <c r="K761">
        <f>IF(BF761, AN761, AH761)</f>
        <v>0</v>
      </c>
      <c r="L761">
        <f>IF(BF761, AI761, AG761)</f>
        <v>0</v>
      </c>
      <c r="M761">
        <f>BH761 - IF(AU761&gt;1, L761*BB761*100.0/(AW761*BV761), 0)</f>
        <v>0</v>
      </c>
      <c r="N761">
        <f>((T761-J761/2)*M761-L761)/(T761+J761/2)</f>
        <v>0</v>
      </c>
      <c r="O761">
        <f>N761*(BO761+BP761)/1000.0</f>
        <v>0</v>
      </c>
      <c r="P761">
        <f>(BH761 - IF(AU761&gt;1, L761*BB761*100.0/(AW761*BV761), 0))*(BO761+BP761)/1000.0</f>
        <v>0</v>
      </c>
      <c r="Q761">
        <f>2.0/((1/S761-1/R761)+SIGN(S761)*SQRT((1/S761-1/R761)*(1/S761-1/R761) + 4*BC761/((BC761+1)*(BC761+1))*(2*1/S761*1/R761-1/R761*1/R761)))</f>
        <v>0</v>
      </c>
      <c r="R761">
        <f>IF(LEFT(BD761,1)&lt;&gt;"0",IF(LEFT(BD761,1)="1",3.0,BE761),$D$5+$E$5*(BV761*BO761/($K$5*1000))+$F$5*(BV761*BO761/($K$5*1000))*MAX(MIN(BB761,$J$5),$I$5)*MAX(MIN(BB761,$J$5),$I$5)+$G$5*MAX(MIN(BB761,$J$5),$I$5)*(BV761*BO761/($K$5*1000))+$H$5*(BV761*BO761/($K$5*1000))*(BV761*BO761/($K$5*1000)))</f>
        <v>0</v>
      </c>
      <c r="S761">
        <f>J761*(1000-(1000*0.61365*exp(17.502*W761/(240.97+W761))/(BO761+BP761)+BJ761)/2)/(1000*0.61365*exp(17.502*W761/(240.97+W761))/(BO761+BP761)-BJ761)</f>
        <v>0</v>
      </c>
      <c r="T761">
        <f>1/((BC761+1)/(Q761/1.6)+1/(R761/1.37)) + BC761/((BC761+1)/(Q761/1.6) + BC761/(R761/1.37))</f>
        <v>0</v>
      </c>
      <c r="U761">
        <f>(AX761*BA761)</f>
        <v>0</v>
      </c>
      <c r="V761">
        <f>(BQ761+(U761+2*0.95*5.67E-8*(((BQ761+$B$7)+273)^4-(BQ761+273)^4)-44100*J761)/(1.84*29.3*R761+8*0.95*5.67E-8*(BQ761+273)^3))</f>
        <v>0</v>
      </c>
      <c r="W761">
        <f>($C$7*BR761+$D$7*BS761+$E$7*V761)</f>
        <v>0</v>
      </c>
      <c r="X761">
        <f>0.61365*exp(17.502*W761/(240.97+W761))</f>
        <v>0</v>
      </c>
      <c r="Y761">
        <f>(Z761/AA761*100)</f>
        <v>0</v>
      </c>
      <c r="Z761">
        <f>BJ761*(BO761+BP761)/1000</f>
        <v>0</v>
      </c>
      <c r="AA761">
        <f>0.61365*exp(17.502*BQ761/(240.97+BQ761))</f>
        <v>0</v>
      </c>
      <c r="AB761">
        <f>(X761-BJ761*(BO761+BP761)/1000)</f>
        <v>0</v>
      </c>
      <c r="AC761">
        <f>(-J761*44100)</f>
        <v>0</v>
      </c>
      <c r="AD761">
        <f>2*29.3*R761*0.92*(BQ761-W761)</f>
        <v>0</v>
      </c>
      <c r="AE761">
        <f>2*0.95*5.67E-8*(((BQ761+$B$7)+273)^4-(W761+273)^4)</f>
        <v>0</v>
      </c>
      <c r="AF761">
        <f>U761+AE761+AC761+AD761</f>
        <v>0</v>
      </c>
      <c r="AG761">
        <f>BN761*AU761*(BI761-BH761*(1000-AU761*BK761)/(1000-AU761*BJ761))/(100*BB761)</f>
        <v>0</v>
      </c>
      <c r="AH761">
        <f>1000*BN761*AU761*(BJ761-BK761)/(100*BB761*(1000-AU761*BJ761))</f>
        <v>0</v>
      </c>
      <c r="AI761">
        <f>(AJ761 - AK761 - BO761*1E3/(8.314*(BQ761+273.15)) * AM761/BN761 * AL761) * BN761/(100*BB761) * (1000 - BK761)/1000</f>
        <v>0</v>
      </c>
      <c r="AJ761">
        <v>915.989056635979</v>
      </c>
      <c r="AK761">
        <v>885.1983272727271</v>
      </c>
      <c r="AL761">
        <v>3.417365574262239</v>
      </c>
      <c r="AM761">
        <v>64.31377679453114</v>
      </c>
      <c r="AN761">
        <f>(AP761 - AO761 + BO761*1E3/(8.314*(BQ761+273.15)) * AR761/BN761 * AQ761) * BN761/(100*BB761) * 1000/(1000 - AP761)</f>
        <v>0</v>
      </c>
      <c r="AO761">
        <v>25.43689045455423</v>
      </c>
      <c r="AP761">
        <v>27.24761696969696</v>
      </c>
      <c r="AQ761">
        <v>-0.006595493160614339</v>
      </c>
      <c r="AR761">
        <v>96.55880041285496</v>
      </c>
      <c r="AS761">
        <v>0</v>
      </c>
      <c r="AT761">
        <v>0</v>
      </c>
      <c r="AU761">
        <f>IF(AS761*$H$13&gt;=AW761,1.0,(AW761/(AW761-AS761*$H$13)))</f>
        <v>0</v>
      </c>
      <c r="AV761">
        <f>(AU761-1)*100</f>
        <v>0</v>
      </c>
      <c r="AW761">
        <f>MAX(0,($B$13+$C$13*BV761)/(1+$D$13*BV761)*BO761/(BQ761+273)*$E$13)</f>
        <v>0</v>
      </c>
      <c r="AX761">
        <f>$B$11*BW761+$C$11*BX761+$F$11*CI761*(1-CL761)</f>
        <v>0</v>
      </c>
      <c r="AY761">
        <f>AX761*AZ761</f>
        <v>0</v>
      </c>
      <c r="AZ761">
        <f>($B$11*$D$9+$C$11*$D$9+$F$11*((CV761+CN761)/MAX(CV761+CN761+CW761, 0.1)*$I$9+CW761/MAX(CV761+CN761+CW761, 0.1)*$J$9))/($B$11+$C$11+$F$11)</f>
        <v>0</v>
      </c>
      <c r="BA761">
        <f>($B$11*$K$9+$C$11*$K$9+$F$11*((CV761+CN761)/MAX(CV761+CN761+CW761, 0.1)*$P$9+CW761/MAX(CV761+CN761+CW761, 0.1)*$Q$9))/($B$11+$C$11+$F$11)</f>
        <v>0</v>
      </c>
      <c r="BB761">
        <v>2.44</v>
      </c>
      <c r="BC761">
        <v>0.5</v>
      </c>
      <c r="BD761" t="s">
        <v>355</v>
      </c>
      <c r="BE761">
        <v>2</v>
      </c>
      <c r="BF761" t="b">
        <v>1</v>
      </c>
      <c r="BG761">
        <v>1678302443.1</v>
      </c>
      <c r="BH761">
        <v>837.7155185185185</v>
      </c>
      <c r="BI761">
        <v>877.0746296296296</v>
      </c>
      <c r="BJ761">
        <v>27.2932</v>
      </c>
      <c r="BK761">
        <v>25.4367925925926</v>
      </c>
      <c r="BL761">
        <v>833.0592592592593</v>
      </c>
      <c r="BM761">
        <v>26.9646962962963</v>
      </c>
      <c r="BN761">
        <v>500.0471851851851</v>
      </c>
      <c r="BO761">
        <v>90.73390370370372</v>
      </c>
      <c r="BP761">
        <v>0.100018562962963</v>
      </c>
      <c r="BQ761">
        <v>34.19137407407407</v>
      </c>
      <c r="BR761">
        <v>35.04609629629629</v>
      </c>
      <c r="BS761">
        <v>999.9000000000001</v>
      </c>
      <c r="BT761">
        <v>0</v>
      </c>
      <c r="BU761">
        <v>0</v>
      </c>
      <c r="BV761">
        <v>10003.63037037037</v>
      </c>
      <c r="BW761">
        <v>0</v>
      </c>
      <c r="BX761">
        <v>5.43366</v>
      </c>
      <c r="BY761">
        <v>-39.35908518518518</v>
      </c>
      <c r="BZ761">
        <v>861.2206296296296</v>
      </c>
      <c r="CA761">
        <v>899.9669259259259</v>
      </c>
      <c r="CB761">
        <v>1.856395185185185</v>
      </c>
      <c r="CC761">
        <v>877.0746296296296</v>
      </c>
      <c r="CD761">
        <v>25.4367925925926</v>
      </c>
      <c r="CE761">
        <v>2.476417407407407</v>
      </c>
      <c r="CF761">
        <v>2.30797962962963</v>
      </c>
      <c r="CG761">
        <v>20.87233333333333</v>
      </c>
      <c r="CH761">
        <v>19.73221111111111</v>
      </c>
      <c r="CI761">
        <v>1999.996666666666</v>
      </c>
      <c r="CJ761">
        <v>0.9800007777777779</v>
      </c>
      <c r="CK761">
        <v>0.01999902962962963</v>
      </c>
      <c r="CL761">
        <v>0</v>
      </c>
      <c r="CM761">
        <v>2.036059259259259</v>
      </c>
      <c r="CN761">
        <v>0</v>
      </c>
      <c r="CO761">
        <v>6013.21962962963</v>
      </c>
      <c r="CP761">
        <v>17338.2</v>
      </c>
      <c r="CQ761">
        <v>39.29374074074073</v>
      </c>
      <c r="CR761">
        <v>39.96733333333332</v>
      </c>
      <c r="CS761">
        <v>38.98133333333334</v>
      </c>
      <c r="CT761">
        <v>38.42351851851851</v>
      </c>
      <c r="CU761">
        <v>39.23570370370371</v>
      </c>
      <c r="CV761">
        <v>1959.996666666666</v>
      </c>
      <c r="CW761">
        <v>40</v>
      </c>
      <c r="CX761">
        <v>0</v>
      </c>
      <c r="CY761">
        <v>1678302460.6</v>
      </c>
      <c r="CZ761">
        <v>0</v>
      </c>
      <c r="DA761">
        <v>0</v>
      </c>
      <c r="DB761" t="s">
        <v>356</v>
      </c>
      <c r="DC761">
        <v>1664468064.5</v>
      </c>
      <c r="DD761">
        <v>1677795524</v>
      </c>
      <c r="DE761">
        <v>0</v>
      </c>
      <c r="DF761">
        <v>-0.419</v>
      </c>
      <c r="DG761">
        <v>-0.001</v>
      </c>
      <c r="DH761">
        <v>3.097</v>
      </c>
      <c r="DI761">
        <v>0.268</v>
      </c>
      <c r="DJ761">
        <v>400</v>
      </c>
      <c r="DK761">
        <v>24</v>
      </c>
      <c r="DL761">
        <v>0.15</v>
      </c>
      <c r="DM761">
        <v>0.13</v>
      </c>
      <c r="DN761">
        <v>-39.36502195121952</v>
      </c>
      <c r="DO761">
        <v>0.307737282230069</v>
      </c>
      <c r="DP761">
        <v>0.06779141075241452</v>
      </c>
      <c r="DQ761">
        <v>0</v>
      </c>
      <c r="DR761">
        <v>1.878811219512195</v>
      </c>
      <c r="DS761">
        <v>-0.3841820905923342</v>
      </c>
      <c r="DT761">
        <v>0.03789041916324559</v>
      </c>
      <c r="DU761">
        <v>0</v>
      </c>
      <c r="DV761">
        <v>0</v>
      </c>
      <c r="DW761">
        <v>2</v>
      </c>
      <c r="DX761" t="s">
        <v>369</v>
      </c>
      <c r="DY761">
        <v>2.9778</v>
      </c>
      <c r="DZ761">
        <v>2.72841</v>
      </c>
      <c r="EA761">
        <v>0.142271</v>
      </c>
      <c r="EB761">
        <v>0.147899</v>
      </c>
      <c r="EC761">
        <v>0.117012</v>
      </c>
      <c r="ED761">
        <v>0.112321</v>
      </c>
      <c r="EE761">
        <v>25619.6</v>
      </c>
      <c r="EF761">
        <v>25154.6</v>
      </c>
      <c r="EG761">
        <v>30406.6</v>
      </c>
      <c r="EH761">
        <v>29777.1</v>
      </c>
      <c r="EI761">
        <v>37053.3</v>
      </c>
      <c r="EJ761">
        <v>34800</v>
      </c>
      <c r="EK761">
        <v>46521.2</v>
      </c>
      <c r="EL761">
        <v>44279.8</v>
      </c>
      <c r="EM761">
        <v>1.8574</v>
      </c>
      <c r="EN761">
        <v>1.86618</v>
      </c>
      <c r="EO761">
        <v>0.211067</v>
      </c>
      <c r="EP761">
        <v>0</v>
      </c>
      <c r="EQ761">
        <v>31.6292</v>
      </c>
      <c r="ER761">
        <v>999.9</v>
      </c>
      <c r="ES761">
        <v>48.8</v>
      </c>
      <c r="ET761">
        <v>32</v>
      </c>
      <c r="EU761">
        <v>25.6817</v>
      </c>
      <c r="EV761">
        <v>63.2079</v>
      </c>
      <c r="EW761">
        <v>21.8309</v>
      </c>
      <c r="EX761">
        <v>1</v>
      </c>
      <c r="EY761">
        <v>0.108133</v>
      </c>
      <c r="EZ761">
        <v>-2.12223</v>
      </c>
      <c r="FA761">
        <v>20.2359</v>
      </c>
      <c r="FB761">
        <v>5.22837</v>
      </c>
      <c r="FC761">
        <v>11.9709</v>
      </c>
      <c r="FD761">
        <v>4.9696</v>
      </c>
      <c r="FE761">
        <v>3.2896</v>
      </c>
      <c r="FF761">
        <v>9999</v>
      </c>
      <c r="FG761">
        <v>9999</v>
      </c>
      <c r="FH761">
        <v>9999</v>
      </c>
      <c r="FI761">
        <v>999.9</v>
      </c>
      <c r="FJ761">
        <v>4.97276</v>
      </c>
      <c r="FK761">
        <v>1.87708</v>
      </c>
      <c r="FL761">
        <v>1.87517</v>
      </c>
      <c r="FM761">
        <v>1.87804</v>
      </c>
      <c r="FN761">
        <v>1.87469</v>
      </c>
      <c r="FO761">
        <v>1.87834</v>
      </c>
      <c r="FP761">
        <v>1.87545</v>
      </c>
      <c r="FQ761">
        <v>1.87653</v>
      </c>
      <c r="FR761">
        <v>0</v>
      </c>
      <c r="FS761">
        <v>0</v>
      </c>
      <c r="FT761">
        <v>0</v>
      </c>
      <c r="FU761">
        <v>0</v>
      </c>
      <c r="FV761" t="s">
        <v>358</v>
      </c>
      <c r="FW761" t="s">
        <v>359</v>
      </c>
      <c r="FX761" t="s">
        <v>360</v>
      </c>
      <c r="FY761" t="s">
        <v>360</v>
      </c>
      <c r="FZ761" t="s">
        <v>360</v>
      </c>
      <c r="GA761" t="s">
        <v>360</v>
      </c>
      <c r="GB761">
        <v>0</v>
      </c>
      <c r="GC761">
        <v>100</v>
      </c>
      <c r="GD761">
        <v>100</v>
      </c>
      <c r="GE761">
        <v>4.714</v>
      </c>
      <c r="GF761">
        <v>0.3285</v>
      </c>
      <c r="GG761">
        <v>1.955544260391263</v>
      </c>
      <c r="GH761">
        <v>0.004448784868333973</v>
      </c>
      <c r="GI761">
        <v>-1.803656819089732E-06</v>
      </c>
      <c r="GJ761">
        <v>4.26395578146833E-10</v>
      </c>
      <c r="GK761">
        <v>0.3285026105281108</v>
      </c>
      <c r="GL761">
        <v>0</v>
      </c>
      <c r="GM761">
        <v>0</v>
      </c>
      <c r="GN761">
        <v>0</v>
      </c>
      <c r="GO761">
        <v>-1</v>
      </c>
      <c r="GP761">
        <v>2136</v>
      </c>
      <c r="GQ761">
        <v>1</v>
      </c>
      <c r="GR761">
        <v>23</v>
      </c>
      <c r="GS761">
        <v>230573.1</v>
      </c>
      <c r="GT761">
        <v>8448.799999999999</v>
      </c>
      <c r="GU761">
        <v>2.09961</v>
      </c>
      <c r="GV761">
        <v>2.54639</v>
      </c>
      <c r="GW761">
        <v>1.39893</v>
      </c>
      <c r="GX761">
        <v>2.35229</v>
      </c>
      <c r="GY761">
        <v>1.44897</v>
      </c>
      <c r="GZ761">
        <v>2.48535</v>
      </c>
      <c r="HA761">
        <v>37.9406</v>
      </c>
      <c r="HB761">
        <v>13.6242</v>
      </c>
      <c r="HC761">
        <v>18</v>
      </c>
      <c r="HD761">
        <v>493.155</v>
      </c>
      <c r="HE761">
        <v>470.517</v>
      </c>
      <c r="HF761">
        <v>34.9494</v>
      </c>
      <c r="HG761">
        <v>28.607</v>
      </c>
      <c r="HH761">
        <v>30.0001</v>
      </c>
      <c r="HI761">
        <v>28.2819</v>
      </c>
      <c r="HJ761">
        <v>28.3246</v>
      </c>
      <c r="HK761">
        <v>42.0901</v>
      </c>
      <c r="HL761">
        <v>0</v>
      </c>
      <c r="HM761">
        <v>100</v>
      </c>
      <c r="HN761">
        <v>34.9063</v>
      </c>
      <c r="HO761">
        <v>921.385</v>
      </c>
      <c r="HP761">
        <v>25.8217</v>
      </c>
      <c r="HQ761">
        <v>100.531</v>
      </c>
      <c r="HR761">
        <v>101.821</v>
      </c>
    </row>
    <row r="762" spans="1:226">
      <c r="A762">
        <v>746</v>
      </c>
      <c r="B762">
        <v>1678302455.6</v>
      </c>
      <c r="C762">
        <v>10602.5</v>
      </c>
      <c r="D762" t="s">
        <v>1855</v>
      </c>
      <c r="E762" t="s">
        <v>1856</v>
      </c>
      <c r="F762">
        <v>5</v>
      </c>
      <c r="G762" t="s">
        <v>353</v>
      </c>
      <c r="H762" t="s">
        <v>1554</v>
      </c>
      <c r="I762">
        <v>1678302447.814285</v>
      </c>
      <c r="J762">
        <f>(K762)/1000</f>
        <v>0</v>
      </c>
      <c r="K762">
        <f>IF(BF762, AN762, AH762)</f>
        <v>0</v>
      </c>
      <c r="L762">
        <f>IF(BF762, AI762, AG762)</f>
        <v>0</v>
      </c>
      <c r="M762">
        <f>BH762 - IF(AU762&gt;1, L762*BB762*100.0/(AW762*BV762), 0)</f>
        <v>0</v>
      </c>
      <c r="N762">
        <f>((T762-J762/2)*M762-L762)/(T762+J762/2)</f>
        <v>0</v>
      </c>
      <c r="O762">
        <f>N762*(BO762+BP762)/1000.0</f>
        <v>0</v>
      </c>
      <c r="P762">
        <f>(BH762 - IF(AU762&gt;1, L762*BB762*100.0/(AW762*BV762), 0))*(BO762+BP762)/1000.0</f>
        <v>0</v>
      </c>
      <c r="Q762">
        <f>2.0/((1/S762-1/R762)+SIGN(S762)*SQRT((1/S762-1/R762)*(1/S762-1/R762) + 4*BC762/((BC762+1)*(BC762+1))*(2*1/S762*1/R762-1/R762*1/R762)))</f>
        <v>0</v>
      </c>
      <c r="R762">
        <f>IF(LEFT(BD762,1)&lt;&gt;"0",IF(LEFT(BD762,1)="1",3.0,BE762),$D$5+$E$5*(BV762*BO762/($K$5*1000))+$F$5*(BV762*BO762/($K$5*1000))*MAX(MIN(BB762,$J$5),$I$5)*MAX(MIN(BB762,$J$5),$I$5)+$G$5*MAX(MIN(BB762,$J$5),$I$5)*(BV762*BO762/($K$5*1000))+$H$5*(BV762*BO762/($K$5*1000))*(BV762*BO762/($K$5*1000)))</f>
        <v>0</v>
      </c>
      <c r="S762">
        <f>J762*(1000-(1000*0.61365*exp(17.502*W762/(240.97+W762))/(BO762+BP762)+BJ762)/2)/(1000*0.61365*exp(17.502*W762/(240.97+W762))/(BO762+BP762)-BJ762)</f>
        <v>0</v>
      </c>
      <c r="T762">
        <f>1/((BC762+1)/(Q762/1.6)+1/(R762/1.37)) + BC762/((BC762+1)/(Q762/1.6) + BC762/(R762/1.37))</f>
        <v>0</v>
      </c>
      <c r="U762">
        <f>(AX762*BA762)</f>
        <v>0</v>
      </c>
      <c r="V762">
        <f>(BQ762+(U762+2*0.95*5.67E-8*(((BQ762+$B$7)+273)^4-(BQ762+273)^4)-44100*J762)/(1.84*29.3*R762+8*0.95*5.67E-8*(BQ762+273)^3))</f>
        <v>0</v>
      </c>
      <c r="W762">
        <f>($C$7*BR762+$D$7*BS762+$E$7*V762)</f>
        <v>0</v>
      </c>
      <c r="X762">
        <f>0.61365*exp(17.502*W762/(240.97+W762))</f>
        <v>0</v>
      </c>
      <c r="Y762">
        <f>(Z762/AA762*100)</f>
        <v>0</v>
      </c>
      <c r="Z762">
        <f>BJ762*(BO762+BP762)/1000</f>
        <v>0</v>
      </c>
      <c r="AA762">
        <f>0.61365*exp(17.502*BQ762/(240.97+BQ762))</f>
        <v>0</v>
      </c>
      <c r="AB762">
        <f>(X762-BJ762*(BO762+BP762)/1000)</f>
        <v>0</v>
      </c>
      <c r="AC762">
        <f>(-J762*44100)</f>
        <v>0</v>
      </c>
      <c r="AD762">
        <f>2*29.3*R762*0.92*(BQ762-W762)</f>
        <v>0</v>
      </c>
      <c r="AE762">
        <f>2*0.95*5.67E-8*(((BQ762+$B$7)+273)^4-(W762+273)^4)</f>
        <v>0</v>
      </c>
      <c r="AF762">
        <f>U762+AE762+AC762+AD762</f>
        <v>0</v>
      </c>
      <c r="AG762">
        <f>BN762*AU762*(BI762-BH762*(1000-AU762*BK762)/(1000-AU762*BJ762))/(100*BB762)</f>
        <v>0</v>
      </c>
      <c r="AH762">
        <f>1000*BN762*AU762*(BJ762-BK762)/(100*BB762*(1000-AU762*BJ762))</f>
        <v>0</v>
      </c>
      <c r="AI762">
        <f>(AJ762 - AK762 - BO762*1E3/(8.314*(BQ762+273.15)) * AM762/BN762 * AL762) * BN762/(100*BB762) * (1000 - BK762)/1000</f>
        <v>0</v>
      </c>
      <c r="AJ762">
        <v>933.2413449547789</v>
      </c>
      <c r="AK762">
        <v>902.4937151515147</v>
      </c>
      <c r="AL762">
        <v>3.472742812813661</v>
      </c>
      <c r="AM762">
        <v>64.31377679453114</v>
      </c>
      <c r="AN762">
        <f>(AP762 - AO762 + BO762*1E3/(8.314*(BQ762+273.15)) * AR762/BN762 * AQ762) * BN762/(100*BB762) * 1000/(1000 - AP762)</f>
        <v>0</v>
      </c>
      <c r="AO762">
        <v>25.43686550279622</v>
      </c>
      <c r="AP762">
        <v>27.21385939393938</v>
      </c>
      <c r="AQ762">
        <v>-0.006337214576271046</v>
      </c>
      <c r="AR762">
        <v>96.55880041285496</v>
      </c>
      <c r="AS762">
        <v>0</v>
      </c>
      <c r="AT762">
        <v>0</v>
      </c>
      <c r="AU762">
        <f>IF(AS762*$H$13&gt;=AW762,1.0,(AW762/(AW762-AS762*$H$13)))</f>
        <v>0</v>
      </c>
      <c r="AV762">
        <f>(AU762-1)*100</f>
        <v>0</v>
      </c>
      <c r="AW762">
        <f>MAX(0,($B$13+$C$13*BV762)/(1+$D$13*BV762)*BO762/(BQ762+273)*$E$13)</f>
        <v>0</v>
      </c>
      <c r="AX762">
        <f>$B$11*BW762+$C$11*BX762+$F$11*CI762*(1-CL762)</f>
        <v>0</v>
      </c>
      <c r="AY762">
        <f>AX762*AZ762</f>
        <v>0</v>
      </c>
      <c r="AZ762">
        <f>($B$11*$D$9+$C$11*$D$9+$F$11*((CV762+CN762)/MAX(CV762+CN762+CW762, 0.1)*$I$9+CW762/MAX(CV762+CN762+CW762, 0.1)*$J$9))/($B$11+$C$11+$F$11)</f>
        <v>0</v>
      </c>
      <c r="BA762">
        <f>($B$11*$K$9+$C$11*$K$9+$F$11*((CV762+CN762)/MAX(CV762+CN762+CW762, 0.1)*$P$9+CW762/MAX(CV762+CN762+CW762, 0.1)*$Q$9))/($B$11+$C$11+$F$11)</f>
        <v>0</v>
      </c>
      <c r="BB762">
        <v>2.44</v>
      </c>
      <c r="BC762">
        <v>0.5</v>
      </c>
      <c r="BD762" t="s">
        <v>355</v>
      </c>
      <c r="BE762">
        <v>2</v>
      </c>
      <c r="BF762" t="b">
        <v>1</v>
      </c>
      <c r="BG762">
        <v>1678302447.814285</v>
      </c>
      <c r="BH762">
        <v>853.4752500000001</v>
      </c>
      <c r="BI762">
        <v>892.835</v>
      </c>
      <c r="BJ762">
        <v>27.26194642857142</v>
      </c>
      <c r="BK762">
        <v>25.43669999999999</v>
      </c>
      <c r="BL762">
        <v>848.7825357142857</v>
      </c>
      <c r="BM762">
        <v>26.93344642857143</v>
      </c>
      <c r="BN762">
        <v>500.0448214285714</v>
      </c>
      <c r="BO762">
        <v>90.73430714285716</v>
      </c>
      <c r="BP762">
        <v>0.1000072142857143</v>
      </c>
      <c r="BQ762">
        <v>34.18457857142857</v>
      </c>
      <c r="BR762">
        <v>35.04732142857143</v>
      </c>
      <c r="BS762">
        <v>999.9000000000002</v>
      </c>
      <c r="BT762">
        <v>0</v>
      </c>
      <c r="BU762">
        <v>0</v>
      </c>
      <c r="BV762">
        <v>10001.58357142857</v>
      </c>
      <c r="BW762">
        <v>0</v>
      </c>
      <c r="BX762">
        <v>5.433660000000001</v>
      </c>
      <c r="BY762">
        <v>-39.35968214285715</v>
      </c>
      <c r="BZ762">
        <v>877.3943928571429</v>
      </c>
      <c r="CA762">
        <v>916.1385714285715</v>
      </c>
      <c r="CB762">
        <v>1.825236071428572</v>
      </c>
      <c r="CC762">
        <v>892.835</v>
      </c>
      <c r="CD762">
        <v>25.43669999999999</v>
      </c>
      <c r="CE762">
        <v>2.473593214285714</v>
      </c>
      <c r="CF762">
        <v>2.307981428571429</v>
      </c>
      <c r="CG762">
        <v>20.85378571428571</v>
      </c>
      <c r="CH762">
        <v>19.73221785714285</v>
      </c>
      <c r="CI762">
        <v>1999.994285714286</v>
      </c>
      <c r="CJ762">
        <v>0.9800007857142859</v>
      </c>
      <c r="CK762">
        <v>0.01999902142857143</v>
      </c>
      <c r="CL762">
        <v>0</v>
      </c>
      <c r="CM762">
        <v>2.039267857142857</v>
      </c>
      <c r="CN762">
        <v>0</v>
      </c>
      <c r="CO762">
        <v>6013.561785714286</v>
      </c>
      <c r="CP762">
        <v>17338.17857142857</v>
      </c>
      <c r="CQ762">
        <v>39.32789285714285</v>
      </c>
      <c r="CR762">
        <v>39.973</v>
      </c>
      <c r="CS762">
        <v>38.96857142857142</v>
      </c>
      <c r="CT762">
        <v>38.43517857142857</v>
      </c>
      <c r="CU762">
        <v>39.23407142857143</v>
      </c>
      <c r="CV762">
        <v>1959.994285714286</v>
      </c>
      <c r="CW762">
        <v>40</v>
      </c>
      <c r="CX762">
        <v>0</v>
      </c>
      <c r="CY762">
        <v>1678302465.4</v>
      </c>
      <c r="CZ762">
        <v>0</v>
      </c>
      <c r="DA762">
        <v>0</v>
      </c>
      <c r="DB762" t="s">
        <v>356</v>
      </c>
      <c r="DC762">
        <v>1664468064.5</v>
      </c>
      <c r="DD762">
        <v>1677795524</v>
      </c>
      <c r="DE762">
        <v>0</v>
      </c>
      <c r="DF762">
        <v>-0.419</v>
      </c>
      <c r="DG762">
        <v>-0.001</v>
      </c>
      <c r="DH762">
        <v>3.097</v>
      </c>
      <c r="DI762">
        <v>0.268</v>
      </c>
      <c r="DJ762">
        <v>400</v>
      </c>
      <c r="DK762">
        <v>24</v>
      </c>
      <c r="DL762">
        <v>0.15</v>
      </c>
      <c r="DM762">
        <v>0.13</v>
      </c>
      <c r="DN762">
        <v>-39.36721219512195</v>
      </c>
      <c r="DO762">
        <v>-0.03417700348429633</v>
      </c>
      <c r="DP762">
        <v>0.05973962689882444</v>
      </c>
      <c r="DQ762">
        <v>1</v>
      </c>
      <c r="DR762">
        <v>1.846299268292683</v>
      </c>
      <c r="DS762">
        <v>-0.39396229965157</v>
      </c>
      <c r="DT762">
        <v>0.038850994235967</v>
      </c>
      <c r="DU762">
        <v>0</v>
      </c>
      <c r="DV762">
        <v>1</v>
      </c>
      <c r="DW762">
        <v>2</v>
      </c>
      <c r="DX762" t="s">
        <v>357</v>
      </c>
      <c r="DY762">
        <v>2.97785</v>
      </c>
      <c r="DZ762">
        <v>2.72821</v>
      </c>
      <c r="EA762">
        <v>0.144084</v>
      </c>
      <c r="EB762">
        <v>0.149689</v>
      </c>
      <c r="EC762">
        <v>0.116912</v>
      </c>
      <c r="ED762">
        <v>0.112319</v>
      </c>
      <c r="EE762">
        <v>25565.7</v>
      </c>
      <c r="EF762">
        <v>25101.7</v>
      </c>
      <c r="EG762">
        <v>30406.8</v>
      </c>
      <c r="EH762">
        <v>29777.1</v>
      </c>
      <c r="EI762">
        <v>37057.7</v>
      </c>
      <c r="EJ762">
        <v>34800.2</v>
      </c>
      <c r="EK762">
        <v>46521.2</v>
      </c>
      <c r="EL762">
        <v>44279.7</v>
      </c>
      <c r="EM762">
        <v>1.85755</v>
      </c>
      <c r="EN762">
        <v>1.86618</v>
      </c>
      <c r="EO762">
        <v>0.210863</v>
      </c>
      <c r="EP762">
        <v>0</v>
      </c>
      <c r="EQ762">
        <v>31.6264</v>
      </c>
      <c r="ER762">
        <v>999.9</v>
      </c>
      <c r="ES762">
        <v>48.8</v>
      </c>
      <c r="ET762">
        <v>32</v>
      </c>
      <c r="EU762">
        <v>25.6823</v>
      </c>
      <c r="EV762">
        <v>63.1879</v>
      </c>
      <c r="EW762">
        <v>21.8229</v>
      </c>
      <c r="EX762">
        <v>1</v>
      </c>
      <c r="EY762">
        <v>0.108064</v>
      </c>
      <c r="EZ762">
        <v>-2.08851</v>
      </c>
      <c r="FA762">
        <v>20.2364</v>
      </c>
      <c r="FB762">
        <v>5.22867</v>
      </c>
      <c r="FC762">
        <v>11.971</v>
      </c>
      <c r="FD762">
        <v>4.96955</v>
      </c>
      <c r="FE762">
        <v>3.28965</v>
      </c>
      <c r="FF762">
        <v>9999</v>
      </c>
      <c r="FG762">
        <v>9999</v>
      </c>
      <c r="FH762">
        <v>9999</v>
      </c>
      <c r="FI762">
        <v>999.9</v>
      </c>
      <c r="FJ762">
        <v>4.97275</v>
      </c>
      <c r="FK762">
        <v>1.87708</v>
      </c>
      <c r="FL762">
        <v>1.87515</v>
      </c>
      <c r="FM762">
        <v>1.87803</v>
      </c>
      <c r="FN762">
        <v>1.87469</v>
      </c>
      <c r="FO762">
        <v>1.87835</v>
      </c>
      <c r="FP762">
        <v>1.87543</v>
      </c>
      <c r="FQ762">
        <v>1.87653</v>
      </c>
      <c r="FR762">
        <v>0</v>
      </c>
      <c r="FS762">
        <v>0</v>
      </c>
      <c r="FT762">
        <v>0</v>
      </c>
      <c r="FU762">
        <v>0</v>
      </c>
      <c r="FV762" t="s">
        <v>358</v>
      </c>
      <c r="FW762" t="s">
        <v>359</v>
      </c>
      <c r="FX762" t="s">
        <v>360</v>
      </c>
      <c r="FY762" t="s">
        <v>360</v>
      </c>
      <c r="FZ762" t="s">
        <v>360</v>
      </c>
      <c r="GA762" t="s">
        <v>360</v>
      </c>
      <c r="GB762">
        <v>0</v>
      </c>
      <c r="GC762">
        <v>100</v>
      </c>
      <c r="GD762">
        <v>100</v>
      </c>
      <c r="GE762">
        <v>4.752</v>
      </c>
      <c r="GF762">
        <v>0.3285</v>
      </c>
      <c r="GG762">
        <v>1.955544260391263</v>
      </c>
      <c r="GH762">
        <v>0.004448784868333973</v>
      </c>
      <c r="GI762">
        <v>-1.803656819089732E-06</v>
      </c>
      <c r="GJ762">
        <v>4.26395578146833E-10</v>
      </c>
      <c r="GK762">
        <v>0.3285026105281108</v>
      </c>
      <c r="GL762">
        <v>0</v>
      </c>
      <c r="GM762">
        <v>0</v>
      </c>
      <c r="GN762">
        <v>0</v>
      </c>
      <c r="GO762">
        <v>-1</v>
      </c>
      <c r="GP762">
        <v>2136</v>
      </c>
      <c r="GQ762">
        <v>1</v>
      </c>
      <c r="GR762">
        <v>23</v>
      </c>
      <c r="GS762">
        <v>230573.2</v>
      </c>
      <c r="GT762">
        <v>8448.9</v>
      </c>
      <c r="GU762">
        <v>2.12891</v>
      </c>
      <c r="GV762">
        <v>2.54883</v>
      </c>
      <c r="GW762">
        <v>1.39893</v>
      </c>
      <c r="GX762">
        <v>2.35229</v>
      </c>
      <c r="GY762">
        <v>1.44897</v>
      </c>
      <c r="GZ762">
        <v>2.47803</v>
      </c>
      <c r="HA762">
        <v>37.9406</v>
      </c>
      <c r="HB762">
        <v>13.6242</v>
      </c>
      <c r="HC762">
        <v>18</v>
      </c>
      <c r="HD762">
        <v>493.239</v>
      </c>
      <c r="HE762">
        <v>470.536</v>
      </c>
      <c r="HF762">
        <v>34.8967</v>
      </c>
      <c r="HG762">
        <v>28.607</v>
      </c>
      <c r="HH762">
        <v>30</v>
      </c>
      <c r="HI762">
        <v>28.2819</v>
      </c>
      <c r="HJ762">
        <v>28.327</v>
      </c>
      <c r="HK762">
        <v>42.7358</v>
      </c>
      <c r="HL762">
        <v>0</v>
      </c>
      <c r="HM762">
        <v>100</v>
      </c>
      <c r="HN762">
        <v>34.8605</v>
      </c>
      <c r="HO762">
        <v>941.419</v>
      </c>
      <c r="HP762">
        <v>25.8217</v>
      </c>
      <c r="HQ762">
        <v>100.531</v>
      </c>
      <c r="HR762">
        <v>101.821</v>
      </c>
    </row>
    <row r="763" spans="1:226">
      <c r="A763">
        <v>747</v>
      </c>
      <c r="B763">
        <v>1678302460.6</v>
      </c>
      <c r="C763">
        <v>10607.5</v>
      </c>
      <c r="D763" t="s">
        <v>1857</v>
      </c>
      <c r="E763" t="s">
        <v>1858</v>
      </c>
      <c r="F763">
        <v>5</v>
      </c>
      <c r="G763" t="s">
        <v>353</v>
      </c>
      <c r="H763" t="s">
        <v>1554</v>
      </c>
      <c r="I763">
        <v>1678302453.1</v>
      </c>
      <c r="J763">
        <f>(K763)/1000</f>
        <v>0</v>
      </c>
      <c r="K763">
        <f>IF(BF763, AN763, AH763)</f>
        <v>0</v>
      </c>
      <c r="L763">
        <f>IF(BF763, AI763, AG763)</f>
        <v>0</v>
      </c>
      <c r="M763">
        <f>BH763 - IF(AU763&gt;1, L763*BB763*100.0/(AW763*BV763), 0)</f>
        <v>0</v>
      </c>
      <c r="N763">
        <f>((T763-J763/2)*M763-L763)/(T763+J763/2)</f>
        <v>0</v>
      </c>
      <c r="O763">
        <f>N763*(BO763+BP763)/1000.0</f>
        <v>0</v>
      </c>
      <c r="P763">
        <f>(BH763 - IF(AU763&gt;1, L763*BB763*100.0/(AW763*BV763), 0))*(BO763+BP763)/1000.0</f>
        <v>0</v>
      </c>
      <c r="Q763">
        <f>2.0/((1/S763-1/R763)+SIGN(S763)*SQRT((1/S763-1/R763)*(1/S763-1/R763) + 4*BC763/((BC763+1)*(BC763+1))*(2*1/S763*1/R763-1/R763*1/R763)))</f>
        <v>0</v>
      </c>
      <c r="R763">
        <f>IF(LEFT(BD763,1)&lt;&gt;"0",IF(LEFT(BD763,1)="1",3.0,BE763),$D$5+$E$5*(BV763*BO763/($K$5*1000))+$F$5*(BV763*BO763/($K$5*1000))*MAX(MIN(BB763,$J$5),$I$5)*MAX(MIN(BB763,$J$5),$I$5)+$G$5*MAX(MIN(BB763,$J$5),$I$5)*(BV763*BO763/($K$5*1000))+$H$5*(BV763*BO763/($K$5*1000))*(BV763*BO763/($K$5*1000)))</f>
        <v>0</v>
      </c>
      <c r="S763">
        <f>J763*(1000-(1000*0.61365*exp(17.502*W763/(240.97+W763))/(BO763+BP763)+BJ763)/2)/(1000*0.61365*exp(17.502*W763/(240.97+W763))/(BO763+BP763)-BJ763)</f>
        <v>0</v>
      </c>
      <c r="T763">
        <f>1/((BC763+1)/(Q763/1.6)+1/(R763/1.37)) + BC763/((BC763+1)/(Q763/1.6) + BC763/(R763/1.37))</f>
        <v>0</v>
      </c>
      <c r="U763">
        <f>(AX763*BA763)</f>
        <v>0</v>
      </c>
      <c r="V763">
        <f>(BQ763+(U763+2*0.95*5.67E-8*(((BQ763+$B$7)+273)^4-(BQ763+273)^4)-44100*J763)/(1.84*29.3*R763+8*0.95*5.67E-8*(BQ763+273)^3))</f>
        <v>0</v>
      </c>
      <c r="W763">
        <f>($C$7*BR763+$D$7*BS763+$E$7*V763)</f>
        <v>0</v>
      </c>
      <c r="X763">
        <f>0.61365*exp(17.502*W763/(240.97+W763))</f>
        <v>0</v>
      </c>
      <c r="Y763">
        <f>(Z763/AA763*100)</f>
        <v>0</v>
      </c>
      <c r="Z763">
        <f>BJ763*(BO763+BP763)/1000</f>
        <v>0</v>
      </c>
      <c r="AA763">
        <f>0.61365*exp(17.502*BQ763/(240.97+BQ763))</f>
        <v>0</v>
      </c>
      <c r="AB763">
        <f>(X763-BJ763*(BO763+BP763)/1000)</f>
        <v>0</v>
      </c>
      <c r="AC763">
        <f>(-J763*44100)</f>
        <v>0</v>
      </c>
      <c r="AD763">
        <f>2*29.3*R763*0.92*(BQ763-W763)</f>
        <v>0</v>
      </c>
      <c r="AE763">
        <f>2*0.95*5.67E-8*(((BQ763+$B$7)+273)^4-(W763+273)^4)</f>
        <v>0</v>
      </c>
      <c r="AF763">
        <f>U763+AE763+AC763+AD763</f>
        <v>0</v>
      </c>
      <c r="AG763">
        <f>BN763*AU763*(BI763-BH763*(1000-AU763*BK763)/(1000-AU763*BJ763))/(100*BB763)</f>
        <v>0</v>
      </c>
      <c r="AH763">
        <f>1000*BN763*AU763*(BJ763-BK763)/(100*BB763*(1000-AU763*BJ763))</f>
        <v>0</v>
      </c>
      <c r="AI763">
        <f>(AJ763 - AK763 - BO763*1E3/(8.314*(BQ763+273.15)) * AM763/BN763 * AL763) * BN763/(100*BB763) * (1000 - BK763)/1000</f>
        <v>0</v>
      </c>
      <c r="AJ763">
        <v>950.6106512812944</v>
      </c>
      <c r="AK763">
        <v>919.7253212121212</v>
      </c>
      <c r="AL763">
        <v>3.460965838077221</v>
      </c>
      <c r="AM763">
        <v>64.31377679453114</v>
      </c>
      <c r="AN763">
        <f>(AP763 - AO763 + BO763*1E3/(8.314*(BQ763+273.15)) * AR763/BN763 * AQ763) * BN763/(100*BB763) * 1000/(1000 - AP763)</f>
        <v>0</v>
      </c>
      <c r="AO763">
        <v>25.43757477633652</v>
      </c>
      <c r="AP763">
        <v>27.18372909090908</v>
      </c>
      <c r="AQ763">
        <v>-0.0059374635424091</v>
      </c>
      <c r="AR763">
        <v>96.55880041285496</v>
      </c>
      <c r="AS763">
        <v>0</v>
      </c>
      <c r="AT763">
        <v>0</v>
      </c>
      <c r="AU763">
        <f>IF(AS763*$H$13&gt;=AW763,1.0,(AW763/(AW763-AS763*$H$13)))</f>
        <v>0</v>
      </c>
      <c r="AV763">
        <f>(AU763-1)*100</f>
        <v>0</v>
      </c>
      <c r="AW763">
        <f>MAX(0,($B$13+$C$13*BV763)/(1+$D$13*BV763)*BO763/(BQ763+273)*$E$13)</f>
        <v>0</v>
      </c>
      <c r="AX763">
        <f>$B$11*BW763+$C$11*BX763+$F$11*CI763*(1-CL763)</f>
        <v>0</v>
      </c>
      <c r="AY763">
        <f>AX763*AZ763</f>
        <v>0</v>
      </c>
      <c r="AZ763">
        <f>($B$11*$D$9+$C$11*$D$9+$F$11*((CV763+CN763)/MAX(CV763+CN763+CW763, 0.1)*$I$9+CW763/MAX(CV763+CN763+CW763, 0.1)*$J$9))/($B$11+$C$11+$F$11)</f>
        <v>0</v>
      </c>
      <c r="BA763">
        <f>($B$11*$K$9+$C$11*$K$9+$F$11*((CV763+CN763)/MAX(CV763+CN763+CW763, 0.1)*$P$9+CW763/MAX(CV763+CN763+CW763, 0.1)*$Q$9))/($B$11+$C$11+$F$11)</f>
        <v>0</v>
      </c>
      <c r="BB763">
        <v>2.44</v>
      </c>
      <c r="BC763">
        <v>0.5</v>
      </c>
      <c r="BD763" t="s">
        <v>355</v>
      </c>
      <c r="BE763">
        <v>2</v>
      </c>
      <c r="BF763" t="b">
        <v>1</v>
      </c>
      <c r="BG763">
        <v>1678302453.1</v>
      </c>
      <c r="BH763">
        <v>871.1861851851851</v>
      </c>
      <c r="BI763">
        <v>910.6068148148147</v>
      </c>
      <c r="BJ763">
        <v>27.22767037037037</v>
      </c>
      <c r="BK763">
        <v>25.43688888888889</v>
      </c>
      <c r="BL763">
        <v>866.4529259259258</v>
      </c>
      <c r="BM763">
        <v>26.89917037037037</v>
      </c>
      <c r="BN763">
        <v>500.0329259259259</v>
      </c>
      <c r="BO763">
        <v>90.73369629629627</v>
      </c>
      <c r="BP763">
        <v>0.09992062962962962</v>
      </c>
      <c r="BQ763">
        <v>34.17522962962963</v>
      </c>
      <c r="BR763">
        <v>35.0444037037037</v>
      </c>
      <c r="BS763">
        <v>999.9000000000001</v>
      </c>
      <c r="BT763">
        <v>0</v>
      </c>
      <c r="BU763">
        <v>0</v>
      </c>
      <c r="BV763">
        <v>10003.02962962963</v>
      </c>
      <c r="BW763">
        <v>0</v>
      </c>
      <c r="BX763">
        <v>5.43366</v>
      </c>
      <c r="BY763">
        <v>-39.42058518518519</v>
      </c>
      <c r="BZ763">
        <v>895.5701111111113</v>
      </c>
      <c r="CA763">
        <v>934.3743703703702</v>
      </c>
      <c r="CB763">
        <v>1.790774444444445</v>
      </c>
      <c r="CC763">
        <v>910.6068148148147</v>
      </c>
      <c r="CD763">
        <v>25.43688888888889</v>
      </c>
      <c r="CE763">
        <v>2.470466666666667</v>
      </c>
      <c r="CF763">
        <v>2.307982222222222</v>
      </c>
      <c r="CG763">
        <v>20.83322592592592</v>
      </c>
      <c r="CH763">
        <v>19.73222222222222</v>
      </c>
      <c r="CI763">
        <v>2000.010740740741</v>
      </c>
      <c r="CJ763">
        <v>0.9800010000000001</v>
      </c>
      <c r="CK763">
        <v>0.0199988</v>
      </c>
      <c r="CL763">
        <v>0</v>
      </c>
      <c r="CM763">
        <v>2.019533333333333</v>
      </c>
      <c r="CN763">
        <v>0</v>
      </c>
      <c r="CO763">
        <v>6014.046296296297</v>
      </c>
      <c r="CP763">
        <v>17338.32222222222</v>
      </c>
      <c r="CQ763">
        <v>39.30522222222222</v>
      </c>
      <c r="CR763">
        <v>39.98833333333333</v>
      </c>
      <c r="CS763">
        <v>38.99044444444444</v>
      </c>
      <c r="CT763">
        <v>38.4304074074074</v>
      </c>
      <c r="CU763">
        <v>39.24285185185185</v>
      </c>
      <c r="CV763">
        <v>1960.010740740741</v>
      </c>
      <c r="CW763">
        <v>40</v>
      </c>
      <c r="CX763">
        <v>0</v>
      </c>
      <c r="CY763">
        <v>1678302470.8</v>
      </c>
      <c r="CZ763">
        <v>0</v>
      </c>
      <c r="DA763">
        <v>0</v>
      </c>
      <c r="DB763" t="s">
        <v>356</v>
      </c>
      <c r="DC763">
        <v>1664468064.5</v>
      </c>
      <c r="DD763">
        <v>1677795524</v>
      </c>
      <c r="DE763">
        <v>0</v>
      </c>
      <c r="DF763">
        <v>-0.419</v>
      </c>
      <c r="DG763">
        <v>-0.001</v>
      </c>
      <c r="DH763">
        <v>3.097</v>
      </c>
      <c r="DI763">
        <v>0.268</v>
      </c>
      <c r="DJ763">
        <v>400</v>
      </c>
      <c r="DK763">
        <v>24</v>
      </c>
      <c r="DL763">
        <v>0.15</v>
      </c>
      <c r="DM763">
        <v>0.13</v>
      </c>
      <c r="DN763">
        <v>-39.399025</v>
      </c>
      <c r="DO763">
        <v>-0.7170776735459226</v>
      </c>
      <c r="DP763">
        <v>0.08120588571649244</v>
      </c>
      <c r="DQ763">
        <v>0</v>
      </c>
      <c r="DR763">
        <v>1.808734</v>
      </c>
      <c r="DS763">
        <v>-0.3931078424015008</v>
      </c>
      <c r="DT763">
        <v>0.03782184678198568</v>
      </c>
      <c r="DU763">
        <v>0</v>
      </c>
      <c r="DV763">
        <v>0</v>
      </c>
      <c r="DW763">
        <v>2</v>
      </c>
      <c r="DX763" t="s">
        <v>369</v>
      </c>
      <c r="DY763">
        <v>2.97783</v>
      </c>
      <c r="DZ763">
        <v>2.72843</v>
      </c>
      <c r="EA763">
        <v>0.145876</v>
      </c>
      <c r="EB763">
        <v>0.151454</v>
      </c>
      <c r="EC763">
        <v>0.116823</v>
      </c>
      <c r="ED763">
        <v>0.11232</v>
      </c>
      <c r="EE763">
        <v>25511.7</v>
      </c>
      <c r="EF763">
        <v>25049.7</v>
      </c>
      <c r="EG763">
        <v>30406.4</v>
      </c>
      <c r="EH763">
        <v>29777.2</v>
      </c>
      <c r="EI763">
        <v>37061.2</v>
      </c>
      <c r="EJ763">
        <v>34800.2</v>
      </c>
      <c r="EK763">
        <v>46520.7</v>
      </c>
      <c r="EL763">
        <v>44279.7</v>
      </c>
      <c r="EM763">
        <v>1.8575</v>
      </c>
      <c r="EN763">
        <v>1.86625</v>
      </c>
      <c r="EO763">
        <v>0.211205</v>
      </c>
      <c r="EP763">
        <v>0</v>
      </c>
      <c r="EQ763">
        <v>31.6223</v>
      </c>
      <c r="ER763">
        <v>999.9</v>
      </c>
      <c r="ES763">
        <v>48.8</v>
      </c>
      <c r="ET763">
        <v>32</v>
      </c>
      <c r="EU763">
        <v>25.6809</v>
      </c>
      <c r="EV763">
        <v>62.9279</v>
      </c>
      <c r="EW763">
        <v>21.847</v>
      </c>
      <c r="EX763">
        <v>1</v>
      </c>
      <c r="EY763">
        <v>0.108056</v>
      </c>
      <c r="EZ763">
        <v>-2.09897</v>
      </c>
      <c r="FA763">
        <v>20.2363</v>
      </c>
      <c r="FB763">
        <v>5.22882</v>
      </c>
      <c r="FC763">
        <v>11.9697</v>
      </c>
      <c r="FD763">
        <v>4.96945</v>
      </c>
      <c r="FE763">
        <v>3.28973</v>
      </c>
      <c r="FF763">
        <v>9999</v>
      </c>
      <c r="FG763">
        <v>9999</v>
      </c>
      <c r="FH763">
        <v>9999</v>
      </c>
      <c r="FI763">
        <v>999.9</v>
      </c>
      <c r="FJ763">
        <v>4.97275</v>
      </c>
      <c r="FK763">
        <v>1.87709</v>
      </c>
      <c r="FL763">
        <v>1.87517</v>
      </c>
      <c r="FM763">
        <v>1.87804</v>
      </c>
      <c r="FN763">
        <v>1.87468</v>
      </c>
      <c r="FO763">
        <v>1.87835</v>
      </c>
      <c r="FP763">
        <v>1.87545</v>
      </c>
      <c r="FQ763">
        <v>1.87653</v>
      </c>
      <c r="FR763">
        <v>0</v>
      </c>
      <c r="FS763">
        <v>0</v>
      </c>
      <c r="FT763">
        <v>0</v>
      </c>
      <c r="FU763">
        <v>0</v>
      </c>
      <c r="FV763" t="s">
        <v>358</v>
      </c>
      <c r="FW763" t="s">
        <v>359</v>
      </c>
      <c r="FX763" t="s">
        <v>360</v>
      </c>
      <c r="FY763" t="s">
        <v>360</v>
      </c>
      <c r="FZ763" t="s">
        <v>360</v>
      </c>
      <c r="GA763" t="s">
        <v>360</v>
      </c>
      <c r="GB763">
        <v>0</v>
      </c>
      <c r="GC763">
        <v>100</v>
      </c>
      <c r="GD763">
        <v>100</v>
      </c>
      <c r="GE763">
        <v>4.791</v>
      </c>
      <c r="GF763">
        <v>0.3285</v>
      </c>
      <c r="GG763">
        <v>1.955544260391263</v>
      </c>
      <c r="GH763">
        <v>0.004448784868333973</v>
      </c>
      <c r="GI763">
        <v>-1.803656819089732E-06</v>
      </c>
      <c r="GJ763">
        <v>4.26395578146833E-10</v>
      </c>
      <c r="GK763">
        <v>0.3285026105281108</v>
      </c>
      <c r="GL763">
        <v>0</v>
      </c>
      <c r="GM763">
        <v>0</v>
      </c>
      <c r="GN763">
        <v>0</v>
      </c>
      <c r="GO763">
        <v>-1</v>
      </c>
      <c r="GP763">
        <v>2136</v>
      </c>
      <c r="GQ763">
        <v>1</v>
      </c>
      <c r="GR763">
        <v>23</v>
      </c>
      <c r="GS763">
        <v>230573.3</v>
      </c>
      <c r="GT763">
        <v>8448.9</v>
      </c>
      <c r="GU763">
        <v>2.16187</v>
      </c>
      <c r="GV763">
        <v>2.55005</v>
      </c>
      <c r="GW763">
        <v>1.39893</v>
      </c>
      <c r="GX763">
        <v>2.35229</v>
      </c>
      <c r="GY763">
        <v>1.44897</v>
      </c>
      <c r="GZ763">
        <v>2.41821</v>
      </c>
      <c r="HA763">
        <v>37.9406</v>
      </c>
      <c r="HB763">
        <v>13.6154</v>
      </c>
      <c r="HC763">
        <v>18</v>
      </c>
      <c r="HD763">
        <v>493.211</v>
      </c>
      <c r="HE763">
        <v>470.585</v>
      </c>
      <c r="HF763">
        <v>34.849</v>
      </c>
      <c r="HG763">
        <v>28.6058</v>
      </c>
      <c r="HH763">
        <v>30</v>
      </c>
      <c r="HI763">
        <v>28.2819</v>
      </c>
      <c r="HJ763">
        <v>28.327</v>
      </c>
      <c r="HK763">
        <v>43.3134</v>
      </c>
      <c r="HL763">
        <v>0</v>
      </c>
      <c r="HM763">
        <v>100</v>
      </c>
      <c r="HN763">
        <v>34.8209</v>
      </c>
      <c r="HO763">
        <v>954.773</v>
      </c>
      <c r="HP763">
        <v>25.8217</v>
      </c>
      <c r="HQ763">
        <v>100.53</v>
      </c>
      <c r="HR763">
        <v>101.821</v>
      </c>
    </row>
    <row r="764" spans="1:226">
      <c r="A764">
        <v>748</v>
      </c>
      <c r="B764">
        <v>1678302465.6</v>
      </c>
      <c r="C764">
        <v>10612.5</v>
      </c>
      <c r="D764" t="s">
        <v>1859</v>
      </c>
      <c r="E764" t="s">
        <v>1860</v>
      </c>
      <c r="F764">
        <v>5</v>
      </c>
      <c r="G764" t="s">
        <v>353</v>
      </c>
      <c r="H764" t="s">
        <v>1554</v>
      </c>
      <c r="I764">
        <v>1678302457.814285</v>
      </c>
      <c r="J764">
        <f>(K764)/1000</f>
        <v>0</v>
      </c>
      <c r="K764">
        <f>IF(BF764, AN764, AH764)</f>
        <v>0</v>
      </c>
      <c r="L764">
        <f>IF(BF764, AI764, AG764)</f>
        <v>0</v>
      </c>
      <c r="M764">
        <f>BH764 - IF(AU764&gt;1, L764*BB764*100.0/(AW764*BV764), 0)</f>
        <v>0</v>
      </c>
      <c r="N764">
        <f>((T764-J764/2)*M764-L764)/(T764+J764/2)</f>
        <v>0</v>
      </c>
      <c r="O764">
        <f>N764*(BO764+BP764)/1000.0</f>
        <v>0</v>
      </c>
      <c r="P764">
        <f>(BH764 - IF(AU764&gt;1, L764*BB764*100.0/(AW764*BV764), 0))*(BO764+BP764)/1000.0</f>
        <v>0</v>
      </c>
      <c r="Q764">
        <f>2.0/((1/S764-1/R764)+SIGN(S764)*SQRT((1/S764-1/R764)*(1/S764-1/R764) + 4*BC764/((BC764+1)*(BC764+1))*(2*1/S764*1/R764-1/R764*1/R764)))</f>
        <v>0</v>
      </c>
      <c r="R764">
        <f>IF(LEFT(BD764,1)&lt;&gt;"0",IF(LEFT(BD764,1)="1",3.0,BE764),$D$5+$E$5*(BV764*BO764/($K$5*1000))+$F$5*(BV764*BO764/($K$5*1000))*MAX(MIN(BB764,$J$5),$I$5)*MAX(MIN(BB764,$J$5),$I$5)+$G$5*MAX(MIN(BB764,$J$5),$I$5)*(BV764*BO764/($K$5*1000))+$H$5*(BV764*BO764/($K$5*1000))*(BV764*BO764/($K$5*1000)))</f>
        <v>0</v>
      </c>
      <c r="S764">
        <f>J764*(1000-(1000*0.61365*exp(17.502*W764/(240.97+W764))/(BO764+BP764)+BJ764)/2)/(1000*0.61365*exp(17.502*W764/(240.97+W764))/(BO764+BP764)-BJ764)</f>
        <v>0</v>
      </c>
      <c r="T764">
        <f>1/((BC764+1)/(Q764/1.6)+1/(R764/1.37)) + BC764/((BC764+1)/(Q764/1.6) + BC764/(R764/1.37))</f>
        <v>0</v>
      </c>
      <c r="U764">
        <f>(AX764*BA764)</f>
        <v>0</v>
      </c>
      <c r="V764">
        <f>(BQ764+(U764+2*0.95*5.67E-8*(((BQ764+$B$7)+273)^4-(BQ764+273)^4)-44100*J764)/(1.84*29.3*R764+8*0.95*5.67E-8*(BQ764+273)^3))</f>
        <v>0</v>
      </c>
      <c r="W764">
        <f>($C$7*BR764+$D$7*BS764+$E$7*V764)</f>
        <v>0</v>
      </c>
      <c r="X764">
        <f>0.61365*exp(17.502*W764/(240.97+W764))</f>
        <v>0</v>
      </c>
      <c r="Y764">
        <f>(Z764/AA764*100)</f>
        <v>0</v>
      </c>
      <c r="Z764">
        <f>BJ764*(BO764+BP764)/1000</f>
        <v>0</v>
      </c>
      <c r="AA764">
        <f>0.61365*exp(17.502*BQ764/(240.97+BQ764))</f>
        <v>0</v>
      </c>
      <c r="AB764">
        <f>(X764-BJ764*(BO764+BP764)/1000)</f>
        <v>0</v>
      </c>
      <c r="AC764">
        <f>(-J764*44100)</f>
        <v>0</v>
      </c>
      <c r="AD764">
        <f>2*29.3*R764*0.92*(BQ764-W764)</f>
        <v>0</v>
      </c>
      <c r="AE764">
        <f>2*0.95*5.67E-8*(((BQ764+$B$7)+273)^4-(W764+273)^4)</f>
        <v>0</v>
      </c>
      <c r="AF764">
        <f>U764+AE764+AC764+AD764</f>
        <v>0</v>
      </c>
      <c r="AG764">
        <f>BN764*AU764*(BI764-BH764*(1000-AU764*BK764)/(1000-AU764*BJ764))/(100*BB764)</f>
        <v>0</v>
      </c>
      <c r="AH764">
        <f>1000*BN764*AU764*(BJ764-BK764)/(100*BB764*(1000-AU764*BJ764))</f>
        <v>0</v>
      </c>
      <c r="AI764">
        <f>(AJ764 - AK764 - BO764*1E3/(8.314*(BQ764+273.15)) * AM764/BN764 * AL764) * BN764/(100*BB764) * (1000 - BK764)/1000</f>
        <v>0</v>
      </c>
      <c r="AJ764">
        <v>967.5906045922837</v>
      </c>
      <c r="AK764">
        <v>936.9187030303028</v>
      </c>
      <c r="AL764">
        <v>3.437877553488374</v>
      </c>
      <c r="AM764">
        <v>64.31377679453114</v>
      </c>
      <c r="AN764">
        <f>(AP764 - AO764 + BO764*1E3/(8.314*(BQ764+273.15)) * AR764/BN764 * AQ764) * BN764/(100*BB764) * 1000/(1000 - AP764)</f>
        <v>0</v>
      </c>
      <c r="AO764">
        <v>25.43528149326276</v>
      </c>
      <c r="AP764">
        <v>27.15332181818182</v>
      </c>
      <c r="AQ764">
        <v>-0.005963753578751035</v>
      </c>
      <c r="AR764">
        <v>96.55880041285496</v>
      </c>
      <c r="AS764">
        <v>0</v>
      </c>
      <c r="AT764">
        <v>0</v>
      </c>
      <c r="AU764">
        <f>IF(AS764*$H$13&gt;=AW764,1.0,(AW764/(AW764-AS764*$H$13)))</f>
        <v>0</v>
      </c>
      <c r="AV764">
        <f>(AU764-1)*100</f>
        <v>0</v>
      </c>
      <c r="AW764">
        <f>MAX(0,($B$13+$C$13*BV764)/(1+$D$13*BV764)*BO764/(BQ764+273)*$E$13)</f>
        <v>0</v>
      </c>
      <c r="AX764">
        <f>$B$11*BW764+$C$11*BX764+$F$11*CI764*(1-CL764)</f>
        <v>0</v>
      </c>
      <c r="AY764">
        <f>AX764*AZ764</f>
        <v>0</v>
      </c>
      <c r="AZ764">
        <f>($B$11*$D$9+$C$11*$D$9+$F$11*((CV764+CN764)/MAX(CV764+CN764+CW764, 0.1)*$I$9+CW764/MAX(CV764+CN764+CW764, 0.1)*$J$9))/($B$11+$C$11+$F$11)</f>
        <v>0</v>
      </c>
      <c r="BA764">
        <f>($B$11*$K$9+$C$11*$K$9+$F$11*((CV764+CN764)/MAX(CV764+CN764+CW764, 0.1)*$P$9+CW764/MAX(CV764+CN764+CW764, 0.1)*$Q$9))/($B$11+$C$11+$F$11)</f>
        <v>0</v>
      </c>
      <c r="BB764">
        <v>2.44</v>
      </c>
      <c r="BC764">
        <v>0.5</v>
      </c>
      <c r="BD764" t="s">
        <v>355</v>
      </c>
      <c r="BE764">
        <v>2</v>
      </c>
      <c r="BF764" t="b">
        <v>1</v>
      </c>
      <c r="BG764">
        <v>1678302457.814285</v>
      </c>
      <c r="BH764">
        <v>887.0097142857142</v>
      </c>
      <c r="BI764">
        <v>926.4171428571426</v>
      </c>
      <c r="BJ764">
        <v>27.19771785714286</v>
      </c>
      <c r="BK764">
        <v>25.43664642857143</v>
      </c>
      <c r="BL764">
        <v>882.2404285714284</v>
      </c>
      <c r="BM764">
        <v>26.86921785714286</v>
      </c>
      <c r="BN764">
        <v>500.0287857142856</v>
      </c>
      <c r="BO764">
        <v>90.73403214285712</v>
      </c>
      <c r="BP764">
        <v>0.1000008285714286</v>
      </c>
      <c r="BQ764">
        <v>34.16560357142857</v>
      </c>
      <c r="BR764">
        <v>35.0432</v>
      </c>
      <c r="BS764">
        <v>999.9000000000002</v>
      </c>
      <c r="BT764">
        <v>0</v>
      </c>
      <c r="BU764">
        <v>0</v>
      </c>
      <c r="BV764">
        <v>10003.2375</v>
      </c>
      <c r="BW764">
        <v>0</v>
      </c>
      <c r="BX764">
        <v>5.433660000000001</v>
      </c>
      <c r="BY764">
        <v>-39.40741428571429</v>
      </c>
      <c r="BZ764">
        <v>911.8083928571428</v>
      </c>
      <c r="CA764">
        <v>950.597</v>
      </c>
      <c r="CB764">
        <v>1.761067857142857</v>
      </c>
      <c r="CC764">
        <v>926.4171428571426</v>
      </c>
      <c r="CD764">
        <v>25.43664642857143</v>
      </c>
      <c r="CE764">
        <v>2.467758571428571</v>
      </c>
      <c r="CF764">
        <v>2.307968571428571</v>
      </c>
      <c r="CG764">
        <v>20.8154</v>
      </c>
      <c r="CH764">
        <v>19.73212142857142</v>
      </c>
      <c r="CI764">
        <v>2000.005357142858</v>
      </c>
      <c r="CJ764">
        <v>0.9800010000000002</v>
      </c>
      <c r="CK764">
        <v>0.0199988</v>
      </c>
      <c r="CL764">
        <v>0</v>
      </c>
      <c r="CM764">
        <v>2.068882142857143</v>
      </c>
      <c r="CN764">
        <v>0</v>
      </c>
      <c r="CO764">
        <v>6014.395714285715</v>
      </c>
      <c r="CP764">
        <v>17338.27142857143</v>
      </c>
      <c r="CQ764">
        <v>39.32107142857142</v>
      </c>
      <c r="CR764">
        <v>39.991</v>
      </c>
      <c r="CS764">
        <v>38.98860714285714</v>
      </c>
      <c r="CT764">
        <v>38.44178571428571</v>
      </c>
      <c r="CU764">
        <v>39.252</v>
      </c>
      <c r="CV764">
        <v>1960.005357142858</v>
      </c>
      <c r="CW764">
        <v>40</v>
      </c>
      <c r="CX764">
        <v>0</v>
      </c>
      <c r="CY764">
        <v>1678302475.6</v>
      </c>
      <c r="CZ764">
        <v>0</v>
      </c>
      <c r="DA764">
        <v>0</v>
      </c>
      <c r="DB764" t="s">
        <v>356</v>
      </c>
      <c r="DC764">
        <v>1664468064.5</v>
      </c>
      <c r="DD764">
        <v>1677795524</v>
      </c>
      <c r="DE764">
        <v>0</v>
      </c>
      <c r="DF764">
        <v>-0.419</v>
      </c>
      <c r="DG764">
        <v>-0.001</v>
      </c>
      <c r="DH764">
        <v>3.097</v>
      </c>
      <c r="DI764">
        <v>0.268</v>
      </c>
      <c r="DJ764">
        <v>400</v>
      </c>
      <c r="DK764">
        <v>24</v>
      </c>
      <c r="DL764">
        <v>0.15</v>
      </c>
      <c r="DM764">
        <v>0.13</v>
      </c>
      <c r="DN764">
        <v>-39.3925</v>
      </c>
      <c r="DO764">
        <v>-0.01778386491557091</v>
      </c>
      <c r="DP764">
        <v>0.09006538458253585</v>
      </c>
      <c r="DQ764">
        <v>1</v>
      </c>
      <c r="DR764">
        <v>1.77705775</v>
      </c>
      <c r="DS764">
        <v>-0.3798242026266488</v>
      </c>
      <c r="DT764">
        <v>0.03656753078124773</v>
      </c>
      <c r="DU764">
        <v>0</v>
      </c>
      <c r="DV764">
        <v>1</v>
      </c>
      <c r="DW764">
        <v>2</v>
      </c>
      <c r="DX764" t="s">
        <v>357</v>
      </c>
      <c r="DY764">
        <v>2.97782</v>
      </c>
      <c r="DZ764">
        <v>2.7287</v>
      </c>
      <c r="EA764">
        <v>0.147655</v>
      </c>
      <c r="EB764">
        <v>0.153188</v>
      </c>
      <c r="EC764">
        <v>0.116738</v>
      </c>
      <c r="ED764">
        <v>0.112326</v>
      </c>
      <c r="EE764">
        <v>25459.1</v>
      </c>
      <c r="EF764">
        <v>24998.3</v>
      </c>
      <c r="EG764">
        <v>30407</v>
      </c>
      <c r="EH764">
        <v>29776.9</v>
      </c>
      <c r="EI764">
        <v>37065.4</v>
      </c>
      <c r="EJ764">
        <v>34799.9</v>
      </c>
      <c r="EK764">
        <v>46521.2</v>
      </c>
      <c r="EL764">
        <v>44279.4</v>
      </c>
      <c r="EM764">
        <v>1.85725</v>
      </c>
      <c r="EN764">
        <v>1.86633</v>
      </c>
      <c r="EO764">
        <v>0.211377</v>
      </c>
      <c r="EP764">
        <v>0</v>
      </c>
      <c r="EQ764">
        <v>31.6168</v>
      </c>
      <c r="ER764">
        <v>999.9</v>
      </c>
      <c r="ES764">
        <v>48.8</v>
      </c>
      <c r="ET764">
        <v>32</v>
      </c>
      <c r="EU764">
        <v>25.6825</v>
      </c>
      <c r="EV764">
        <v>63.1479</v>
      </c>
      <c r="EW764">
        <v>22.0353</v>
      </c>
      <c r="EX764">
        <v>1</v>
      </c>
      <c r="EY764">
        <v>0.108013</v>
      </c>
      <c r="EZ764">
        <v>-2.06966</v>
      </c>
      <c r="FA764">
        <v>20.2364</v>
      </c>
      <c r="FB764">
        <v>5.22807</v>
      </c>
      <c r="FC764">
        <v>11.9707</v>
      </c>
      <c r="FD764">
        <v>4.96935</v>
      </c>
      <c r="FE764">
        <v>3.28948</v>
      </c>
      <c r="FF764">
        <v>9999</v>
      </c>
      <c r="FG764">
        <v>9999</v>
      </c>
      <c r="FH764">
        <v>9999</v>
      </c>
      <c r="FI764">
        <v>999.9</v>
      </c>
      <c r="FJ764">
        <v>4.97276</v>
      </c>
      <c r="FK764">
        <v>1.87714</v>
      </c>
      <c r="FL764">
        <v>1.8752</v>
      </c>
      <c r="FM764">
        <v>1.87805</v>
      </c>
      <c r="FN764">
        <v>1.87469</v>
      </c>
      <c r="FO764">
        <v>1.87836</v>
      </c>
      <c r="FP764">
        <v>1.87545</v>
      </c>
      <c r="FQ764">
        <v>1.87653</v>
      </c>
      <c r="FR764">
        <v>0</v>
      </c>
      <c r="FS764">
        <v>0</v>
      </c>
      <c r="FT764">
        <v>0</v>
      </c>
      <c r="FU764">
        <v>0</v>
      </c>
      <c r="FV764" t="s">
        <v>358</v>
      </c>
      <c r="FW764" t="s">
        <v>359</v>
      </c>
      <c r="FX764" t="s">
        <v>360</v>
      </c>
      <c r="FY764" t="s">
        <v>360</v>
      </c>
      <c r="FZ764" t="s">
        <v>360</v>
      </c>
      <c r="GA764" t="s">
        <v>360</v>
      </c>
      <c r="GB764">
        <v>0</v>
      </c>
      <c r="GC764">
        <v>100</v>
      </c>
      <c r="GD764">
        <v>100</v>
      </c>
      <c r="GE764">
        <v>4.828</v>
      </c>
      <c r="GF764">
        <v>0.3285</v>
      </c>
      <c r="GG764">
        <v>1.955544260391263</v>
      </c>
      <c r="GH764">
        <v>0.004448784868333973</v>
      </c>
      <c r="GI764">
        <v>-1.803656819089732E-06</v>
      </c>
      <c r="GJ764">
        <v>4.26395578146833E-10</v>
      </c>
      <c r="GK764">
        <v>0.3285026105281108</v>
      </c>
      <c r="GL764">
        <v>0</v>
      </c>
      <c r="GM764">
        <v>0</v>
      </c>
      <c r="GN764">
        <v>0</v>
      </c>
      <c r="GO764">
        <v>-1</v>
      </c>
      <c r="GP764">
        <v>2136</v>
      </c>
      <c r="GQ764">
        <v>1</v>
      </c>
      <c r="GR764">
        <v>23</v>
      </c>
      <c r="GS764">
        <v>230573.4</v>
      </c>
      <c r="GT764">
        <v>8449</v>
      </c>
      <c r="GU764">
        <v>2.18994</v>
      </c>
      <c r="GV764">
        <v>2.54883</v>
      </c>
      <c r="GW764">
        <v>1.39893</v>
      </c>
      <c r="GX764">
        <v>2.35229</v>
      </c>
      <c r="GY764">
        <v>1.44897</v>
      </c>
      <c r="GZ764">
        <v>2.38647</v>
      </c>
      <c r="HA764">
        <v>37.9649</v>
      </c>
      <c r="HB764">
        <v>13.6154</v>
      </c>
      <c r="HC764">
        <v>18</v>
      </c>
      <c r="HD764">
        <v>493.083</v>
      </c>
      <c r="HE764">
        <v>470.634</v>
      </c>
      <c r="HF764">
        <v>34.8084</v>
      </c>
      <c r="HG764">
        <v>28.6046</v>
      </c>
      <c r="HH764">
        <v>30</v>
      </c>
      <c r="HI764">
        <v>28.2837</v>
      </c>
      <c r="HJ764">
        <v>28.327</v>
      </c>
      <c r="HK764">
        <v>43.9594</v>
      </c>
      <c r="HL764">
        <v>0</v>
      </c>
      <c r="HM764">
        <v>100</v>
      </c>
      <c r="HN764">
        <v>34.7771</v>
      </c>
      <c r="HO764">
        <v>974.808</v>
      </c>
      <c r="HP764">
        <v>25.8217</v>
      </c>
      <c r="HQ764">
        <v>100.531</v>
      </c>
      <c r="HR764">
        <v>101.82</v>
      </c>
    </row>
    <row r="765" spans="1:226">
      <c r="A765">
        <v>749</v>
      </c>
      <c r="B765">
        <v>1678302470.6</v>
      </c>
      <c r="C765">
        <v>10617.5</v>
      </c>
      <c r="D765" t="s">
        <v>1861</v>
      </c>
      <c r="E765" t="s">
        <v>1862</v>
      </c>
      <c r="F765">
        <v>5</v>
      </c>
      <c r="G765" t="s">
        <v>353</v>
      </c>
      <c r="H765" t="s">
        <v>1554</v>
      </c>
      <c r="I765">
        <v>1678302463.1</v>
      </c>
      <c r="J765">
        <f>(K765)/1000</f>
        <v>0</v>
      </c>
      <c r="K765">
        <f>IF(BF765, AN765, AH765)</f>
        <v>0</v>
      </c>
      <c r="L765">
        <f>IF(BF765, AI765, AG765)</f>
        <v>0</v>
      </c>
      <c r="M765">
        <f>BH765 - IF(AU765&gt;1, L765*BB765*100.0/(AW765*BV765), 0)</f>
        <v>0</v>
      </c>
      <c r="N765">
        <f>((T765-J765/2)*M765-L765)/(T765+J765/2)</f>
        <v>0</v>
      </c>
      <c r="O765">
        <f>N765*(BO765+BP765)/1000.0</f>
        <v>0</v>
      </c>
      <c r="P765">
        <f>(BH765 - IF(AU765&gt;1, L765*BB765*100.0/(AW765*BV765), 0))*(BO765+BP765)/1000.0</f>
        <v>0</v>
      </c>
      <c r="Q765">
        <f>2.0/((1/S765-1/R765)+SIGN(S765)*SQRT((1/S765-1/R765)*(1/S765-1/R765) + 4*BC765/((BC765+1)*(BC765+1))*(2*1/S765*1/R765-1/R765*1/R765)))</f>
        <v>0</v>
      </c>
      <c r="R765">
        <f>IF(LEFT(BD765,1)&lt;&gt;"0",IF(LEFT(BD765,1)="1",3.0,BE765),$D$5+$E$5*(BV765*BO765/($K$5*1000))+$F$5*(BV765*BO765/($K$5*1000))*MAX(MIN(BB765,$J$5),$I$5)*MAX(MIN(BB765,$J$5),$I$5)+$G$5*MAX(MIN(BB765,$J$5),$I$5)*(BV765*BO765/($K$5*1000))+$H$5*(BV765*BO765/($K$5*1000))*(BV765*BO765/($K$5*1000)))</f>
        <v>0</v>
      </c>
      <c r="S765">
        <f>J765*(1000-(1000*0.61365*exp(17.502*W765/(240.97+W765))/(BO765+BP765)+BJ765)/2)/(1000*0.61365*exp(17.502*W765/(240.97+W765))/(BO765+BP765)-BJ765)</f>
        <v>0</v>
      </c>
      <c r="T765">
        <f>1/((BC765+1)/(Q765/1.6)+1/(R765/1.37)) + BC765/((BC765+1)/(Q765/1.6) + BC765/(R765/1.37))</f>
        <v>0</v>
      </c>
      <c r="U765">
        <f>(AX765*BA765)</f>
        <v>0</v>
      </c>
      <c r="V765">
        <f>(BQ765+(U765+2*0.95*5.67E-8*(((BQ765+$B$7)+273)^4-(BQ765+273)^4)-44100*J765)/(1.84*29.3*R765+8*0.95*5.67E-8*(BQ765+273)^3))</f>
        <v>0</v>
      </c>
      <c r="W765">
        <f>($C$7*BR765+$D$7*BS765+$E$7*V765)</f>
        <v>0</v>
      </c>
      <c r="X765">
        <f>0.61365*exp(17.502*W765/(240.97+W765))</f>
        <v>0</v>
      </c>
      <c r="Y765">
        <f>(Z765/AA765*100)</f>
        <v>0</v>
      </c>
      <c r="Z765">
        <f>BJ765*(BO765+BP765)/1000</f>
        <v>0</v>
      </c>
      <c r="AA765">
        <f>0.61365*exp(17.502*BQ765/(240.97+BQ765))</f>
        <v>0</v>
      </c>
      <c r="AB765">
        <f>(X765-BJ765*(BO765+BP765)/1000)</f>
        <v>0</v>
      </c>
      <c r="AC765">
        <f>(-J765*44100)</f>
        <v>0</v>
      </c>
      <c r="AD765">
        <f>2*29.3*R765*0.92*(BQ765-W765)</f>
        <v>0</v>
      </c>
      <c r="AE765">
        <f>2*0.95*5.67E-8*(((BQ765+$B$7)+273)^4-(W765+273)^4)</f>
        <v>0</v>
      </c>
      <c r="AF765">
        <f>U765+AE765+AC765+AD765</f>
        <v>0</v>
      </c>
      <c r="AG765">
        <f>BN765*AU765*(BI765-BH765*(1000-AU765*BK765)/(1000-AU765*BJ765))/(100*BB765)</f>
        <v>0</v>
      </c>
      <c r="AH765">
        <f>1000*BN765*AU765*(BJ765-BK765)/(100*BB765*(1000-AU765*BJ765))</f>
        <v>0</v>
      </c>
      <c r="AI765">
        <f>(AJ765 - AK765 - BO765*1E3/(8.314*(BQ765+273.15)) * AM765/BN765 * AL765) * BN765/(100*BB765) * (1000 - BK765)/1000</f>
        <v>0</v>
      </c>
      <c r="AJ765">
        <v>985.0310027664849</v>
      </c>
      <c r="AK765">
        <v>954.1569636363637</v>
      </c>
      <c r="AL765">
        <v>3.436651122029232</v>
      </c>
      <c r="AM765">
        <v>64.31377679453114</v>
      </c>
      <c r="AN765">
        <f>(AP765 - AO765 + BO765*1E3/(8.314*(BQ765+273.15)) * AR765/BN765 * AQ765) * BN765/(100*BB765) * 1000/(1000 - AP765)</f>
        <v>0</v>
      </c>
      <c r="AO765">
        <v>25.43977654044908</v>
      </c>
      <c r="AP765">
        <v>27.12351272727271</v>
      </c>
      <c r="AQ765">
        <v>-0.006573673841106824</v>
      </c>
      <c r="AR765">
        <v>96.55880041285496</v>
      </c>
      <c r="AS765">
        <v>0</v>
      </c>
      <c r="AT765">
        <v>0</v>
      </c>
      <c r="AU765">
        <f>IF(AS765*$H$13&gt;=AW765,1.0,(AW765/(AW765-AS765*$H$13)))</f>
        <v>0</v>
      </c>
      <c r="AV765">
        <f>(AU765-1)*100</f>
        <v>0</v>
      </c>
      <c r="AW765">
        <f>MAX(0,($B$13+$C$13*BV765)/(1+$D$13*BV765)*BO765/(BQ765+273)*$E$13)</f>
        <v>0</v>
      </c>
      <c r="AX765">
        <f>$B$11*BW765+$C$11*BX765+$F$11*CI765*(1-CL765)</f>
        <v>0</v>
      </c>
      <c r="AY765">
        <f>AX765*AZ765</f>
        <v>0</v>
      </c>
      <c r="AZ765">
        <f>($B$11*$D$9+$C$11*$D$9+$F$11*((CV765+CN765)/MAX(CV765+CN765+CW765, 0.1)*$I$9+CW765/MAX(CV765+CN765+CW765, 0.1)*$J$9))/($B$11+$C$11+$F$11)</f>
        <v>0</v>
      </c>
      <c r="BA765">
        <f>($B$11*$K$9+$C$11*$K$9+$F$11*((CV765+CN765)/MAX(CV765+CN765+CW765, 0.1)*$P$9+CW765/MAX(CV765+CN765+CW765, 0.1)*$Q$9))/($B$11+$C$11+$F$11)</f>
        <v>0</v>
      </c>
      <c r="BB765">
        <v>2.44</v>
      </c>
      <c r="BC765">
        <v>0.5</v>
      </c>
      <c r="BD765" t="s">
        <v>355</v>
      </c>
      <c r="BE765">
        <v>2</v>
      </c>
      <c r="BF765" t="b">
        <v>1</v>
      </c>
      <c r="BG765">
        <v>1678302463.1</v>
      </c>
      <c r="BH765">
        <v>904.7760370370371</v>
      </c>
      <c r="BI765">
        <v>944.181037037037</v>
      </c>
      <c r="BJ765">
        <v>27.16581481481481</v>
      </c>
      <c r="BK765">
        <v>25.43748518518519</v>
      </c>
      <c r="BL765">
        <v>899.9667777777779</v>
      </c>
      <c r="BM765">
        <v>26.83731111111111</v>
      </c>
      <c r="BN765">
        <v>500.0299629629629</v>
      </c>
      <c r="BO765">
        <v>90.73527777777775</v>
      </c>
      <c r="BP765">
        <v>0.1000926703703704</v>
      </c>
      <c r="BQ765">
        <v>34.15448888888889</v>
      </c>
      <c r="BR765">
        <v>35.03574074074074</v>
      </c>
      <c r="BS765">
        <v>999.9000000000001</v>
      </c>
      <c r="BT765">
        <v>0</v>
      </c>
      <c r="BU765">
        <v>0</v>
      </c>
      <c r="BV765">
        <v>10002.52407407408</v>
      </c>
      <c r="BW765">
        <v>0</v>
      </c>
      <c r="BX765">
        <v>5.429624814814814</v>
      </c>
      <c r="BY765">
        <v>-39.40503333333334</v>
      </c>
      <c r="BZ765">
        <v>930.0409259259259</v>
      </c>
      <c r="CA765">
        <v>968.8253703703704</v>
      </c>
      <c r="CB765">
        <v>1.728324814814815</v>
      </c>
      <c r="CC765">
        <v>944.181037037037</v>
      </c>
      <c r="CD765">
        <v>25.43748518518519</v>
      </c>
      <c r="CE765">
        <v>2.464897407407408</v>
      </c>
      <c r="CF765">
        <v>2.308076296296296</v>
      </c>
      <c r="CG765">
        <v>20.79655185185185</v>
      </c>
      <c r="CH765">
        <v>19.73287407407408</v>
      </c>
      <c r="CI765">
        <v>1999.983333333333</v>
      </c>
      <c r="CJ765">
        <v>0.9800007777777778</v>
      </c>
      <c r="CK765">
        <v>0.01999902962962963</v>
      </c>
      <c r="CL765">
        <v>0</v>
      </c>
      <c r="CM765">
        <v>2.128025925925926</v>
      </c>
      <c r="CN765">
        <v>0</v>
      </c>
      <c r="CO765">
        <v>6014.648148148148</v>
      </c>
      <c r="CP765">
        <v>17338.08148148148</v>
      </c>
      <c r="CQ765">
        <v>39.30285185185186</v>
      </c>
      <c r="CR765">
        <v>39.993</v>
      </c>
      <c r="CS765">
        <v>39.02292592592593</v>
      </c>
      <c r="CT765">
        <v>38.45585185185185</v>
      </c>
      <c r="CU765">
        <v>39.27051851851851</v>
      </c>
      <c r="CV765">
        <v>1959.983333333333</v>
      </c>
      <c r="CW765">
        <v>40</v>
      </c>
      <c r="CX765">
        <v>0</v>
      </c>
      <c r="CY765">
        <v>1678302480.4</v>
      </c>
      <c r="CZ765">
        <v>0</v>
      </c>
      <c r="DA765">
        <v>0</v>
      </c>
      <c r="DB765" t="s">
        <v>356</v>
      </c>
      <c r="DC765">
        <v>1664468064.5</v>
      </c>
      <c r="DD765">
        <v>1677795524</v>
      </c>
      <c r="DE765">
        <v>0</v>
      </c>
      <c r="DF765">
        <v>-0.419</v>
      </c>
      <c r="DG765">
        <v>-0.001</v>
      </c>
      <c r="DH765">
        <v>3.097</v>
      </c>
      <c r="DI765">
        <v>0.268</v>
      </c>
      <c r="DJ765">
        <v>400</v>
      </c>
      <c r="DK765">
        <v>24</v>
      </c>
      <c r="DL765">
        <v>0.15</v>
      </c>
      <c r="DM765">
        <v>0.13</v>
      </c>
      <c r="DN765">
        <v>-39.4073175</v>
      </c>
      <c r="DO765">
        <v>0.2579583489681379</v>
      </c>
      <c r="DP765">
        <v>0.08467532074784286</v>
      </c>
      <c r="DQ765">
        <v>0</v>
      </c>
      <c r="DR765">
        <v>1.75158225</v>
      </c>
      <c r="DS765">
        <v>-0.3707541838649205</v>
      </c>
      <c r="DT765">
        <v>0.0356795875457873</v>
      </c>
      <c r="DU765">
        <v>0</v>
      </c>
      <c r="DV765">
        <v>0</v>
      </c>
      <c r="DW765">
        <v>2</v>
      </c>
      <c r="DX765" t="s">
        <v>369</v>
      </c>
      <c r="DY765">
        <v>2.97788</v>
      </c>
      <c r="DZ765">
        <v>2.72848</v>
      </c>
      <c r="EA765">
        <v>0.149409</v>
      </c>
      <c r="EB765">
        <v>0.154923</v>
      </c>
      <c r="EC765">
        <v>0.11665</v>
      </c>
      <c r="ED765">
        <v>0.112331</v>
      </c>
      <c r="EE765">
        <v>25406.3</v>
      </c>
      <c r="EF765">
        <v>24946.8</v>
      </c>
      <c r="EG765">
        <v>30406.6</v>
      </c>
      <c r="EH765">
        <v>29776.7</v>
      </c>
      <c r="EI765">
        <v>37068.8</v>
      </c>
      <c r="EJ765">
        <v>34799.7</v>
      </c>
      <c r="EK765">
        <v>46520.6</v>
      </c>
      <c r="EL765">
        <v>44279.3</v>
      </c>
      <c r="EM765">
        <v>1.85755</v>
      </c>
      <c r="EN765">
        <v>1.8664</v>
      </c>
      <c r="EO765">
        <v>0.210457</v>
      </c>
      <c r="EP765">
        <v>0</v>
      </c>
      <c r="EQ765">
        <v>31.6099</v>
      </c>
      <c r="ER765">
        <v>999.9</v>
      </c>
      <c r="ES765">
        <v>48.8</v>
      </c>
      <c r="ET765">
        <v>32</v>
      </c>
      <c r="EU765">
        <v>25.6813</v>
      </c>
      <c r="EV765">
        <v>63.2179</v>
      </c>
      <c r="EW765">
        <v>22.1194</v>
      </c>
      <c r="EX765">
        <v>1</v>
      </c>
      <c r="EY765">
        <v>0.108044</v>
      </c>
      <c r="EZ765">
        <v>-2.07433</v>
      </c>
      <c r="FA765">
        <v>20.2362</v>
      </c>
      <c r="FB765">
        <v>5.22717</v>
      </c>
      <c r="FC765">
        <v>11.9692</v>
      </c>
      <c r="FD765">
        <v>4.9694</v>
      </c>
      <c r="FE765">
        <v>3.2895</v>
      </c>
      <c r="FF765">
        <v>9999</v>
      </c>
      <c r="FG765">
        <v>9999</v>
      </c>
      <c r="FH765">
        <v>9999</v>
      </c>
      <c r="FI765">
        <v>999.9</v>
      </c>
      <c r="FJ765">
        <v>4.97276</v>
      </c>
      <c r="FK765">
        <v>1.87709</v>
      </c>
      <c r="FL765">
        <v>1.87518</v>
      </c>
      <c r="FM765">
        <v>1.87805</v>
      </c>
      <c r="FN765">
        <v>1.87469</v>
      </c>
      <c r="FO765">
        <v>1.87835</v>
      </c>
      <c r="FP765">
        <v>1.87543</v>
      </c>
      <c r="FQ765">
        <v>1.87653</v>
      </c>
      <c r="FR765">
        <v>0</v>
      </c>
      <c r="FS765">
        <v>0</v>
      </c>
      <c r="FT765">
        <v>0</v>
      </c>
      <c r="FU765">
        <v>0</v>
      </c>
      <c r="FV765" t="s">
        <v>358</v>
      </c>
      <c r="FW765" t="s">
        <v>359</v>
      </c>
      <c r="FX765" t="s">
        <v>360</v>
      </c>
      <c r="FY765" t="s">
        <v>360</v>
      </c>
      <c r="FZ765" t="s">
        <v>360</v>
      </c>
      <c r="GA765" t="s">
        <v>360</v>
      </c>
      <c r="GB765">
        <v>0</v>
      </c>
      <c r="GC765">
        <v>100</v>
      </c>
      <c r="GD765">
        <v>100</v>
      </c>
      <c r="GE765">
        <v>4.865</v>
      </c>
      <c r="GF765">
        <v>0.3285</v>
      </c>
      <c r="GG765">
        <v>1.955544260391263</v>
      </c>
      <c r="GH765">
        <v>0.004448784868333973</v>
      </c>
      <c r="GI765">
        <v>-1.803656819089732E-06</v>
      </c>
      <c r="GJ765">
        <v>4.26395578146833E-10</v>
      </c>
      <c r="GK765">
        <v>0.3285026105281108</v>
      </c>
      <c r="GL765">
        <v>0</v>
      </c>
      <c r="GM765">
        <v>0</v>
      </c>
      <c r="GN765">
        <v>0</v>
      </c>
      <c r="GO765">
        <v>-1</v>
      </c>
      <c r="GP765">
        <v>2136</v>
      </c>
      <c r="GQ765">
        <v>1</v>
      </c>
      <c r="GR765">
        <v>23</v>
      </c>
      <c r="GS765">
        <v>230573.4</v>
      </c>
      <c r="GT765">
        <v>8449.1</v>
      </c>
      <c r="GU765">
        <v>2.22168</v>
      </c>
      <c r="GV765">
        <v>2.54028</v>
      </c>
      <c r="GW765">
        <v>1.39893</v>
      </c>
      <c r="GX765">
        <v>2.35229</v>
      </c>
      <c r="GY765">
        <v>1.44897</v>
      </c>
      <c r="GZ765">
        <v>2.43286</v>
      </c>
      <c r="HA765">
        <v>37.9649</v>
      </c>
      <c r="HB765">
        <v>13.6242</v>
      </c>
      <c r="HC765">
        <v>18</v>
      </c>
      <c r="HD765">
        <v>493.255</v>
      </c>
      <c r="HE765">
        <v>470.683</v>
      </c>
      <c r="HF765">
        <v>34.7647</v>
      </c>
      <c r="HG765">
        <v>28.6046</v>
      </c>
      <c r="HH765">
        <v>30</v>
      </c>
      <c r="HI765">
        <v>28.2843</v>
      </c>
      <c r="HJ765">
        <v>28.327</v>
      </c>
      <c r="HK765">
        <v>44.5362</v>
      </c>
      <c r="HL765">
        <v>0</v>
      </c>
      <c r="HM765">
        <v>100</v>
      </c>
      <c r="HN765">
        <v>34.7473</v>
      </c>
      <c r="HO765">
        <v>988.165</v>
      </c>
      <c r="HP765">
        <v>25.8217</v>
      </c>
      <c r="HQ765">
        <v>100.53</v>
      </c>
      <c r="HR765">
        <v>101.82</v>
      </c>
    </row>
    <row r="766" spans="1:226">
      <c r="A766">
        <v>750</v>
      </c>
      <c r="B766">
        <v>1678302475.6</v>
      </c>
      <c r="C766">
        <v>10622.5</v>
      </c>
      <c r="D766" t="s">
        <v>1863</v>
      </c>
      <c r="E766" t="s">
        <v>1864</v>
      </c>
      <c r="F766">
        <v>5</v>
      </c>
      <c r="G766" t="s">
        <v>353</v>
      </c>
      <c r="H766" t="s">
        <v>1554</v>
      </c>
      <c r="I766">
        <v>1678302467.814285</v>
      </c>
      <c r="J766">
        <f>(K766)/1000</f>
        <v>0</v>
      </c>
      <c r="K766">
        <f>IF(BF766, AN766, AH766)</f>
        <v>0</v>
      </c>
      <c r="L766">
        <f>IF(BF766, AI766, AG766)</f>
        <v>0</v>
      </c>
      <c r="M766">
        <f>BH766 - IF(AU766&gt;1, L766*BB766*100.0/(AW766*BV766), 0)</f>
        <v>0</v>
      </c>
      <c r="N766">
        <f>((T766-J766/2)*M766-L766)/(T766+J766/2)</f>
        <v>0</v>
      </c>
      <c r="O766">
        <f>N766*(BO766+BP766)/1000.0</f>
        <v>0</v>
      </c>
      <c r="P766">
        <f>(BH766 - IF(AU766&gt;1, L766*BB766*100.0/(AW766*BV766), 0))*(BO766+BP766)/1000.0</f>
        <v>0</v>
      </c>
      <c r="Q766">
        <f>2.0/((1/S766-1/R766)+SIGN(S766)*SQRT((1/S766-1/R766)*(1/S766-1/R766) + 4*BC766/((BC766+1)*(BC766+1))*(2*1/S766*1/R766-1/R766*1/R766)))</f>
        <v>0</v>
      </c>
      <c r="R766">
        <f>IF(LEFT(BD766,1)&lt;&gt;"0",IF(LEFT(BD766,1)="1",3.0,BE766),$D$5+$E$5*(BV766*BO766/($K$5*1000))+$F$5*(BV766*BO766/($K$5*1000))*MAX(MIN(BB766,$J$5),$I$5)*MAX(MIN(BB766,$J$5),$I$5)+$G$5*MAX(MIN(BB766,$J$5),$I$5)*(BV766*BO766/($K$5*1000))+$H$5*(BV766*BO766/($K$5*1000))*(BV766*BO766/($K$5*1000)))</f>
        <v>0</v>
      </c>
      <c r="S766">
        <f>J766*(1000-(1000*0.61365*exp(17.502*W766/(240.97+W766))/(BO766+BP766)+BJ766)/2)/(1000*0.61365*exp(17.502*W766/(240.97+W766))/(BO766+BP766)-BJ766)</f>
        <v>0</v>
      </c>
      <c r="T766">
        <f>1/((BC766+1)/(Q766/1.6)+1/(R766/1.37)) + BC766/((BC766+1)/(Q766/1.6) + BC766/(R766/1.37))</f>
        <v>0</v>
      </c>
      <c r="U766">
        <f>(AX766*BA766)</f>
        <v>0</v>
      </c>
      <c r="V766">
        <f>(BQ766+(U766+2*0.95*5.67E-8*(((BQ766+$B$7)+273)^4-(BQ766+273)^4)-44100*J766)/(1.84*29.3*R766+8*0.95*5.67E-8*(BQ766+273)^3))</f>
        <v>0</v>
      </c>
      <c r="W766">
        <f>($C$7*BR766+$D$7*BS766+$E$7*V766)</f>
        <v>0</v>
      </c>
      <c r="X766">
        <f>0.61365*exp(17.502*W766/(240.97+W766))</f>
        <v>0</v>
      </c>
      <c r="Y766">
        <f>(Z766/AA766*100)</f>
        <v>0</v>
      </c>
      <c r="Z766">
        <f>BJ766*(BO766+BP766)/1000</f>
        <v>0</v>
      </c>
      <c r="AA766">
        <f>0.61365*exp(17.502*BQ766/(240.97+BQ766))</f>
        <v>0</v>
      </c>
      <c r="AB766">
        <f>(X766-BJ766*(BO766+BP766)/1000)</f>
        <v>0</v>
      </c>
      <c r="AC766">
        <f>(-J766*44100)</f>
        <v>0</v>
      </c>
      <c r="AD766">
        <f>2*29.3*R766*0.92*(BQ766-W766)</f>
        <v>0</v>
      </c>
      <c r="AE766">
        <f>2*0.95*5.67E-8*(((BQ766+$B$7)+273)^4-(W766+273)^4)</f>
        <v>0</v>
      </c>
      <c r="AF766">
        <f>U766+AE766+AC766+AD766</f>
        <v>0</v>
      </c>
      <c r="AG766">
        <f>BN766*AU766*(BI766-BH766*(1000-AU766*BK766)/(1000-AU766*BJ766))/(100*BB766)</f>
        <v>0</v>
      </c>
      <c r="AH766">
        <f>1000*BN766*AU766*(BJ766-BK766)/(100*BB766*(1000-AU766*BJ766))</f>
        <v>0</v>
      </c>
      <c r="AI766">
        <f>(AJ766 - AK766 - BO766*1E3/(8.314*(BQ766+273.15)) * AM766/BN766 * AL766) * BN766/(100*BB766) * (1000 - BK766)/1000</f>
        <v>0</v>
      </c>
      <c r="AJ766">
        <v>1002.1085743324</v>
      </c>
      <c r="AK766">
        <v>971.3451393939391</v>
      </c>
      <c r="AL766">
        <v>3.444207916417852</v>
      </c>
      <c r="AM766">
        <v>64.31377679453114</v>
      </c>
      <c r="AN766">
        <f>(AP766 - AO766 + BO766*1E3/(8.314*(BQ766+273.15)) * AR766/BN766 * AQ766) * BN766/(100*BB766) * 1000/(1000 - AP766)</f>
        <v>0</v>
      </c>
      <c r="AO766">
        <v>25.43784626999299</v>
      </c>
      <c r="AP766">
        <v>27.09655939393939</v>
      </c>
      <c r="AQ766">
        <v>-0.005170547909598472</v>
      </c>
      <c r="AR766">
        <v>96.55880041285496</v>
      </c>
      <c r="AS766">
        <v>0</v>
      </c>
      <c r="AT766">
        <v>0</v>
      </c>
      <c r="AU766">
        <f>IF(AS766*$H$13&gt;=AW766,1.0,(AW766/(AW766-AS766*$H$13)))</f>
        <v>0</v>
      </c>
      <c r="AV766">
        <f>(AU766-1)*100</f>
        <v>0</v>
      </c>
      <c r="AW766">
        <f>MAX(0,($B$13+$C$13*BV766)/(1+$D$13*BV766)*BO766/(BQ766+273)*$E$13)</f>
        <v>0</v>
      </c>
      <c r="AX766">
        <f>$B$11*BW766+$C$11*BX766+$F$11*CI766*(1-CL766)</f>
        <v>0</v>
      </c>
      <c r="AY766">
        <f>AX766*AZ766</f>
        <v>0</v>
      </c>
      <c r="AZ766">
        <f>($B$11*$D$9+$C$11*$D$9+$F$11*((CV766+CN766)/MAX(CV766+CN766+CW766, 0.1)*$I$9+CW766/MAX(CV766+CN766+CW766, 0.1)*$J$9))/($B$11+$C$11+$F$11)</f>
        <v>0</v>
      </c>
      <c r="BA766">
        <f>($B$11*$K$9+$C$11*$K$9+$F$11*((CV766+CN766)/MAX(CV766+CN766+CW766, 0.1)*$P$9+CW766/MAX(CV766+CN766+CW766, 0.1)*$Q$9))/($B$11+$C$11+$F$11)</f>
        <v>0</v>
      </c>
      <c r="BB766">
        <v>2.44</v>
      </c>
      <c r="BC766">
        <v>0.5</v>
      </c>
      <c r="BD766" t="s">
        <v>355</v>
      </c>
      <c r="BE766">
        <v>2</v>
      </c>
      <c r="BF766" t="b">
        <v>1</v>
      </c>
      <c r="BG766">
        <v>1678302467.814285</v>
      </c>
      <c r="BH766">
        <v>920.6013928571429</v>
      </c>
      <c r="BI766">
        <v>959.9614285714287</v>
      </c>
      <c r="BJ766">
        <v>27.13793928571429</v>
      </c>
      <c r="BK766">
        <v>25.43763928571429</v>
      </c>
      <c r="BL766">
        <v>915.7569642857144</v>
      </c>
      <c r="BM766">
        <v>26.80943571428571</v>
      </c>
      <c r="BN766">
        <v>500.0320357142858</v>
      </c>
      <c r="BO766">
        <v>90.73623214285715</v>
      </c>
      <c r="BP766">
        <v>0.1000826142857143</v>
      </c>
      <c r="BQ766">
        <v>34.14380357142857</v>
      </c>
      <c r="BR766">
        <v>35.02839642857143</v>
      </c>
      <c r="BS766">
        <v>999.9000000000002</v>
      </c>
      <c r="BT766">
        <v>0</v>
      </c>
      <c r="BU766">
        <v>0</v>
      </c>
      <c r="BV766">
        <v>10002.47678571429</v>
      </c>
      <c r="BW766">
        <v>0</v>
      </c>
      <c r="BX766">
        <v>5.429768928571428</v>
      </c>
      <c r="BY766">
        <v>-39.36010714285714</v>
      </c>
      <c r="BZ766">
        <v>946.2811071428571</v>
      </c>
      <c r="CA766">
        <v>985.0180357142856</v>
      </c>
      <c r="CB766">
        <v>1.7003</v>
      </c>
      <c r="CC766">
        <v>959.9614285714287</v>
      </c>
      <c r="CD766">
        <v>25.43763928571429</v>
      </c>
      <c r="CE766">
        <v>2.462393571428571</v>
      </c>
      <c r="CF766">
        <v>2.308115</v>
      </c>
      <c r="CG766">
        <v>20.78004642857143</v>
      </c>
      <c r="CH766">
        <v>19.73313214285714</v>
      </c>
      <c r="CI766">
        <v>1999.986785714286</v>
      </c>
      <c r="CJ766">
        <v>0.9800007857142859</v>
      </c>
      <c r="CK766">
        <v>0.01999902142857143</v>
      </c>
      <c r="CL766">
        <v>0</v>
      </c>
      <c r="CM766">
        <v>2.15375</v>
      </c>
      <c r="CN766">
        <v>0</v>
      </c>
      <c r="CO766">
        <v>6014.807142857143</v>
      </c>
      <c r="CP766">
        <v>17338.11071428571</v>
      </c>
      <c r="CQ766">
        <v>39.32771428571429</v>
      </c>
      <c r="CR766">
        <v>39.99325</v>
      </c>
      <c r="CS766">
        <v>39.04889285714285</v>
      </c>
      <c r="CT766">
        <v>38.48425</v>
      </c>
      <c r="CU766">
        <v>39.28757142857143</v>
      </c>
      <c r="CV766">
        <v>1959.986785714286</v>
      </c>
      <c r="CW766">
        <v>40</v>
      </c>
      <c r="CX766">
        <v>0</v>
      </c>
      <c r="CY766">
        <v>1678302485.8</v>
      </c>
      <c r="CZ766">
        <v>0</v>
      </c>
      <c r="DA766">
        <v>0</v>
      </c>
      <c r="DB766" t="s">
        <v>356</v>
      </c>
      <c r="DC766">
        <v>1664468064.5</v>
      </c>
      <c r="DD766">
        <v>1677795524</v>
      </c>
      <c r="DE766">
        <v>0</v>
      </c>
      <c r="DF766">
        <v>-0.419</v>
      </c>
      <c r="DG766">
        <v>-0.001</v>
      </c>
      <c r="DH766">
        <v>3.097</v>
      </c>
      <c r="DI766">
        <v>0.268</v>
      </c>
      <c r="DJ766">
        <v>400</v>
      </c>
      <c r="DK766">
        <v>24</v>
      </c>
      <c r="DL766">
        <v>0.15</v>
      </c>
      <c r="DM766">
        <v>0.13</v>
      </c>
      <c r="DN766">
        <v>-39.39808048780488</v>
      </c>
      <c r="DO766">
        <v>0.4100111498257146</v>
      </c>
      <c r="DP766">
        <v>0.08648391425087303</v>
      </c>
      <c r="DQ766">
        <v>0</v>
      </c>
      <c r="DR766">
        <v>1.719450975609756</v>
      </c>
      <c r="DS766">
        <v>-0.3621673170731683</v>
      </c>
      <c r="DT766">
        <v>0.03572696138464469</v>
      </c>
      <c r="DU766">
        <v>0</v>
      </c>
      <c r="DV766">
        <v>0</v>
      </c>
      <c r="DW766">
        <v>2</v>
      </c>
      <c r="DX766" t="s">
        <v>369</v>
      </c>
      <c r="DY766">
        <v>2.97783</v>
      </c>
      <c r="DZ766">
        <v>2.72808</v>
      </c>
      <c r="EA766">
        <v>0.151142</v>
      </c>
      <c r="EB766">
        <v>0.156637</v>
      </c>
      <c r="EC766">
        <v>0.116566</v>
      </c>
      <c r="ED766">
        <v>0.112322</v>
      </c>
      <c r="EE766">
        <v>25354.8</v>
      </c>
      <c r="EF766">
        <v>24896</v>
      </c>
      <c r="EG766">
        <v>30406.9</v>
      </c>
      <c r="EH766">
        <v>29776.5</v>
      </c>
      <c r="EI766">
        <v>37072.8</v>
      </c>
      <c r="EJ766">
        <v>34799.8</v>
      </c>
      <c r="EK766">
        <v>46521</v>
      </c>
      <c r="EL766">
        <v>44278.8</v>
      </c>
      <c r="EM766">
        <v>1.85713</v>
      </c>
      <c r="EN766">
        <v>1.8664</v>
      </c>
      <c r="EO766">
        <v>0.210565</v>
      </c>
      <c r="EP766">
        <v>0</v>
      </c>
      <c r="EQ766">
        <v>31.6016</v>
      </c>
      <c r="ER766">
        <v>999.9</v>
      </c>
      <c r="ES766">
        <v>48.8</v>
      </c>
      <c r="ET766">
        <v>32</v>
      </c>
      <c r="EU766">
        <v>25.6799</v>
      </c>
      <c r="EV766">
        <v>63.1079</v>
      </c>
      <c r="EW766">
        <v>22.1795</v>
      </c>
      <c r="EX766">
        <v>1</v>
      </c>
      <c r="EY766">
        <v>0.1081</v>
      </c>
      <c r="EZ766">
        <v>-2.10514</v>
      </c>
      <c r="FA766">
        <v>20.2358</v>
      </c>
      <c r="FB766">
        <v>5.22822</v>
      </c>
      <c r="FC766">
        <v>11.9706</v>
      </c>
      <c r="FD766">
        <v>4.9694</v>
      </c>
      <c r="FE766">
        <v>3.28948</v>
      </c>
      <c r="FF766">
        <v>9999</v>
      </c>
      <c r="FG766">
        <v>9999</v>
      </c>
      <c r="FH766">
        <v>9999</v>
      </c>
      <c r="FI766">
        <v>999.9</v>
      </c>
      <c r="FJ766">
        <v>4.97277</v>
      </c>
      <c r="FK766">
        <v>1.87706</v>
      </c>
      <c r="FL766">
        <v>1.87515</v>
      </c>
      <c r="FM766">
        <v>1.87803</v>
      </c>
      <c r="FN766">
        <v>1.87468</v>
      </c>
      <c r="FO766">
        <v>1.87832</v>
      </c>
      <c r="FP766">
        <v>1.87541</v>
      </c>
      <c r="FQ766">
        <v>1.87653</v>
      </c>
      <c r="FR766">
        <v>0</v>
      </c>
      <c r="FS766">
        <v>0</v>
      </c>
      <c r="FT766">
        <v>0</v>
      </c>
      <c r="FU766">
        <v>0</v>
      </c>
      <c r="FV766" t="s">
        <v>358</v>
      </c>
      <c r="FW766" t="s">
        <v>359</v>
      </c>
      <c r="FX766" t="s">
        <v>360</v>
      </c>
      <c r="FY766" t="s">
        <v>360</v>
      </c>
      <c r="FZ766" t="s">
        <v>360</v>
      </c>
      <c r="GA766" t="s">
        <v>360</v>
      </c>
      <c r="GB766">
        <v>0</v>
      </c>
      <c r="GC766">
        <v>100</v>
      </c>
      <c r="GD766">
        <v>100</v>
      </c>
      <c r="GE766">
        <v>4.902</v>
      </c>
      <c r="GF766">
        <v>0.3285</v>
      </c>
      <c r="GG766">
        <v>1.955544260391263</v>
      </c>
      <c r="GH766">
        <v>0.004448784868333973</v>
      </c>
      <c r="GI766">
        <v>-1.803656819089732E-06</v>
      </c>
      <c r="GJ766">
        <v>4.26395578146833E-10</v>
      </c>
      <c r="GK766">
        <v>0.3285026105281108</v>
      </c>
      <c r="GL766">
        <v>0</v>
      </c>
      <c r="GM766">
        <v>0</v>
      </c>
      <c r="GN766">
        <v>0</v>
      </c>
      <c r="GO766">
        <v>-1</v>
      </c>
      <c r="GP766">
        <v>2136</v>
      </c>
      <c r="GQ766">
        <v>1</v>
      </c>
      <c r="GR766">
        <v>23</v>
      </c>
      <c r="GS766">
        <v>230573.5</v>
      </c>
      <c r="GT766">
        <v>8449.200000000001</v>
      </c>
      <c r="GU766">
        <v>2.24976</v>
      </c>
      <c r="GV766">
        <v>2.53296</v>
      </c>
      <c r="GW766">
        <v>1.39893</v>
      </c>
      <c r="GX766">
        <v>2.35229</v>
      </c>
      <c r="GY766">
        <v>1.44897</v>
      </c>
      <c r="GZ766">
        <v>2.46338</v>
      </c>
      <c r="HA766">
        <v>37.9649</v>
      </c>
      <c r="HB766">
        <v>13.6329</v>
      </c>
      <c r="HC766">
        <v>18</v>
      </c>
      <c r="HD766">
        <v>493.018</v>
      </c>
      <c r="HE766">
        <v>470.702</v>
      </c>
      <c r="HF766">
        <v>34.7344</v>
      </c>
      <c r="HG766">
        <v>28.6046</v>
      </c>
      <c r="HH766">
        <v>30.0001</v>
      </c>
      <c r="HI766">
        <v>28.2843</v>
      </c>
      <c r="HJ766">
        <v>28.3294</v>
      </c>
      <c r="HK766">
        <v>45.1682</v>
      </c>
      <c r="HL766">
        <v>0</v>
      </c>
      <c r="HM766">
        <v>100</v>
      </c>
      <c r="HN766">
        <v>34.73</v>
      </c>
      <c r="HO766">
        <v>1008.2</v>
      </c>
      <c r="HP766">
        <v>25.8217</v>
      </c>
      <c r="HQ766">
        <v>100.531</v>
      </c>
      <c r="HR766">
        <v>101.818</v>
      </c>
    </row>
    <row r="767" spans="1:226">
      <c r="A767">
        <v>751</v>
      </c>
      <c r="B767">
        <v>1678302480.6</v>
      </c>
      <c r="C767">
        <v>10627.5</v>
      </c>
      <c r="D767" t="s">
        <v>1865</v>
      </c>
      <c r="E767" t="s">
        <v>1866</v>
      </c>
      <c r="F767">
        <v>5</v>
      </c>
      <c r="G767" t="s">
        <v>353</v>
      </c>
      <c r="H767" t="s">
        <v>1554</v>
      </c>
      <c r="I767">
        <v>1678302473.1</v>
      </c>
      <c r="J767">
        <f>(K767)/1000</f>
        <v>0</v>
      </c>
      <c r="K767">
        <f>IF(BF767, AN767, AH767)</f>
        <v>0</v>
      </c>
      <c r="L767">
        <f>IF(BF767, AI767, AG767)</f>
        <v>0</v>
      </c>
      <c r="M767">
        <f>BH767 - IF(AU767&gt;1, L767*BB767*100.0/(AW767*BV767), 0)</f>
        <v>0</v>
      </c>
      <c r="N767">
        <f>((T767-J767/2)*M767-L767)/(T767+J767/2)</f>
        <v>0</v>
      </c>
      <c r="O767">
        <f>N767*(BO767+BP767)/1000.0</f>
        <v>0</v>
      </c>
      <c r="P767">
        <f>(BH767 - IF(AU767&gt;1, L767*BB767*100.0/(AW767*BV767), 0))*(BO767+BP767)/1000.0</f>
        <v>0</v>
      </c>
      <c r="Q767">
        <f>2.0/((1/S767-1/R767)+SIGN(S767)*SQRT((1/S767-1/R767)*(1/S767-1/R767) + 4*BC767/((BC767+1)*(BC767+1))*(2*1/S767*1/R767-1/R767*1/R767)))</f>
        <v>0</v>
      </c>
      <c r="R767">
        <f>IF(LEFT(BD767,1)&lt;&gt;"0",IF(LEFT(BD767,1)="1",3.0,BE767),$D$5+$E$5*(BV767*BO767/($K$5*1000))+$F$5*(BV767*BO767/($K$5*1000))*MAX(MIN(BB767,$J$5),$I$5)*MAX(MIN(BB767,$J$5),$I$5)+$G$5*MAX(MIN(BB767,$J$5),$I$5)*(BV767*BO767/($K$5*1000))+$H$5*(BV767*BO767/($K$5*1000))*(BV767*BO767/($K$5*1000)))</f>
        <v>0</v>
      </c>
      <c r="S767">
        <f>J767*(1000-(1000*0.61365*exp(17.502*W767/(240.97+W767))/(BO767+BP767)+BJ767)/2)/(1000*0.61365*exp(17.502*W767/(240.97+W767))/(BO767+BP767)-BJ767)</f>
        <v>0</v>
      </c>
      <c r="T767">
        <f>1/((BC767+1)/(Q767/1.6)+1/(R767/1.37)) + BC767/((BC767+1)/(Q767/1.6) + BC767/(R767/1.37))</f>
        <v>0</v>
      </c>
      <c r="U767">
        <f>(AX767*BA767)</f>
        <v>0</v>
      </c>
      <c r="V767">
        <f>(BQ767+(U767+2*0.95*5.67E-8*(((BQ767+$B$7)+273)^4-(BQ767+273)^4)-44100*J767)/(1.84*29.3*R767+8*0.95*5.67E-8*(BQ767+273)^3))</f>
        <v>0</v>
      </c>
      <c r="W767">
        <f>($C$7*BR767+$D$7*BS767+$E$7*V767)</f>
        <v>0</v>
      </c>
      <c r="X767">
        <f>0.61365*exp(17.502*W767/(240.97+W767))</f>
        <v>0</v>
      </c>
      <c r="Y767">
        <f>(Z767/AA767*100)</f>
        <v>0</v>
      </c>
      <c r="Z767">
        <f>BJ767*(BO767+BP767)/1000</f>
        <v>0</v>
      </c>
      <c r="AA767">
        <f>0.61365*exp(17.502*BQ767/(240.97+BQ767))</f>
        <v>0</v>
      </c>
      <c r="AB767">
        <f>(X767-BJ767*(BO767+BP767)/1000)</f>
        <v>0</v>
      </c>
      <c r="AC767">
        <f>(-J767*44100)</f>
        <v>0</v>
      </c>
      <c r="AD767">
        <f>2*29.3*R767*0.92*(BQ767-W767)</f>
        <v>0</v>
      </c>
      <c r="AE767">
        <f>2*0.95*5.67E-8*(((BQ767+$B$7)+273)^4-(W767+273)^4)</f>
        <v>0</v>
      </c>
      <c r="AF767">
        <f>U767+AE767+AC767+AD767</f>
        <v>0</v>
      </c>
      <c r="AG767">
        <f>BN767*AU767*(BI767-BH767*(1000-AU767*BK767)/(1000-AU767*BJ767))/(100*BB767)</f>
        <v>0</v>
      </c>
      <c r="AH767">
        <f>1000*BN767*AU767*(BJ767-BK767)/(100*BB767*(1000-AU767*BJ767))</f>
        <v>0</v>
      </c>
      <c r="AI767">
        <f>(AJ767 - AK767 - BO767*1E3/(8.314*(BQ767+273.15)) * AM767/BN767 * AL767) * BN767/(100*BB767) * (1000 - BK767)/1000</f>
        <v>0</v>
      </c>
      <c r="AJ767">
        <v>1019.33380756688</v>
      </c>
      <c r="AK767">
        <v>988.4923030303029</v>
      </c>
      <c r="AL767">
        <v>3.436364982749118</v>
      </c>
      <c r="AM767">
        <v>64.31377679453114</v>
      </c>
      <c r="AN767">
        <f>(AP767 - AO767 + BO767*1E3/(8.314*(BQ767+273.15)) * AR767/BN767 * AQ767) * BN767/(100*BB767) * 1000/(1000 - AP767)</f>
        <v>0</v>
      </c>
      <c r="AO767">
        <v>25.43566956136643</v>
      </c>
      <c r="AP767">
        <v>27.06646727272726</v>
      </c>
      <c r="AQ767">
        <v>-0.00585135864011314</v>
      </c>
      <c r="AR767">
        <v>96.55880041285496</v>
      </c>
      <c r="AS767">
        <v>0</v>
      </c>
      <c r="AT767">
        <v>0</v>
      </c>
      <c r="AU767">
        <f>IF(AS767*$H$13&gt;=AW767,1.0,(AW767/(AW767-AS767*$H$13)))</f>
        <v>0</v>
      </c>
      <c r="AV767">
        <f>(AU767-1)*100</f>
        <v>0</v>
      </c>
      <c r="AW767">
        <f>MAX(0,($B$13+$C$13*BV767)/(1+$D$13*BV767)*BO767/(BQ767+273)*$E$13)</f>
        <v>0</v>
      </c>
      <c r="AX767">
        <f>$B$11*BW767+$C$11*BX767+$F$11*CI767*(1-CL767)</f>
        <v>0</v>
      </c>
      <c r="AY767">
        <f>AX767*AZ767</f>
        <v>0</v>
      </c>
      <c r="AZ767">
        <f>($B$11*$D$9+$C$11*$D$9+$F$11*((CV767+CN767)/MAX(CV767+CN767+CW767, 0.1)*$I$9+CW767/MAX(CV767+CN767+CW767, 0.1)*$J$9))/($B$11+$C$11+$F$11)</f>
        <v>0</v>
      </c>
      <c r="BA767">
        <f>($B$11*$K$9+$C$11*$K$9+$F$11*((CV767+CN767)/MAX(CV767+CN767+CW767, 0.1)*$P$9+CW767/MAX(CV767+CN767+CW767, 0.1)*$Q$9))/($B$11+$C$11+$F$11)</f>
        <v>0</v>
      </c>
      <c r="BB767">
        <v>2.44</v>
      </c>
      <c r="BC767">
        <v>0.5</v>
      </c>
      <c r="BD767" t="s">
        <v>355</v>
      </c>
      <c r="BE767">
        <v>2</v>
      </c>
      <c r="BF767" t="b">
        <v>1</v>
      </c>
      <c r="BG767">
        <v>1678302473.1</v>
      </c>
      <c r="BH767">
        <v>938.3105185185185</v>
      </c>
      <c r="BI767">
        <v>977.7098518518519</v>
      </c>
      <c r="BJ767">
        <v>27.10722962962963</v>
      </c>
      <c r="BK767">
        <v>25.43764074074074</v>
      </c>
      <c r="BL767">
        <v>933.4271851851852</v>
      </c>
      <c r="BM767">
        <v>26.77872592592593</v>
      </c>
      <c r="BN767">
        <v>500.0294074074074</v>
      </c>
      <c r="BO767">
        <v>90.73728148148147</v>
      </c>
      <c r="BP767">
        <v>0.1000112777777778</v>
      </c>
      <c r="BQ767">
        <v>34.1312037037037</v>
      </c>
      <c r="BR767">
        <v>35.01581851851852</v>
      </c>
      <c r="BS767">
        <v>999.9000000000001</v>
      </c>
      <c r="BT767">
        <v>0</v>
      </c>
      <c r="BU767">
        <v>0</v>
      </c>
      <c r="BV767">
        <v>9997.377777777778</v>
      </c>
      <c r="BW767">
        <v>0</v>
      </c>
      <c r="BX767">
        <v>5.429624814814814</v>
      </c>
      <c r="BY767">
        <v>-39.39942962962963</v>
      </c>
      <c r="BZ767">
        <v>964.453888888889</v>
      </c>
      <c r="CA767">
        <v>1003.230074074074</v>
      </c>
      <c r="CB767">
        <v>1.669584814814815</v>
      </c>
      <c r="CC767">
        <v>977.7098518518519</v>
      </c>
      <c r="CD767">
        <v>25.43764074074074</v>
      </c>
      <c r="CE767">
        <v>2.459635555555555</v>
      </c>
      <c r="CF767">
        <v>2.308142592592592</v>
      </c>
      <c r="CG767">
        <v>20.76183703703704</v>
      </c>
      <c r="CH767">
        <v>19.73332592592592</v>
      </c>
      <c r="CI767">
        <v>1999.988888888889</v>
      </c>
      <c r="CJ767">
        <v>0.9800007777777779</v>
      </c>
      <c r="CK767">
        <v>0.01999902962962963</v>
      </c>
      <c r="CL767">
        <v>0</v>
      </c>
      <c r="CM767">
        <v>2.118455555555555</v>
      </c>
      <c r="CN767">
        <v>0</v>
      </c>
      <c r="CO767">
        <v>6014.834444444446</v>
      </c>
      <c r="CP767">
        <v>17338.12962962963</v>
      </c>
      <c r="CQ767">
        <v>39.33522222222222</v>
      </c>
      <c r="CR767">
        <v>39.99066666666666</v>
      </c>
      <c r="CS767">
        <v>39.06451851851852</v>
      </c>
      <c r="CT767">
        <v>38.48603703703704</v>
      </c>
      <c r="CU767">
        <v>39.27977777777778</v>
      </c>
      <c r="CV767">
        <v>1959.988888888889</v>
      </c>
      <c r="CW767">
        <v>40</v>
      </c>
      <c r="CX767">
        <v>0</v>
      </c>
      <c r="CY767">
        <v>1678302490.6</v>
      </c>
      <c r="CZ767">
        <v>0</v>
      </c>
      <c r="DA767">
        <v>0</v>
      </c>
      <c r="DB767" t="s">
        <v>356</v>
      </c>
      <c r="DC767">
        <v>1664468064.5</v>
      </c>
      <c r="DD767">
        <v>1677795524</v>
      </c>
      <c r="DE767">
        <v>0</v>
      </c>
      <c r="DF767">
        <v>-0.419</v>
      </c>
      <c r="DG767">
        <v>-0.001</v>
      </c>
      <c r="DH767">
        <v>3.097</v>
      </c>
      <c r="DI767">
        <v>0.268</v>
      </c>
      <c r="DJ767">
        <v>400</v>
      </c>
      <c r="DK767">
        <v>24</v>
      </c>
      <c r="DL767">
        <v>0.15</v>
      </c>
      <c r="DM767">
        <v>0.13</v>
      </c>
      <c r="DN767">
        <v>-39.37998536585366</v>
      </c>
      <c r="DO767">
        <v>-0.2386494773519838</v>
      </c>
      <c r="DP767">
        <v>0.06485136687720447</v>
      </c>
      <c r="DQ767">
        <v>0</v>
      </c>
      <c r="DR767">
        <v>1.690354146341463</v>
      </c>
      <c r="DS767">
        <v>-0.3485065505226469</v>
      </c>
      <c r="DT767">
        <v>0.03440262220405836</v>
      </c>
      <c r="DU767">
        <v>0</v>
      </c>
      <c r="DV767">
        <v>0</v>
      </c>
      <c r="DW767">
        <v>2</v>
      </c>
      <c r="DX767" t="s">
        <v>369</v>
      </c>
      <c r="DY767">
        <v>2.97776</v>
      </c>
      <c r="DZ767">
        <v>2.72834</v>
      </c>
      <c r="EA767">
        <v>0.152861</v>
      </c>
      <c r="EB767">
        <v>0.158327</v>
      </c>
      <c r="EC767">
        <v>0.11648</v>
      </c>
      <c r="ED767">
        <v>0.112319</v>
      </c>
      <c r="EE767">
        <v>25303.4</v>
      </c>
      <c r="EF767">
        <v>24846.1</v>
      </c>
      <c r="EG767">
        <v>30406.8</v>
      </c>
      <c r="EH767">
        <v>29776.5</v>
      </c>
      <c r="EI767">
        <v>37076.8</v>
      </c>
      <c r="EJ767">
        <v>34800</v>
      </c>
      <c r="EK767">
        <v>46521.3</v>
      </c>
      <c r="EL767">
        <v>44278.7</v>
      </c>
      <c r="EM767">
        <v>1.85728</v>
      </c>
      <c r="EN767">
        <v>1.86668</v>
      </c>
      <c r="EO767">
        <v>0.210539</v>
      </c>
      <c r="EP767">
        <v>0</v>
      </c>
      <c r="EQ767">
        <v>31.5933</v>
      </c>
      <c r="ER767">
        <v>999.9</v>
      </c>
      <c r="ES767">
        <v>48.8</v>
      </c>
      <c r="ET767">
        <v>32</v>
      </c>
      <c r="EU767">
        <v>25.6831</v>
      </c>
      <c r="EV767">
        <v>63.1179</v>
      </c>
      <c r="EW767">
        <v>22.1114</v>
      </c>
      <c r="EX767">
        <v>1</v>
      </c>
      <c r="EY767">
        <v>0.108336</v>
      </c>
      <c r="EZ767">
        <v>-2.14689</v>
      </c>
      <c r="FA767">
        <v>20.2351</v>
      </c>
      <c r="FB767">
        <v>5.22807</v>
      </c>
      <c r="FC767">
        <v>11.9709</v>
      </c>
      <c r="FD767">
        <v>4.9697</v>
      </c>
      <c r="FE767">
        <v>3.28948</v>
      </c>
      <c r="FF767">
        <v>9999</v>
      </c>
      <c r="FG767">
        <v>9999</v>
      </c>
      <c r="FH767">
        <v>9999</v>
      </c>
      <c r="FI767">
        <v>999.9</v>
      </c>
      <c r="FJ767">
        <v>4.97275</v>
      </c>
      <c r="FK767">
        <v>1.87709</v>
      </c>
      <c r="FL767">
        <v>1.87516</v>
      </c>
      <c r="FM767">
        <v>1.87805</v>
      </c>
      <c r="FN767">
        <v>1.87469</v>
      </c>
      <c r="FO767">
        <v>1.87835</v>
      </c>
      <c r="FP767">
        <v>1.87542</v>
      </c>
      <c r="FQ767">
        <v>1.87653</v>
      </c>
      <c r="FR767">
        <v>0</v>
      </c>
      <c r="FS767">
        <v>0</v>
      </c>
      <c r="FT767">
        <v>0</v>
      </c>
      <c r="FU767">
        <v>0</v>
      </c>
      <c r="FV767" t="s">
        <v>358</v>
      </c>
      <c r="FW767" t="s">
        <v>359</v>
      </c>
      <c r="FX767" t="s">
        <v>360</v>
      </c>
      <c r="FY767" t="s">
        <v>360</v>
      </c>
      <c r="FZ767" t="s">
        <v>360</v>
      </c>
      <c r="GA767" t="s">
        <v>360</v>
      </c>
      <c r="GB767">
        <v>0</v>
      </c>
      <c r="GC767">
        <v>100</v>
      </c>
      <c r="GD767">
        <v>100</v>
      </c>
      <c r="GE767">
        <v>4.938</v>
      </c>
      <c r="GF767">
        <v>0.3285</v>
      </c>
      <c r="GG767">
        <v>1.955544260391263</v>
      </c>
      <c r="GH767">
        <v>0.004448784868333973</v>
      </c>
      <c r="GI767">
        <v>-1.803656819089732E-06</v>
      </c>
      <c r="GJ767">
        <v>4.26395578146833E-10</v>
      </c>
      <c r="GK767">
        <v>0.3285026105281108</v>
      </c>
      <c r="GL767">
        <v>0</v>
      </c>
      <c r="GM767">
        <v>0</v>
      </c>
      <c r="GN767">
        <v>0</v>
      </c>
      <c r="GO767">
        <v>-1</v>
      </c>
      <c r="GP767">
        <v>2136</v>
      </c>
      <c r="GQ767">
        <v>1</v>
      </c>
      <c r="GR767">
        <v>23</v>
      </c>
      <c r="GS767">
        <v>230573.6</v>
      </c>
      <c r="GT767">
        <v>8449.299999999999</v>
      </c>
      <c r="GU767">
        <v>2.28394</v>
      </c>
      <c r="GV767">
        <v>2.53784</v>
      </c>
      <c r="GW767">
        <v>1.39893</v>
      </c>
      <c r="GX767">
        <v>2.35229</v>
      </c>
      <c r="GY767">
        <v>1.44897</v>
      </c>
      <c r="GZ767">
        <v>2.48535</v>
      </c>
      <c r="HA767">
        <v>37.9649</v>
      </c>
      <c r="HB767">
        <v>13.6329</v>
      </c>
      <c r="HC767">
        <v>18</v>
      </c>
      <c r="HD767">
        <v>493.101</v>
      </c>
      <c r="HE767">
        <v>470.881</v>
      </c>
      <c r="HF767">
        <v>34.7174</v>
      </c>
      <c r="HG767">
        <v>28.6065</v>
      </c>
      <c r="HH767">
        <v>30.0003</v>
      </c>
      <c r="HI767">
        <v>28.2843</v>
      </c>
      <c r="HJ767">
        <v>28.3294</v>
      </c>
      <c r="HK767">
        <v>45.7426</v>
      </c>
      <c r="HL767">
        <v>0</v>
      </c>
      <c r="HM767">
        <v>100</v>
      </c>
      <c r="HN767">
        <v>34.7204</v>
      </c>
      <c r="HO767">
        <v>1021.56</v>
      </c>
      <c r="HP767">
        <v>25.8217</v>
      </c>
      <c r="HQ767">
        <v>100.531</v>
      </c>
      <c r="HR767">
        <v>101.818</v>
      </c>
    </row>
    <row r="768" spans="1:226">
      <c r="A768">
        <v>752</v>
      </c>
      <c r="B768">
        <v>1678302485.6</v>
      </c>
      <c r="C768">
        <v>10632.5</v>
      </c>
      <c r="D768" t="s">
        <v>1867</v>
      </c>
      <c r="E768" t="s">
        <v>1868</v>
      </c>
      <c r="F768">
        <v>5</v>
      </c>
      <c r="G768" t="s">
        <v>353</v>
      </c>
      <c r="H768" t="s">
        <v>1554</v>
      </c>
      <c r="I768">
        <v>1678302477.814285</v>
      </c>
      <c r="J768">
        <f>(K768)/1000</f>
        <v>0</v>
      </c>
      <c r="K768">
        <f>IF(BF768, AN768, AH768)</f>
        <v>0</v>
      </c>
      <c r="L768">
        <f>IF(BF768, AI768, AG768)</f>
        <v>0</v>
      </c>
      <c r="M768">
        <f>BH768 - IF(AU768&gt;1, L768*BB768*100.0/(AW768*BV768), 0)</f>
        <v>0</v>
      </c>
      <c r="N768">
        <f>((T768-J768/2)*M768-L768)/(T768+J768/2)</f>
        <v>0</v>
      </c>
      <c r="O768">
        <f>N768*(BO768+BP768)/1000.0</f>
        <v>0</v>
      </c>
      <c r="P768">
        <f>(BH768 - IF(AU768&gt;1, L768*BB768*100.0/(AW768*BV768), 0))*(BO768+BP768)/1000.0</f>
        <v>0</v>
      </c>
      <c r="Q768">
        <f>2.0/((1/S768-1/R768)+SIGN(S768)*SQRT((1/S768-1/R768)*(1/S768-1/R768) + 4*BC768/((BC768+1)*(BC768+1))*(2*1/S768*1/R768-1/R768*1/R768)))</f>
        <v>0</v>
      </c>
      <c r="R768">
        <f>IF(LEFT(BD768,1)&lt;&gt;"0",IF(LEFT(BD768,1)="1",3.0,BE768),$D$5+$E$5*(BV768*BO768/($K$5*1000))+$F$5*(BV768*BO768/($K$5*1000))*MAX(MIN(BB768,$J$5),$I$5)*MAX(MIN(BB768,$J$5),$I$5)+$G$5*MAX(MIN(BB768,$J$5),$I$5)*(BV768*BO768/($K$5*1000))+$H$5*(BV768*BO768/($K$5*1000))*(BV768*BO768/($K$5*1000)))</f>
        <v>0</v>
      </c>
      <c r="S768">
        <f>J768*(1000-(1000*0.61365*exp(17.502*W768/(240.97+W768))/(BO768+BP768)+BJ768)/2)/(1000*0.61365*exp(17.502*W768/(240.97+W768))/(BO768+BP768)-BJ768)</f>
        <v>0</v>
      </c>
      <c r="T768">
        <f>1/((BC768+1)/(Q768/1.6)+1/(R768/1.37)) + BC768/((BC768+1)/(Q768/1.6) + BC768/(R768/1.37))</f>
        <v>0</v>
      </c>
      <c r="U768">
        <f>(AX768*BA768)</f>
        <v>0</v>
      </c>
      <c r="V768">
        <f>(BQ768+(U768+2*0.95*5.67E-8*(((BQ768+$B$7)+273)^4-(BQ768+273)^4)-44100*J768)/(1.84*29.3*R768+8*0.95*5.67E-8*(BQ768+273)^3))</f>
        <v>0</v>
      </c>
      <c r="W768">
        <f>($C$7*BR768+$D$7*BS768+$E$7*V768)</f>
        <v>0</v>
      </c>
      <c r="X768">
        <f>0.61365*exp(17.502*W768/(240.97+W768))</f>
        <v>0</v>
      </c>
      <c r="Y768">
        <f>(Z768/AA768*100)</f>
        <v>0</v>
      </c>
      <c r="Z768">
        <f>BJ768*(BO768+BP768)/1000</f>
        <v>0</v>
      </c>
      <c r="AA768">
        <f>0.61365*exp(17.502*BQ768/(240.97+BQ768))</f>
        <v>0</v>
      </c>
      <c r="AB768">
        <f>(X768-BJ768*(BO768+BP768)/1000)</f>
        <v>0</v>
      </c>
      <c r="AC768">
        <f>(-J768*44100)</f>
        <v>0</v>
      </c>
      <c r="AD768">
        <f>2*29.3*R768*0.92*(BQ768-W768)</f>
        <v>0</v>
      </c>
      <c r="AE768">
        <f>2*0.95*5.67E-8*(((BQ768+$B$7)+273)^4-(W768+273)^4)</f>
        <v>0</v>
      </c>
      <c r="AF768">
        <f>U768+AE768+AC768+AD768</f>
        <v>0</v>
      </c>
      <c r="AG768">
        <f>BN768*AU768*(BI768-BH768*(1000-AU768*BK768)/(1000-AU768*BJ768))/(100*BB768)</f>
        <v>0</v>
      </c>
      <c r="AH768">
        <f>1000*BN768*AU768*(BJ768-BK768)/(100*BB768*(1000-AU768*BJ768))</f>
        <v>0</v>
      </c>
      <c r="AI768">
        <f>(AJ768 - AK768 - BO768*1E3/(8.314*(BQ768+273.15)) * AM768/BN768 * AL768) * BN768/(100*BB768) * (1000 - BK768)/1000</f>
        <v>0</v>
      </c>
      <c r="AJ768">
        <v>1036.439168152364</v>
      </c>
      <c r="AK768">
        <v>1005.651575757575</v>
      </c>
      <c r="AL768">
        <v>3.420793499051058</v>
      </c>
      <c r="AM768">
        <v>64.31377679453114</v>
      </c>
      <c r="AN768">
        <f>(AP768 - AO768 + BO768*1E3/(8.314*(BQ768+273.15)) * AR768/BN768 * AQ768) * BN768/(100*BB768) * 1000/(1000 - AP768)</f>
        <v>0</v>
      </c>
      <c r="AO768">
        <v>25.43433972949378</v>
      </c>
      <c r="AP768">
        <v>27.03953272727272</v>
      </c>
      <c r="AQ768">
        <v>-0.005483336514448823</v>
      </c>
      <c r="AR768">
        <v>96.55880041285496</v>
      </c>
      <c r="AS768">
        <v>0</v>
      </c>
      <c r="AT768">
        <v>0</v>
      </c>
      <c r="AU768">
        <f>IF(AS768*$H$13&gt;=AW768,1.0,(AW768/(AW768-AS768*$H$13)))</f>
        <v>0</v>
      </c>
      <c r="AV768">
        <f>(AU768-1)*100</f>
        <v>0</v>
      </c>
      <c r="AW768">
        <f>MAX(0,($B$13+$C$13*BV768)/(1+$D$13*BV768)*BO768/(BQ768+273)*$E$13)</f>
        <v>0</v>
      </c>
      <c r="AX768">
        <f>$B$11*BW768+$C$11*BX768+$F$11*CI768*(1-CL768)</f>
        <v>0</v>
      </c>
      <c r="AY768">
        <f>AX768*AZ768</f>
        <v>0</v>
      </c>
      <c r="AZ768">
        <f>($B$11*$D$9+$C$11*$D$9+$F$11*((CV768+CN768)/MAX(CV768+CN768+CW768, 0.1)*$I$9+CW768/MAX(CV768+CN768+CW768, 0.1)*$J$9))/($B$11+$C$11+$F$11)</f>
        <v>0</v>
      </c>
      <c r="BA768">
        <f>($B$11*$K$9+$C$11*$K$9+$F$11*((CV768+CN768)/MAX(CV768+CN768+CW768, 0.1)*$P$9+CW768/MAX(CV768+CN768+CW768, 0.1)*$Q$9))/($B$11+$C$11+$F$11)</f>
        <v>0</v>
      </c>
      <c r="BB768">
        <v>2.44</v>
      </c>
      <c r="BC768">
        <v>0.5</v>
      </c>
      <c r="BD768" t="s">
        <v>355</v>
      </c>
      <c r="BE768">
        <v>2</v>
      </c>
      <c r="BF768" t="b">
        <v>1</v>
      </c>
      <c r="BG768">
        <v>1678302477.814285</v>
      </c>
      <c r="BH768">
        <v>954.09025</v>
      </c>
      <c r="BI768">
        <v>993.4756785714286</v>
      </c>
      <c r="BJ768">
        <v>27.08020357142857</v>
      </c>
      <c r="BK768">
        <v>25.43613928571428</v>
      </c>
      <c r="BL768">
        <v>949.1724285714284</v>
      </c>
      <c r="BM768">
        <v>26.7517</v>
      </c>
      <c r="BN768">
        <v>500.0293571428571</v>
      </c>
      <c r="BO768">
        <v>90.73713571428571</v>
      </c>
      <c r="BP768">
        <v>0.09995683571428572</v>
      </c>
      <c r="BQ768">
        <v>34.11954642857143</v>
      </c>
      <c r="BR768">
        <v>35.00754642857142</v>
      </c>
      <c r="BS768">
        <v>999.9000000000002</v>
      </c>
      <c r="BT768">
        <v>0</v>
      </c>
      <c r="BU768">
        <v>0</v>
      </c>
      <c r="BV768">
        <v>9998.515714285715</v>
      </c>
      <c r="BW768">
        <v>0</v>
      </c>
      <c r="BX768">
        <v>5.433364285714286</v>
      </c>
      <c r="BY768">
        <v>-39.38561785714286</v>
      </c>
      <c r="BZ768">
        <v>980.6456071428571</v>
      </c>
      <c r="CA768">
        <v>1019.405642857143</v>
      </c>
      <c r="CB768">
        <v>1.644059642857143</v>
      </c>
      <c r="CC768">
        <v>993.4756785714286</v>
      </c>
      <c r="CD768">
        <v>25.43613928571428</v>
      </c>
      <c r="CE768">
        <v>2.457179285714286</v>
      </c>
      <c r="CF768">
        <v>2.308002857142857</v>
      </c>
      <c r="CG768">
        <v>20.74561428571428</v>
      </c>
      <c r="CH768">
        <v>19.73235357142857</v>
      </c>
      <c r="CI768">
        <v>2000.011785714286</v>
      </c>
      <c r="CJ768">
        <v>0.9800010000000002</v>
      </c>
      <c r="CK768">
        <v>0.0199988</v>
      </c>
      <c r="CL768">
        <v>0</v>
      </c>
      <c r="CM768">
        <v>2.0667</v>
      </c>
      <c r="CN768">
        <v>0</v>
      </c>
      <c r="CO768">
        <v>6014.938214285714</v>
      </c>
      <c r="CP768">
        <v>17338.33214285714</v>
      </c>
      <c r="CQ768">
        <v>39.39021428571429</v>
      </c>
      <c r="CR768">
        <v>39.991</v>
      </c>
      <c r="CS768">
        <v>39.08667857142857</v>
      </c>
      <c r="CT768">
        <v>38.4955</v>
      </c>
      <c r="CU768">
        <v>39.28317857142856</v>
      </c>
      <c r="CV768">
        <v>1960.011785714286</v>
      </c>
      <c r="CW768">
        <v>40</v>
      </c>
      <c r="CX768">
        <v>0</v>
      </c>
      <c r="CY768">
        <v>1678302495.4</v>
      </c>
      <c r="CZ768">
        <v>0</v>
      </c>
      <c r="DA768">
        <v>0</v>
      </c>
      <c r="DB768" t="s">
        <v>356</v>
      </c>
      <c r="DC768">
        <v>1664468064.5</v>
      </c>
      <c r="DD768">
        <v>1677795524</v>
      </c>
      <c r="DE768">
        <v>0</v>
      </c>
      <c r="DF768">
        <v>-0.419</v>
      </c>
      <c r="DG768">
        <v>-0.001</v>
      </c>
      <c r="DH768">
        <v>3.097</v>
      </c>
      <c r="DI768">
        <v>0.268</v>
      </c>
      <c r="DJ768">
        <v>400</v>
      </c>
      <c r="DK768">
        <v>24</v>
      </c>
      <c r="DL768">
        <v>0.15</v>
      </c>
      <c r="DM768">
        <v>0.13</v>
      </c>
      <c r="DN768">
        <v>-39.3883975</v>
      </c>
      <c r="DO768">
        <v>-0.002979737335797792</v>
      </c>
      <c r="DP768">
        <v>0.04197776487320391</v>
      </c>
      <c r="DQ768">
        <v>1</v>
      </c>
      <c r="DR768">
        <v>1.657619</v>
      </c>
      <c r="DS768">
        <v>-0.325617636022515</v>
      </c>
      <c r="DT768">
        <v>0.03133892226928042</v>
      </c>
      <c r="DU768">
        <v>0</v>
      </c>
      <c r="DV768">
        <v>1</v>
      </c>
      <c r="DW768">
        <v>2</v>
      </c>
      <c r="DX768" t="s">
        <v>357</v>
      </c>
      <c r="DY768">
        <v>2.97781</v>
      </c>
      <c r="DZ768">
        <v>2.72858</v>
      </c>
      <c r="EA768">
        <v>0.154556</v>
      </c>
      <c r="EB768">
        <v>0.160004</v>
      </c>
      <c r="EC768">
        <v>0.116397</v>
      </c>
      <c r="ED768">
        <v>0.112314</v>
      </c>
      <c r="EE768">
        <v>25252.7</v>
      </c>
      <c r="EF768">
        <v>24796.8</v>
      </c>
      <c r="EG768">
        <v>30406.9</v>
      </c>
      <c r="EH768">
        <v>29776.8</v>
      </c>
      <c r="EI768">
        <v>37080</v>
      </c>
      <c r="EJ768">
        <v>34800.7</v>
      </c>
      <c r="EK768">
        <v>46520.8</v>
      </c>
      <c r="EL768">
        <v>44279.2</v>
      </c>
      <c r="EM768">
        <v>1.8573</v>
      </c>
      <c r="EN768">
        <v>1.8667</v>
      </c>
      <c r="EO768">
        <v>0.21093</v>
      </c>
      <c r="EP768">
        <v>0</v>
      </c>
      <c r="EQ768">
        <v>31.5849</v>
      </c>
      <c r="ER768">
        <v>999.9</v>
      </c>
      <c r="ES768">
        <v>48.8</v>
      </c>
      <c r="ET768">
        <v>32</v>
      </c>
      <c r="EU768">
        <v>25.6823</v>
      </c>
      <c r="EV768">
        <v>63.2779</v>
      </c>
      <c r="EW768">
        <v>22.0112</v>
      </c>
      <c r="EX768">
        <v>1</v>
      </c>
      <c r="EY768">
        <v>0.108455</v>
      </c>
      <c r="EZ768">
        <v>-2.57403</v>
      </c>
      <c r="FA768">
        <v>20.2287</v>
      </c>
      <c r="FB768">
        <v>5.22837</v>
      </c>
      <c r="FC768">
        <v>11.9728</v>
      </c>
      <c r="FD768">
        <v>4.96985</v>
      </c>
      <c r="FE768">
        <v>3.28958</v>
      </c>
      <c r="FF768">
        <v>9999</v>
      </c>
      <c r="FG768">
        <v>9999</v>
      </c>
      <c r="FH768">
        <v>9999</v>
      </c>
      <c r="FI768">
        <v>999.9</v>
      </c>
      <c r="FJ768">
        <v>4.97276</v>
      </c>
      <c r="FK768">
        <v>1.8771</v>
      </c>
      <c r="FL768">
        <v>1.87517</v>
      </c>
      <c r="FM768">
        <v>1.87803</v>
      </c>
      <c r="FN768">
        <v>1.87469</v>
      </c>
      <c r="FO768">
        <v>1.8783</v>
      </c>
      <c r="FP768">
        <v>1.87542</v>
      </c>
      <c r="FQ768">
        <v>1.87653</v>
      </c>
      <c r="FR768">
        <v>0</v>
      </c>
      <c r="FS768">
        <v>0</v>
      </c>
      <c r="FT768">
        <v>0</v>
      </c>
      <c r="FU768">
        <v>0</v>
      </c>
      <c r="FV768" t="s">
        <v>358</v>
      </c>
      <c r="FW768" t="s">
        <v>359</v>
      </c>
      <c r="FX768" t="s">
        <v>360</v>
      </c>
      <c r="FY768" t="s">
        <v>360</v>
      </c>
      <c r="FZ768" t="s">
        <v>360</v>
      </c>
      <c r="GA768" t="s">
        <v>360</v>
      </c>
      <c r="GB768">
        <v>0</v>
      </c>
      <c r="GC768">
        <v>100</v>
      </c>
      <c r="GD768">
        <v>100</v>
      </c>
      <c r="GE768">
        <v>4.974</v>
      </c>
      <c r="GF768">
        <v>0.3285</v>
      </c>
      <c r="GG768">
        <v>1.955544260391263</v>
      </c>
      <c r="GH768">
        <v>0.004448784868333973</v>
      </c>
      <c r="GI768">
        <v>-1.803656819089732E-06</v>
      </c>
      <c r="GJ768">
        <v>4.26395578146833E-10</v>
      </c>
      <c r="GK768">
        <v>0.3285026105281108</v>
      </c>
      <c r="GL768">
        <v>0</v>
      </c>
      <c r="GM768">
        <v>0</v>
      </c>
      <c r="GN768">
        <v>0</v>
      </c>
      <c r="GO768">
        <v>-1</v>
      </c>
      <c r="GP768">
        <v>2136</v>
      </c>
      <c r="GQ768">
        <v>1</v>
      </c>
      <c r="GR768">
        <v>23</v>
      </c>
      <c r="GS768">
        <v>230573.7</v>
      </c>
      <c r="GT768">
        <v>8449.4</v>
      </c>
      <c r="GU768">
        <v>2.31079</v>
      </c>
      <c r="GV768">
        <v>2.5415</v>
      </c>
      <c r="GW768">
        <v>1.39893</v>
      </c>
      <c r="GX768">
        <v>2.35229</v>
      </c>
      <c r="GY768">
        <v>1.44897</v>
      </c>
      <c r="GZ768">
        <v>2.49268</v>
      </c>
      <c r="HA768">
        <v>37.9649</v>
      </c>
      <c r="HB768">
        <v>13.6067</v>
      </c>
      <c r="HC768">
        <v>18</v>
      </c>
      <c r="HD768">
        <v>493.115</v>
      </c>
      <c r="HE768">
        <v>470.898</v>
      </c>
      <c r="HF768">
        <v>34.7178</v>
      </c>
      <c r="HG768">
        <v>28.607</v>
      </c>
      <c r="HH768">
        <v>30.0003</v>
      </c>
      <c r="HI768">
        <v>28.2843</v>
      </c>
      <c r="HJ768">
        <v>28.3294</v>
      </c>
      <c r="HK768">
        <v>46.2935</v>
      </c>
      <c r="HL768">
        <v>0</v>
      </c>
      <c r="HM768">
        <v>100</v>
      </c>
      <c r="HN768">
        <v>34.953</v>
      </c>
      <c r="HO768">
        <v>1041.6</v>
      </c>
      <c r="HP768">
        <v>25.8217</v>
      </c>
      <c r="HQ768">
        <v>100.53</v>
      </c>
      <c r="HR768">
        <v>101.82</v>
      </c>
    </row>
    <row r="769" spans="1:226">
      <c r="A769">
        <v>753</v>
      </c>
      <c r="B769">
        <v>1678302490.6</v>
      </c>
      <c r="C769">
        <v>10637.5</v>
      </c>
      <c r="D769" t="s">
        <v>1869</v>
      </c>
      <c r="E769" t="s">
        <v>1870</v>
      </c>
      <c r="F769">
        <v>5</v>
      </c>
      <c r="G769" t="s">
        <v>353</v>
      </c>
      <c r="H769" t="s">
        <v>1554</v>
      </c>
      <c r="I769">
        <v>1678302483.1</v>
      </c>
      <c r="J769">
        <f>(K769)/1000</f>
        <v>0</v>
      </c>
      <c r="K769">
        <f>IF(BF769, AN769, AH769)</f>
        <v>0</v>
      </c>
      <c r="L769">
        <f>IF(BF769, AI769, AG769)</f>
        <v>0</v>
      </c>
      <c r="M769">
        <f>BH769 - IF(AU769&gt;1, L769*BB769*100.0/(AW769*BV769), 0)</f>
        <v>0</v>
      </c>
      <c r="N769">
        <f>((T769-J769/2)*M769-L769)/(T769+J769/2)</f>
        <v>0</v>
      </c>
      <c r="O769">
        <f>N769*(BO769+BP769)/1000.0</f>
        <v>0</v>
      </c>
      <c r="P769">
        <f>(BH769 - IF(AU769&gt;1, L769*BB769*100.0/(AW769*BV769), 0))*(BO769+BP769)/1000.0</f>
        <v>0</v>
      </c>
      <c r="Q769">
        <f>2.0/((1/S769-1/R769)+SIGN(S769)*SQRT((1/S769-1/R769)*(1/S769-1/R769) + 4*BC769/((BC769+1)*(BC769+1))*(2*1/S769*1/R769-1/R769*1/R769)))</f>
        <v>0</v>
      </c>
      <c r="R769">
        <f>IF(LEFT(BD769,1)&lt;&gt;"0",IF(LEFT(BD769,1)="1",3.0,BE769),$D$5+$E$5*(BV769*BO769/($K$5*1000))+$F$5*(BV769*BO769/($K$5*1000))*MAX(MIN(BB769,$J$5),$I$5)*MAX(MIN(BB769,$J$5),$I$5)+$G$5*MAX(MIN(BB769,$J$5),$I$5)*(BV769*BO769/($K$5*1000))+$H$5*(BV769*BO769/($K$5*1000))*(BV769*BO769/($K$5*1000)))</f>
        <v>0</v>
      </c>
      <c r="S769">
        <f>J769*(1000-(1000*0.61365*exp(17.502*W769/(240.97+W769))/(BO769+BP769)+BJ769)/2)/(1000*0.61365*exp(17.502*W769/(240.97+W769))/(BO769+BP769)-BJ769)</f>
        <v>0</v>
      </c>
      <c r="T769">
        <f>1/((BC769+1)/(Q769/1.6)+1/(R769/1.37)) + BC769/((BC769+1)/(Q769/1.6) + BC769/(R769/1.37))</f>
        <v>0</v>
      </c>
      <c r="U769">
        <f>(AX769*BA769)</f>
        <v>0</v>
      </c>
      <c r="V769">
        <f>(BQ769+(U769+2*0.95*5.67E-8*(((BQ769+$B$7)+273)^4-(BQ769+273)^4)-44100*J769)/(1.84*29.3*R769+8*0.95*5.67E-8*(BQ769+273)^3))</f>
        <v>0</v>
      </c>
      <c r="W769">
        <f>($C$7*BR769+$D$7*BS769+$E$7*V769)</f>
        <v>0</v>
      </c>
      <c r="X769">
        <f>0.61365*exp(17.502*W769/(240.97+W769))</f>
        <v>0</v>
      </c>
      <c r="Y769">
        <f>(Z769/AA769*100)</f>
        <v>0</v>
      </c>
      <c r="Z769">
        <f>BJ769*(BO769+BP769)/1000</f>
        <v>0</v>
      </c>
      <c r="AA769">
        <f>0.61365*exp(17.502*BQ769/(240.97+BQ769))</f>
        <v>0</v>
      </c>
      <c r="AB769">
        <f>(X769-BJ769*(BO769+BP769)/1000)</f>
        <v>0</v>
      </c>
      <c r="AC769">
        <f>(-J769*44100)</f>
        <v>0</v>
      </c>
      <c r="AD769">
        <f>2*29.3*R769*0.92*(BQ769-W769)</f>
        <v>0</v>
      </c>
      <c r="AE769">
        <f>2*0.95*5.67E-8*(((BQ769+$B$7)+273)^4-(W769+273)^4)</f>
        <v>0</v>
      </c>
      <c r="AF769">
        <f>U769+AE769+AC769+AD769</f>
        <v>0</v>
      </c>
      <c r="AG769">
        <f>BN769*AU769*(BI769-BH769*(1000-AU769*BK769)/(1000-AU769*BJ769))/(100*BB769)</f>
        <v>0</v>
      </c>
      <c r="AH769">
        <f>1000*BN769*AU769*(BJ769-BK769)/(100*BB769*(1000-AU769*BJ769))</f>
        <v>0</v>
      </c>
      <c r="AI769">
        <f>(AJ769 - AK769 - BO769*1E3/(8.314*(BQ769+273.15)) * AM769/BN769 * AL769) * BN769/(100*BB769) * (1000 - BK769)/1000</f>
        <v>0</v>
      </c>
      <c r="AJ769">
        <v>1053.532782861929</v>
      </c>
      <c r="AK769">
        <v>1022.852242424242</v>
      </c>
      <c r="AL769">
        <v>3.435386523949794</v>
      </c>
      <c r="AM769">
        <v>64.31377679453114</v>
      </c>
      <c r="AN769">
        <f>(AP769 - AO769 + BO769*1E3/(8.314*(BQ769+273.15)) * AR769/BN769 * AQ769) * BN769/(100*BB769) * 1000/(1000 - AP769)</f>
        <v>0</v>
      </c>
      <c r="AO769">
        <v>25.43444066899882</v>
      </c>
      <c r="AP769">
        <v>27.01875454545455</v>
      </c>
      <c r="AQ769">
        <v>-0.001196835009534808</v>
      </c>
      <c r="AR769">
        <v>96.55880041285496</v>
      </c>
      <c r="AS769">
        <v>0</v>
      </c>
      <c r="AT769">
        <v>0</v>
      </c>
      <c r="AU769">
        <f>IF(AS769*$H$13&gt;=AW769,1.0,(AW769/(AW769-AS769*$H$13)))</f>
        <v>0</v>
      </c>
      <c r="AV769">
        <f>(AU769-1)*100</f>
        <v>0</v>
      </c>
      <c r="AW769">
        <f>MAX(0,($B$13+$C$13*BV769)/(1+$D$13*BV769)*BO769/(BQ769+273)*$E$13)</f>
        <v>0</v>
      </c>
      <c r="AX769">
        <f>$B$11*BW769+$C$11*BX769+$F$11*CI769*(1-CL769)</f>
        <v>0</v>
      </c>
      <c r="AY769">
        <f>AX769*AZ769</f>
        <v>0</v>
      </c>
      <c r="AZ769">
        <f>($B$11*$D$9+$C$11*$D$9+$F$11*((CV769+CN769)/MAX(CV769+CN769+CW769, 0.1)*$I$9+CW769/MAX(CV769+CN769+CW769, 0.1)*$J$9))/($B$11+$C$11+$F$11)</f>
        <v>0</v>
      </c>
      <c r="BA769">
        <f>($B$11*$K$9+$C$11*$K$9+$F$11*((CV769+CN769)/MAX(CV769+CN769+CW769, 0.1)*$P$9+CW769/MAX(CV769+CN769+CW769, 0.1)*$Q$9))/($B$11+$C$11+$F$11)</f>
        <v>0</v>
      </c>
      <c r="BB769">
        <v>2.44</v>
      </c>
      <c r="BC769">
        <v>0.5</v>
      </c>
      <c r="BD769" t="s">
        <v>355</v>
      </c>
      <c r="BE769">
        <v>2</v>
      </c>
      <c r="BF769" t="b">
        <v>1</v>
      </c>
      <c r="BG769">
        <v>1678302483.1</v>
      </c>
      <c r="BH769">
        <v>971.7862592592593</v>
      </c>
      <c r="BI769">
        <v>1011.1</v>
      </c>
      <c r="BJ769">
        <v>27.0517962962963</v>
      </c>
      <c r="BK769">
        <v>25.43485555555555</v>
      </c>
      <c r="BL769">
        <v>966.8301851851852</v>
      </c>
      <c r="BM769">
        <v>26.72328888888889</v>
      </c>
      <c r="BN769">
        <v>500.0450740740741</v>
      </c>
      <c r="BO769">
        <v>90.73647777777778</v>
      </c>
      <c r="BP769">
        <v>0.1000305851851852</v>
      </c>
      <c r="BQ769">
        <v>34.10865555555555</v>
      </c>
      <c r="BR769">
        <v>35.00228148148148</v>
      </c>
      <c r="BS769">
        <v>999.9000000000001</v>
      </c>
      <c r="BT769">
        <v>0</v>
      </c>
      <c r="BU769">
        <v>0</v>
      </c>
      <c r="BV769">
        <v>9999.32111111111</v>
      </c>
      <c r="BW769">
        <v>0</v>
      </c>
      <c r="BX769">
        <v>5.43366</v>
      </c>
      <c r="BY769">
        <v>-39.31365555555556</v>
      </c>
      <c r="BZ769">
        <v>998.8051111111112</v>
      </c>
      <c r="CA769">
        <v>1037.488518518519</v>
      </c>
      <c r="CB769">
        <v>1.616934074074074</v>
      </c>
      <c r="CC769">
        <v>1011.1</v>
      </c>
      <c r="CD769">
        <v>25.43485555555555</v>
      </c>
      <c r="CE769">
        <v>2.454584074074074</v>
      </c>
      <c r="CF769">
        <v>2.30786962962963</v>
      </c>
      <c r="CG769">
        <v>20.72845555555556</v>
      </c>
      <c r="CH769">
        <v>19.73142962962963</v>
      </c>
      <c r="CI769">
        <v>2000.01037037037</v>
      </c>
      <c r="CJ769">
        <v>0.9800010000000001</v>
      </c>
      <c r="CK769">
        <v>0.0199988</v>
      </c>
      <c r="CL769">
        <v>0</v>
      </c>
      <c r="CM769">
        <v>2.030851851851851</v>
      </c>
      <c r="CN769">
        <v>0</v>
      </c>
      <c r="CO769">
        <v>6014.917037037037</v>
      </c>
      <c r="CP769">
        <v>17338.32222222222</v>
      </c>
      <c r="CQ769">
        <v>39.48803703703703</v>
      </c>
      <c r="CR769">
        <v>39.99066666666667</v>
      </c>
      <c r="CS769">
        <v>39.08066666666667</v>
      </c>
      <c r="CT769">
        <v>38.48837037037038</v>
      </c>
      <c r="CU769">
        <v>39.2867037037037</v>
      </c>
      <c r="CV769">
        <v>1960.01037037037</v>
      </c>
      <c r="CW769">
        <v>40</v>
      </c>
      <c r="CX769">
        <v>0</v>
      </c>
      <c r="CY769">
        <v>1678302500.8</v>
      </c>
      <c r="CZ769">
        <v>0</v>
      </c>
      <c r="DA769">
        <v>0</v>
      </c>
      <c r="DB769" t="s">
        <v>356</v>
      </c>
      <c r="DC769">
        <v>1664468064.5</v>
      </c>
      <c r="DD769">
        <v>1677795524</v>
      </c>
      <c r="DE769">
        <v>0</v>
      </c>
      <c r="DF769">
        <v>-0.419</v>
      </c>
      <c r="DG769">
        <v>-0.001</v>
      </c>
      <c r="DH769">
        <v>3.097</v>
      </c>
      <c r="DI769">
        <v>0.268</v>
      </c>
      <c r="DJ769">
        <v>400</v>
      </c>
      <c r="DK769">
        <v>24</v>
      </c>
      <c r="DL769">
        <v>0.15</v>
      </c>
      <c r="DM769">
        <v>0.13</v>
      </c>
      <c r="DN769">
        <v>-39.362505</v>
      </c>
      <c r="DO769">
        <v>0.3763339587242528</v>
      </c>
      <c r="DP769">
        <v>0.08886120342984288</v>
      </c>
      <c r="DQ769">
        <v>0</v>
      </c>
      <c r="DR769">
        <v>1.63633475</v>
      </c>
      <c r="DS769">
        <v>-0.31252896810507</v>
      </c>
      <c r="DT769">
        <v>0.03008003224628425</v>
      </c>
      <c r="DU769">
        <v>0</v>
      </c>
      <c r="DV769">
        <v>0</v>
      </c>
      <c r="DW769">
        <v>2</v>
      </c>
      <c r="DX769" t="s">
        <v>369</v>
      </c>
      <c r="DY769">
        <v>2.9778</v>
      </c>
      <c r="DZ769">
        <v>2.72839</v>
      </c>
      <c r="EA769">
        <v>0.156239</v>
      </c>
      <c r="EB769">
        <v>0.161587</v>
      </c>
      <c r="EC769">
        <v>0.11633</v>
      </c>
      <c r="ED769">
        <v>0.112312</v>
      </c>
      <c r="EE769">
        <v>25202.2</v>
      </c>
      <c r="EF769">
        <v>24749.9</v>
      </c>
      <c r="EG769">
        <v>30406.5</v>
      </c>
      <c r="EH769">
        <v>29776.6</v>
      </c>
      <c r="EI769">
        <v>37082.4</v>
      </c>
      <c r="EJ769">
        <v>34800.6</v>
      </c>
      <c r="EK769">
        <v>46520.1</v>
      </c>
      <c r="EL769">
        <v>44278.9</v>
      </c>
      <c r="EM769">
        <v>1.85732</v>
      </c>
      <c r="EN769">
        <v>1.8666</v>
      </c>
      <c r="EO769">
        <v>0.211235</v>
      </c>
      <c r="EP769">
        <v>0</v>
      </c>
      <c r="EQ769">
        <v>31.5765</v>
      </c>
      <c r="ER769">
        <v>999.9</v>
      </c>
      <c r="ES769">
        <v>48.8</v>
      </c>
      <c r="ET769">
        <v>32</v>
      </c>
      <c r="EU769">
        <v>25.6815</v>
      </c>
      <c r="EV769">
        <v>63.2279</v>
      </c>
      <c r="EW769">
        <v>21.7869</v>
      </c>
      <c r="EX769">
        <v>1</v>
      </c>
      <c r="EY769">
        <v>0.109764</v>
      </c>
      <c r="EZ769">
        <v>-2.66319</v>
      </c>
      <c r="FA769">
        <v>20.2279</v>
      </c>
      <c r="FB769">
        <v>5.22897</v>
      </c>
      <c r="FC769">
        <v>11.9715</v>
      </c>
      <c r="FD769">
        <v>4.96965</v>
      </c>
      <c r="FE769">
        <v>3.28958</v>
      </c>
      <c r="FF769">
        <v>9999</v>
      </c>
      <c r="FG769">
        <v>9999</v>
      </c>
      <c r="FH769">
        <v>9999</v>
      </c>
      <c r="FI769">
        <v>999.9</v>
      </c>
      <c r="FJ769">
        <v>4.97276</v>
      </c>
      <c r="FK769">
        <v>1.87703</v>
      </c>
      <c r="FL769">
        <v>1.87515</v>
      </c>
      <c r="FM769">
        <v>1.87802</v>
      </c>
      <c r="FN769">
        <v>1.87465</v>
      </c>
      <c r="FO769">
        <v>1.87828</v>
      </c>
      <c r="FP769">
        <v>1.87539</v>
      </c>
      <c r="FQ769">
        <v>1.87653</v>
      </c>
      <c r="FR769">
        <v>0</v>
      </c>
      <c r="FS769">
        <v>0</v>
      </c>
      <c r="FT769">
        <v>0</v>
      </c>
      <c r="FU769">
        <v>0</v>
      </c>
      <c r="FV769" t="s">
        <v>358</v>
      </c>
      <c r="FW769" t="s">
        <v>359</v>
      </c>
      <c r="FX769" t="s">
        <v>360</v>
      </c>
      <c r="FY769" t="s">
        <v>360</v>
      </c>
      <c r="FZ769" t="s">
        <v>360</v>
      </c>
      <c r="GA769" t="s">
        <v>360</v>
      </c>
      <c r="GB769">
        <v>0</v>
      </c>
      <c r="GC769">
        <v>100</v>
      </c>
      <c r="GD769">
        <v>100</v>
      </c>
      <c r="GE769">
        <v>5.01</v>
      </c>
      <c r="GF769">
        <v>0.3285</v>
      </c>
      <c r="GG769">
        <v>1.955544260391263</v>
      </c>
      <c r="GH769">
        <v>0.004448784868333973</v>
      </c>
      <c r="GI769">
        <v>-1.803656819089732E-06</v>
      </c>
      <c r="GJ769">
        <v>4.26395578146833E-10</v>
      </c>
      <c r="GK769">
        <v>0.3285026105281108</v>
      </c>
      <c r="GL769">
        <v>0</v>
      </c>
      <c r="GM769">
        <v>0</v>
      </c>
      <c r="GN769">
        <v>0</v>
      </c>
      <c r="GO769">
        <v>-1</v>
      </c>
      <c r="GP769">
        <v>2136</v>
      </c>
      <c r="GQ769">
        <v>1</v>
      </c>
      <c r="GR769">
        <v>23</v>
      </c>
      <c r="GS769">
        <v>230573.8</v>
      </c>
      <c r="GT769">
        <v>8449.4</v>
      </c>
      <c r="GU769">
        <v>2.34009</v>
      </c>
      <c r="GV769">
        <v>2.54761</v>
      </c>
      <c r="GW769">
        <v>1.39893</v>
      </c>
      <c r="GX769">
        <v>2.35352</v>
      </c>
      <c r="GY769">
        <v>1.44897</v>
      </c>
      <c r="GZ769">
        <v>2.45117</v>
      </c>
      <c r="HA769">
        <v>37.9649</v>
      </c>
      <c r="HB769">
        <v>13.6067</v>
      </c>
      <c r="HC769">
        <v>18</v>
      </c>
      <c r="HD769">
        <v>493.145</v>
      </c>
      <c r="HE769">
        <v>470.846</v>
      </c>
      <c r="HF769">
        <v>34.9242</v>
      </c>
      <c r="HG769">
        <v>28.607</v>
      </c>
      <c r="HH769">
        <v>30.0007</v>
      </c>
      <c r="HI769">
        <v>28.2867</v>
      </c>
      <c r="HJ769">
        <v>28.3311</v>
      </c>
      <c r="HK769">
        <v>46.8931</v>
      </c>
      <c r="HL769">
        <v>0</v>
      </c>
      <c r="HM769">
        <v>100</v>
      </c>
      <c r="HN769">
        <v>34.9102</v>
      </c>
      <c r="HO769">
        <v>1055.01</v>
      </c>
      <c r="HP769">
        <v>25.8217</v>
      </c>
      <c r="HQ769">
        <v>100.529</v>
      </c>
      <c r="HR769">
        <v>101.819</v>
      </c>
    </row>
    <row r="770" spans="1:226">
      <c r="A770">
        <v>754</v>
      </c>
      <c r="B770">
        <v>1678302495.6</v>
      </c>
      <c r="C770">
        <v>10642.5</v>
      </c>
      <c r="D770" t="s">
        <v>1871</v>
      </c>
      <c r="E770" t="s">
        <v>1872</v>
      </c>
      <c r="F770">
        <v>5</v>
      </c>
      <c r="G770" t="s">
        <v>353</v>
      </c>
      <c r="H770" t="s">
        <v>1554</v>
      </c>
      <c r="I770">
        <v>1678302487.814285</v>
      </c>
      <c r="J770">
        <f>(K770)/1000</f>
        <v>0</v>
      </c>
      <c r="K770">
        <f>IF(BF770, AN770, AH770)</f>
        <v>0</v>
      </c>
      <c r="L770">
        <f>IF(BF770, AI770, AG770)</f>
        <v>0</v>
      </c>
      <c r="M770">
        <f>BH770 - IF(AU770&gt;1, L770*BB770*100.0/(AW770*BV770), 0)</f>
        <v>0</v>
      </c>
      <c r="N770">
        <f>((T770-J770/2)*M770-L770)/(T770+J770/2)</f>
        <v>0</v>
      </c>
      <c r="O770">
        <f>N770*(BO770+BP770)/1000.0</f>
        <v>0</v>
      </c>
      <c r="P770">
        <f>(BH770 - IF(AU770&gt;1, L770*BB770*100.0/(AW770*BV770), 0))*(BO770+BP770)/1000.0</f>
        <v>0</v>
      </c>
      <c r="Q770">
        <f>2.0/((1/S770-1/R770)+SIGN(S770)*SQRT((1/S770-1/R770)*(1/S770-1/R770) + 4*BC770/((BC770+1)*(BC770+1))*(2*1/S770*1/R770-1/R770*1/R770)))</f>
        <v>0</v>
      </c>
      <c r="R770">
        <f>IF(LEFT(BD770,1)&lt;&gt;"0",IF(LEFT(BD770,1)="1",3.0,BE770),$D$5+$E$5*(BV770*BO770/($K$5*1000))+$F$5*(BV770*BO770/($K$5*1000))*MAX(MIN(BB770,$J$5),$I$5)*MAX(MIN(BB770,$J$5),$I$5)+$G$5*MAX(MIN(BB770,$J$5),$I$5)*(BV770*BO770/($K$5*1000))+$H$5*(BV770*BO770/($K$5*1000))*(BV770*BO770/($K$5*1000)))</f>
        <v>0</v>
      </c>
      <c r="S770">
        <f>J770*(1000-(1000*0.61365*exp(17.502*W770/(240.97+W770))/(BO770+BP770)+BJ770)/2)/(1000*0.61365*exp(17.502*W770/(240.97+W770))/(BO770+BP770)-BJ770)</f>
        <v>0</v>
      </c>
      <c r="T770">
        <f>1/((BC770+1)/(Q770/1.6)+1/(R770/1.37)) + BC770/((BC770+1)/(Q770/1.6) + BC770/(R770/1.37))</f>
        <v>0</v>
      </c>
      <c r="U770">
        <f>(AX770*BA770)</f>
        <v>0</v>
      </c>
      <c r="V770">
        <f>(BQ770+(U770+2*0.95*5.67E-8*(((BQ770+$B$7)+273)^4-(BQ770+273)^4)-44100*J770)/(1.84*29.3*R770+8*0.95*5.67E-8*(BQ770+273)^3))</f>
        <v>0</v>
      </c>
      <c r="W770">
        <f>($C$7*BR770+$D$7*BS770+$E$7*V770)</f>
        <v>0</v>
      </c>
      <c r="X770">
        <f>0.61365*exp(17.502*W770/(240.97+W770))</f>
        <v>0</v>
      </c>
      <c r="Y770">
        <f>(Z770/AA770*100)</f>
        <v>0</v>
      </c>
      <c r="Z770">
        <f>BJ770*(BO770+BP770)/1000</f>
        <v>0</v>
      </c>
      <c r="AA770">
        <f>0.61365*exp(17.502*BQ770/(240.97+BQ770))</f>
        <v>0</v>
      </c>
      <c r="AB770">
        <f>(X770-BJ770*(BO770+BP770)/1000)</f>
        <v>0</v>
      </c>
      <c r="AC770">
        <f>(-J770*44100)</f>
        <v>0</v>
      </c>
      <c r="AD770">
        <f>2*29.3*R770*0.92*(BQ770-W770)</f>
        <v>0</v>
      </c>
      <c r="AE770">
        <f>2*0.95*5.67E-8*(((BQ770+$B$7)+273)^4-(W770+273)^4)</f>
        <v>0</v>
      </c>
      <c r="AF770">
        <f>U770+AE770+AC770+AD770</f>
        <v>0</v>
      </c>
      <c r="AG770">
        <f>BN770*AU770*(BI770-BH770*(1000-AU770*BK770)/(1000-AU770*BJ770))/(100*BB770)</f>
        <v>0</v>
      </c>
      <c r="AH770">
        <f>1000*BN770*AU770*(BJ770-BK770)/(100*BB770*(1000-AU770*BJ770))</f>
        <v>0</v>
      </c>
      <c r="AI770">
        <f>(AJ770 - AK770 - BO770*1E3/(8.314*(BQ770+273.15)) * AM770/BN770 * AL770) * BN770/(100*BB770) * (1000 - BK770)/1000</f>
        <v>0</v>
      </c>
      <c r="AJ770">
        <v>1069.755009582629</v>
      </c>
      <c r="AK770">
        <v>1039.55709090909</v>
      </c>
      <c r="AL770">
        <v>3.323831642426821</v>
      </c>
      <c r="AM770">
        <v>64.31377679453114</v>
      </c>
      <c r="AN770">
        <f>(AP770 - AO770 + BO770*1E3/(8.314*(BQ770+273.15)) * AR770/BN770 * AQ770) * BN770/(100*BB770) * 1000/(1000 - AP770)</f>
        <v>0</v>
      </c>
      <c r="AO770">
        <v>25.43595519200602</v>
      </c>
      <c r="AP770">
        <v>26.99928666666666</v>
      </c>
      <c r="AQ770">
        <v>-0.0006711048822894572</v>
      </c>
      <c r="AR770">
        <v>96.55880041285496</v>
      </c>
      <c r="AS770">
        <v>0</v>
      </c>
      <c r="AT770">
        <v>0</v>
      </c>
      <c r="AU770">
        <f>IF(AS770*$H$13&gt;=AW770,1.0,(AW770/(AW770-AS770*$H$13)))</f>
        <v>0</v>
      </c>
      <c r="AV770">
        <f>(AU770-1)*100</f>
        <v>0</v>
      </c>
      <c r="AW770">
        <f>MAX(0,($B$13+$C$13*BV770)/(1+$D$13*BV770)*BO770/(BQ770+273)*$E$13)</f>
        <v>0</v>
      </c>
      <c r="AX770">
        <f>$B$11*BW770+$C$11*BX770+$F$11*CI770*(1-CL770)</f>
        <v>0</v>
      </c>
      <c r="AY770">
        <f>AX770*AZ770</f>
        <v>0</v>
      </c>
      <c r="AZ770">
        <f>($B$11*$D$9+$C$11*$D$9+$F$11*((CV770+CN770)/MAX(CV770+CN770+CW770, 0.1)*$I$9+CW770/MAX(CV770+CN770+CW770, 0.1)*$J$9))/($B$11+$C$11+$F$11)</f>
        <v>0</v>
      </c>
      <c r="BA770">
        <f>($B$11*$K$9+$C$11*$K$9+$F$11*((CV770+CN770)/MAX(CV770+CN770+CW770, 0.1)*$P$9+CW770/MAX(CV770+CN770+CW770, 0.1)*$Q$9))/($B$11+$C$11+$F$11)</f>
        <v>0</v>
      </c>
      <c r="BB770">
        <v>2.44</v>
      </c>
      <c r="BC770">
        <v>0.5</v>
      </c>
      <c r="BD770" t="s">
        <v>355</v>
      </c>
      <c r="BE770">
        <v>2</v>
      </c>
      <c r="BF770" t="b">
        <v>1</v>
      </c>
      <c r="BG770">
        <v>1678302487.814285</v>
      </c>
      <c r="BH770">
        <v>987.5008571428571</v>
      </c>
      <c r="BI770">
        <v>1026.540357142857</v>
      </c>
      <c r="BJ770">
        <v>27.02943214285714</v>
      </c>
      <c r="BK770">
        <v>25.43484642857143</v>
      </c>
      <c r="BL770">
        <v>982.51075</v>
      </c>
      <c r="BM770">
        <v>26.700925</v>
      </c>
      <c r="BN770">
        <v>500.0387857142857</v>
      </c>
      <c r="BO770">
        <v>90.73448571428573</v>
      </c>
      <c r="BP770">
        <v>0.100073025</v>
      </c>
      <c r="BQ770">
        <v>34.10348214285714</v>
      </c>
      <c r="BR770">
        <v>34.99961428571429</v>
      </c>
      <c r="BS770">
        <v>999.9000000000002</v>
      </c>
      <c r="BT770">
        <v>0</v>
      </c>
      <c r="BU770">
        <v>0</v>
      </c>
      <c r="BV770">
        <v>9999.302500000002</v>
      </c>
      <c r="BW770">
        <v>0</v>
      </c>
      <c r="BX770">
        <v>5.42942392857143</v>
      </c>
      <c r="BY770">
        <v>-39.03968928571428</v>
      </c>
      <c r="BZ770">
        <v>1014.932678571429</v>
      </c>
      <c r="CA770">
        <v>1053.331785714286</v>
      </c>
      <c r="CB770">
        <v>1.594583214285714</v>
      </c>
      <c r="CC770">
        <v>1026.540357142857</v>
      </c>
      <c r="CD770">
        <v>25.43484642857143</v>
      </c>
      <c r="CE770">
        <v>2.452501071428571</v>
      </c>
      <c r="CF770">
        <v>2.3078175</v>
      </c>
      <c r="CG770">
        <v>20.71467142857143</v>
      </c>
      <c r="CH770">
        <v>19.73107142857143</v>
      </c>
      <c r="CI770">
        <v>2000.006071428571</v>
      </c>
      <c r="CJ770">
        <v>0.9800010000000002</v>
      </c>
      <c r="CK770">
        <v>0.0199988</v>
      </c>
      <c r="CL770">
        <v>0</v>
      </c>
      <c r="CM770">
        <v>2.013064285714286</v>
      </c>
      <c r="CN770">
        <v>0</v>
      </c>
      <c r="CO770">
        <v>6014.887500000002</v>
      </c>
      <c r="CP770">
        <v>17338.28214285714</v>
      </c>
      <c r="CQ770">
        <v>39.53978571428571</v>
      </c>
      <c r="CR770">
        <v>39.99775</v>
      </c>
      <c r="CS770">
        <v>39.07557142857142</v>
      </c>
      <c r="CT770">
        <v>38.48425</v>
      </c>
      <c r="CU770">
        <v>39.29428571428571</v>
      </c>
      <c r="CV770">
        <v>1960.006071428571</v>
      </c>
      <c r="CW770">
        <v>40</v>
      </c>
      <c r="CX770">
        <v>0</v>
      </c>
      <c r="CY770">
        <v>1678302505.6</v>
      </c>
      <c r="CZ770">
        <v>0</v>
      </c>
      <c r="DA770">
        <v>0</v>
      </c>
      <c r="DB770" t="s">
        <v>356</v>
      </c>
      <c r="DC770">
        <v>1664468064.5</v>
      </c>
      <c r="DD770">
        <v>1677795524</v>
      </c>
      <c r="DE770">
        <v>0</v>
      </c>
      <c r="DF770">
        <v>-0.419</v>
      </c>
      <c r="DG770">
        <v>-0.001</v>
      </c>
      <c r="DH770">
        <v>3.097</v>
      </c>
      <c r="DI770">
        <v>0.268</v>
      </c>
      <c r="DJ770">
        <v>400</v>
      </c>
      <c r="DK770">
        <v>24</v>
      </c>
      <c r="DL770">
        <v>0.15</v>
      </c>
      <c r="DM770">
        <v>0.13</v>
      </c>
      <c r="DN770">
        <v>-39.16321219512195</v>
      </c>
      <c r="DO770">
        <v>2.992670383275184</v>
      </c>
      <c r="DP770">
        <v>0.3465981022530631</v>
      </c>
      <c r="DQ770">
        <v>0</v>
      </c>
      <c r="DR770">
        <v>1.610459756097561</v>
      </c>
      <c r="DS770">
        <v>-0.2922668989547015</v>
      </c>
      <c r="DT770">
        <v>0.02887940809877573</v>
      </c>
      <c r="DU770">
        <v>0</v>
      </c>
      <c r="DV770">
        <v>0</v>
      </c>
      <c r="DW770">
        <v>2</v>
      </c>
      <c r="DX770" t="s">
        <v>369</v>
      </c>
      <c r="DY770">
        <v>2.97773</v>
      </c>
      <c r="DZ770">
        <v>2.72864</v>
      </c>
      <c r="EA770">
        <v>0.157854</v>
      </c>
      <c r="EB770">
        <v>0.163183</v>
      </c>
      <c r="EC770">
        <v>0.11627</v>
      </c>
      <c r="ED770">
        <v>0.112312</v>
      </c>
      <c r="EE770">
        <v>25153.7</v>
      </c>
      <c r="EF770">
        <v>24702.6</v>
      </c>
      <c r="EG770">
        <v>30406.3</v>
      </c>
      <c r="EH770">
        <v>29776.4</v>
      </c>
      <c r="EI770">
        <v>37084.7</v>
      </c>
      <c r="EJ770">
        <v>34800.5</v>
      </c>
      <c r="EK770">
        <v>46519.5</v>
      </c>
      <c r="EL770">
        <v>44278.5</v>
      </c>
      <c r="EM770">
        <v>1.85737</v>
      </c>
      <c r="EN770">
        <v>1.86658</v>
      </c>
      <c r="EO770">
        <v>0.211973</v>
      </c>
      <c r="EP770">
        <v>0</v>
      </c>
      <c r="EQ770">
        <v>31.569</v>
      </c>
      <c r="ER770">
        <v>999.9</v>
      </c>
      <c r="ES770">
        <v>48.8</v>
      </c>
      <c r="ET770">
        <v>32</v>
      </c>
      <c r="EU770">
        <v>25.6832</v>
      </c>
      <c r="EV770">
        <v>63.0879</v>
      </c>
      <c r="EW770">
        <v>22.1554</v>
      </c>
      <c r="EX770">
        <v>1</v>
      </c>
      <c r="EY770">
        <v>0.109187</v>
      </c>
      <c r="EZ770">
        <v>-2.43358</v>
      </c>
      <c r="FA770">
        <v>20.2315</v>
      </c>
      <c r="FB770">
        <v>5.22822</v>
      </c>
      <c r="FC770">
        <v>11.9703</v>
      </c>
      <c r="FD770">
        <v>4.96965</v>
      </c>
      <c r="FE770">
        <v>3.2895</v>
      </c>
      <c r="FF770">
        <v>9999</v>
      </c>
      <c r="FG770">
        <v>9999</v>
      </c>
      <c r="FH770">
        <v>9999</v>
      </c>
      <c r="FI770">
        <v>999.9</v>
      </c>
      <c r="FJ770">
        <v>4.97276</v>
      </c>
      <c r="FK770">
        <v>1.87703</v>
      </c>
      <c r="FL770">
        <v>1.87515</v>
      </c>
      <c r="FM770">
        <v>1.87802</v>
      </c>
      <c r="FN770">
        <v>1.87466</v>
      </c>
      <c r="FO770">
        <v>1.8783</v>
      </c>
      <c r="FP770">
        <v>1.87542</v>
      </c>
      <c r="FQ770">
        <v>1.87653</v>
      </c>
      <c r="FR770">
        <v>0</v>
      </c>
      <c r="FS770">
        <v>0</v>
      </c>
      <c r="FT770">
        <v>0</v>
      </c>
      <c r="FU770">
        <v>0</v>
      </c>
      <c r="FV770" t="s">
        <v>358</v>
      </c>
      <c r="FW770" t="s">
        <v>359</v>
      </c>
      <c r="FX770" t="s">
        <v>360</v>
      </c>
      <c r="FY770" t="s">
        <v>360</v>
      </c>
      <c r="FZ770" t="s">
        <v>360</v>
      </c>
      <c r="GA770" t="s">
        <v>360</v>
      </c>
      <c r="GB770">
        <v>0</v>
      </c>
      <c r="GC770">
        <v>100</v>
      </c>
      <c r="GD770">
        <v>100</v>
      </c>
      <c r="GE770">
        <v>5.05</v>
      </c>
      <c r="GF770">
        <v>0.3285</v>
      </c>
      <c r="GG770">
        <v>1.955544260391263</v>
      </c>
      <c r="GH770">
        <v>0.004448784868333973</v>
      </c>
      <c r="GI770">
        <v>-1.803656819089732E-06</v>
      </c>
      <c r="GJ770">
        <v>4.26395578146833E-10</v>
      </c>
      <c r="GK770">
        <v>0.3285026105281108</v>
      </c>
      <c r="GL770">
        <v>0</v>
      </c>
      <c r="GM770">
        <v>0</v>
      </c>
      <c r="GN770">
        <v>0</v>
      </c>
      <c r="GO770">
        <v>-1</v>
      </c>
      <c r="GP770">
        <v>2136</v>
      </c>
      <c r="GQ770">
        <v>1</v>
      </c>
      <c r="GR770">
        <v>23</v>
      </c>
      <c r="GS770">
        <v>230573.9</v>
      </c>
      <c r="GT770">
        <v>8449.5</v>
      </c>
      <c r="GU770">
        <v>2.36816</v>
      </c>
      <c r="GV770">
        <v>2.53052</v>
      </c>
      <c r="GW770">
        <v>1.39893</v>
      </c>
      <c r="GX770">
        <v>2.35474</v>
      </c>
      <c r="GY770">
        <v>1.44897</v>
      </c>
      <c r="GZ770">
        <v>2.47559</v>
      </c>
      <c r="HA770">
        <v>37.9406</v>
      </c>
      <c r="HB770">
        <v>13.6242</v>
      </c>
      <c r="HC770">
        <v>18</v>
      </c>
      <c r="HD770">
        <v>493.173</v>
      </c>
      <c r="HE770">
        <v>470.836</v>
      </c>
      <c r="HF770">
        <v>34.9359</v>
      </c>
      <c r="HG770">
        <v>28.607</v>
      </c>
      <c r="HH770">
        <v>30</v>
      </c>
      <c r="HI770">
        <v>28.2867</v>
      </c>
      <c r="HJ770">
        <v>28.3318</v>
      </c>
      <c r="HK770">
        <v>47.4451</v>
      </c>
      <c r="HL770">
        <v>0</v>
      </c>
      <c r="HM770">
        <v>100</v>
      </c>
      <c r="HN770">
        <v>34.9248</v>
      </c>
      <c r="HO770">
        <v>1075.16</v>
      </c>
      <c r="HP770">
        <v>25.8217</v>
      </c>
      <c r="HQ770">
        <v>100.528</v>
      </c>
      <c r="HR770">
        <v>101.818</v>
      </c>
    </row>
    <row r="771" spans="1:226">
      <c r="A771">
        <v>755</v>
      </c>
      <c r="B771">
        <v>1678302500.6</v>
      </c>
      <c r="C771">
        <v>10647.5</v>
      </c>
      <c r="D771" t="s">
        <v>1873</v>
      </c>
      <c r="E771" t="s">
        <v>1874</v>
      </c>
      <c r="F771">
        <v>5</v>
      </c>
      <c r="G771" t="s">
        <v>353</v>
      </c>
      <c r="H771" t="s">
        <v>1554</v>
      </c>
      <c r="I771">
        <v>1678302493.1</v>
      </c>
      <c r="J771">
        <f>(K771)/1000</f>
        <v>0</v>
      </c>
      <c r="K771">
        <f>IF(BF771, AN771, AH771)</f>
        <v>0</v>
      </c>
      <c r="L771">
        <f>IF(BF771, AI771, AG771)</f>
        <v>0</v>
      </c>
      <c r="M771">
        <f>BH771 - IF(AU771&gt;1, L771*BB771*100.0/(AW771*BV771), 0)</f>
        <v>0</v>
      </c>
      <c r="N771">
        <f>((T771-J771/2)*M771-L771)/(T771+J771/2)</f>
        <v>0</v>
      </c>
      <c r="O771">
        <f>N771*(BO771+BP771)/1000.0</f>
        <v>0</v>
      </c>
      <c r="P771">
        <f>(BH771 - IF(AU771&gt;1, L771*BB771*100.0/(AW771*BV771), 0))*(BO771+BP771)/1000.0</f>
        <v>0</v>
      </c>
      <c r="Q771">
        <f>2.0/((1/S771-1/R771)+SIGN(S771)*SQRT((1/S771-1/R771)*(1/S771-1/R771) + 4*BC771/((BC771+1)*(BC771+1))*(2*1/S771*1/R771-1/R771*1/R771)))</f>
        <v>0</v>
      </c>
      <c r="R771">
        <f>IF(LEFT(BD771,1)&lt;&gt;"0",IF(LEFT(BD771,1)="1",3.0,BE771),$D$5+$E$5*(BV771*BO771/($K$5*1000))+$F$5*(BV771*BO771/($K$5*1000))*MAX(MIN(BB771,$J$5),$I$5)*MAX(MIN(BB771,$J$5),$I$5)+$G$5*MAX(MIN(BB771,$J$5),$I$5)*(BV771*BO771/($K$5*1000))+$H$5*(BV771*BO771/($K$5*1000))*(BV771*BO771/($K$5*1000)))</f>
        <v>0</v>
      </c>
      <c r="S771">
        <f>J771*(1000-(1000*0.61365*exp(17.502*W771/(240.97+W771))/(BO771+BP771)+BJ771)/2)/(1000*0.61365*exp(17.502*W771/(240.97+W771))/(BO771+BP771)-BJ771)</f>
        <v>0</v>
      </c>
      <c r="T771">
        <f>1/((BC771+1)/(Q771/1.6)+1/(R771/1.37)) + BC771/((BC771+1)/(Q771/1.6) + BC771/(R771/1.37))</f>
        <v>0</v>
      </c>
      <c r="U771">
        <f>(AX771*BA771)</f>
        <v>0</v>
      </c>
      <c r="V771">
        <f>(BQ771+(U771+2*0.95*5.67E-8*(((BQ771+$B$7)+273)^4-(BQ771+273)^4)-44100*J771)/(1.84*29.3*R771+8*0.95*5.67E-8*(BQ771+273)^3))</f>
        <v>0</v>
      </c>
      <c r="W771">
        <f>($C$7*BR771+$D$7*BS771+$E$7*V771)</f>
        <v>0</v>
      </c>
      <c r="X771">
        <f>0.61365*exp(17.502*W771/(240.97+W771))</f>
        <v>0</v>
      </c>
      <c r="Y771">
        <f>(Z771/AA771*100)</f>
        <v>0</v>
      </c>
      <c r="Z771">
        <f>BJ771*(BO771+BP771)/1000</f>
        <v>0</v>
      </c>
      <c r="AA771">
        <f>0.61365*exp(17.502*BQ771/(240.97+BQ771))</f>
        <v>0</v>
      </c>
      <c r="AB771">
        <f>(X771-BJ771*(BO771+BP771)/1000)</f>
        <v>0</v>
      </c>
      <c r="AC771">
        <f>(-J771*44100)</f>
        <v>0</v>
      </c>
      <c r="AD771">
        <f>2*29.3*R771*0.92*(BQ771-W771)</f>
        <v>0</v>
      </c>
      <c r="AE771">
        <f>2*0.95*5.67E-8*(((BQ771+$B$7)+273)^4-(W771+273)^4)</f>
        <v>0</v>
      </c>
      <c r="AF771">
        <f>U771+AE771+AC771+AD771</f>
        <v>0</v>
      </c>
      <c r="AG771">
        <f>BN771*AU771*(BI771-BH771*(1000-AU771*BK771)/(1000-AU771*BJ771))/(100*BB771)</f>
        <v>0</v>
      </c>
      <c r="AH771">
        <f>1000*BN771*AU771*(BJ771-BK771)/(100*BB771*(1000-AU771*BJ771))</f>
        <v>0</v>
      </c>
      <c r="AI771">
        <f>(AJ771 - AK771 - BO771*1E3/(8.314*(BQ771+273.15)) * AM771/BN771 * AL771) * BN771/(100*BB771) * (1000 - BK771)/1000</f>
        <v>0</v>
      </c>
      <c r="AJ771">
        <v>1086.47804291658</v>
      </c>
      <c r="AK771">
        <v>1056.220060606061</v>
      </c>
      <c r="AL771">
        <v>3.357608304581971</v>
      </c>
      <c r="AM771">
        <v>64.31377679453114</v>
      </c>
      <c r="AN771">
        <f>(AP771 - AO771 + BO771*1E3/(8.314*(BQ771+273.15)) * AR771/BN771 * AQ771) * BN771/(100*BB771) * 1000/(1000 - AP771)</f>
        <v>0</v>
      </c>
      <c r="AO771">
        <v>25.43484794541333</v>
      </c>
      <c r="AP771">
        <v>26.97518545454546</v>
      </c>
      <c r="AQ771">
        <v>-0.002196368748601872</v>
      </c>
      <c r="AR771">
        <v>96.55880041285496</v>
      </c>
      <c r="AS771">
        <v>0</v>
      </c>
      <c r="AT771">
        <v>0</v>
      </c>
      <c r="AU771">
        <f>IF(AS771*$H$13&gt;=AW771,1.0,(AW771/(AW771-AS771*$H$13)))</f>
        <v>0</v>
      </c>
      <c r="AV771">
        <f>(AU771-1)*100</f>
        <v>0</v>
      </c>
      <c r="AW771">
        <f>MAX(0,($B$13+$C$13*BV771)/(1+$D$13*BV771)*BO771/(BQ771+273)*$E$13)</f>
        <v>0</v>
      </c>
      <c r="AX771">
        <f>$B$11*BW771+$C$11*BX771+$F$11*CI771*(1-CL771)</f>
        <v>0</v>
      </c>
      <c r="AY771">
        <f>AX771*AZ771</f>
        <v>0</v>
      </c>
      <c r="AZ771">
        <f>($B$11*$D$9+$C$11*$D$9+$F$11*((CV771+CN771)/MAX(CV771+CN771+CW771, 0.1)*$I$9+CW771/MAX(CV771+CN771+CW771, 0.1)*$J$9))/($B$11+$C$11+$F$11)</f>
        <v>0</v>
      </c>
      <c r="BA771">
        <f>($B$11*$K$9+$C$11*$K$9+$F$11*((CV771+CN771)/MAX(CV771+CN771+CW771, 0.1)*$P$9+CW771/MAX(CV771+CN771+CW771, 0.1)*$Q$9))/($B$11+$C$11+$F$11)</f>
        <v>0</v>
      </c>
      <c r="BB771">
        <v>2.44</v>
      </c>
      <c r="BC771">
        <v>0.5</v>
      </c>
      <c r="BD771" t="s">
        <v>355</v>
      </c>
      <c r="BE771">
        <v>2</v>
      </c>
      <c r="BF771" t="b">
        <v>1</v>
      </c>
      <c r="BG771">
        <v>1678302493.1</v>
      </c>
      <c r="BH771">
        <v>1004.910703703704</v>
      </c>
      <c r="BI771">
        <v>1043.73962962963</v>
      </c>
      <c r="BJ771">
        <v>27.0058962962963</v>
      </c>
      <c r="BK771">
        <v>25.43491481481481</v>
      </c>
      <c r="BL771">
        <v>999.8836666666667</v>
      </c>
      <c r="BM771">
        <v>26.6773925925926</v>
      </c>
      <c r="BN771">
        <v>500.0504074074074</v>
      </c>
      <c r="BO771">
        <v>90.73228518518519</v>
      </c>
      <c r="BP771">
        <v>0.1000240703703704</v>
      </c>
      <c r="BQ771">
        <v>34.10107037037037</v>
      </c>
      <c r="BR771">
        <v>34.99906666666667</v>
      </c>
      <c r="BS771">
        <v>999.9000000000001</v>
      </c>
      <c r="BT771">
        <v>0</v>
      </c>
      <c r="BU771">
        <v>0</v>
      </c>
      <c r="BV771">
        <v>10000.53259259259</v>
      </c>
      <c r="BW771">
        <v>0</v>
      </c>
      <c r="BX771">
        <v>5.426508518518519</v>
      </c>
      <c r="BY771">
        <v>-38.82951111111111</v>
      </c>
      <c r="BZ771">
        <v>1032.801851851852</v>
      </c>
      <c r="CA771">
        <v>1070.980740740741</v>
      </c>
      <c r="CB771">
        <v>1.570992592592592</v>
      </c>
      <c r="CC771">
        <v>1043.73962962963</v>
      </c>
      <c r="CD771">
        <v>25.43491481481481</v>
      </c>
      <c r="CE771">
        <v>2.450306296296296</v>
      </c>
      <c r="CF771">
        <v>2.307767037037037</v>
      </c>
      <c r="CG771">
        <v>20.70012962962963</v>
      </c>
      <c r="CH771">
        <v>19.73071851851851</v>
      </c>
      <c r="CI771">
        <v>1999.998148148148</v>
      </c>
      <c r="CJ771">
        <v>0.9800010000000001</v>
      </c>
      <c r="CK771">
        <v>0.0199988</v>
      </c>
      <c r="CL771">
        <v>0</v>
      </c>
      <c r="CM771">
        <v>2.007018518518518</v>
      </c>
      <c r="CN771">
        <v>0</v>
      </c>
      <c r="CO771">
        <v>6014.59</v>
      </c>
      <c r="CP771">
        <v>17338.21481481482</v>
      </c>
      <c r="CQ771">
        <v>39.62688888888889</v>
      </c>
      <c r="CR771">
        <v>40.00459259259259</v>
      </c>
      <c r="CS771">
        <v>39.05066666666666</v>
      </c>
      <c r="CT771">
        <v>38.47437037037037</v>
      </c>
      <c r="CU771">
        <v>39.28899999999999</v>
      </c>
      <c r="CV771">
        <v>1959.998148148148</v>
      </c>
      <c r="CW771">
        <v>40</v>
      </c>
      <c r="CX771">
        <v>0</v>
      </c>
      <c r="CY771">
        <v>1678302510.4</v>
      </c>
      <c r="CZ771">
        <v>0</v>
      </c>
      <c r="DA771">
        <v>0</v>
      </c>
      <c r="DB771" t="s">
        <v>356</v>
      </c>
      <c r="DC771">
        <v>1664468064.5</v>
      </c>
      <c r="DD771">
        <v>1677795524</v>
      </c>
      <c r="DE771">
        <v>0</v>
      </c>
      <c r="DF771">
        <v>-0.419</v>
      </c>
      <c r="DG771">
        <v>-0.001</v>
      </c>
      <c r="DH771">
        <v>3.097</v>
      </c>
      <c r="DI771">
        <v>0.268</v>
      </c>
      <c r="DJ771">
        <v>400</v>
      </c>
      <c r="DK771">
        <v>24</v>
      </c>
      <c r="DL771">
        <v>0.15</v>
      </c>
      <c r="DM771">
        <v>0.13</v>
      </c>
      <c r="DN771">
        <v>-38.99428292682927</v>
      </c>
      <c r="DO771">
        <v>2.919085714285685</v>
      </c>
      <c r="DP771">
        <v>0.3443066181029376</v>
      </c>
      <c r="DQ771">
        <v>0</v>
      </c>
      <c r="DR771">
        <v>1.586872195121951</v>
      </c>
      <c r="DS771">
        <v>-0.2686335888501718</v>
      </c>
      <c r="DT771">
        <v>0.02651938200657603</v>
      </c>
      <c r="DU771">
        <v>0</v>
      </c>
      <c r="DV771">
        <v>0</v>
      </c>
      <c r="DW771">
        <v>2</v>
      </c>
      <c r="DX771" t="s">
        <v>369</v>
      </c>
      <c r="DY771">
        <v>2.97779</v>
      </c>
      <c r="DZ771">
        <v>2.72841</v>
      </c>
      <c r="EA771">
        <v>0.159466</v>
      </c>
      <c r="EB771">
        <v>0.164794</v>
      </c>
      <c r="EC771">
        <v>0.116201</v>
      </c>
      <c r="ED771">
        <v>0.11231</v>
      </c>
      <c r="EE771">
        <v>25105.3</v>
      </c>
      <c r="EF771">
        <v>24655</v>
      </c>
      <c r="EG771">
        <v>30406</v>
      </c>
      <c r="EH771">
        <v>29776.4</v>
      </c>
      <c r="EI771">
        <v>37087.5</v>
      </c>
      <c r="EJ771">
        <v>34800.6</v>
      </c>
      <c r="EK771">
        <v>46519.2</v>
      </c>
      <c r="EL771">
        <v>44278.4</v>
      </c>
      <c r="EM771">
        <v>1.85705</v>
      </c>
      <c r="EN771">
        <v>1.86677</v>
      </c>
      <c r="EO771">
        <v>0.21233</v>
      </c>
      <c r="EP771">
        <v>0</v>
      </c>
      <c r="EQ771">
        <v>31.5613</v>
      </c>
      <c r="ER771">
        <v>999.9</v>
      </c>
      <c r="ES771">
        <v>48.8</v>
      </c>
      <c r="ET771">
        <v>32</v>
      </c>
      <c r="EU771">
        <v>25.6839</v>
      </c>
      <c r="EV771">
        <v>63.2779</v>
      </c>
      <c r="EW771">
        <v>21.8189</v>
      </c>
      <c r="EX771">
        <v>1</v>
      </c>
      <c r="EY771">
        <v>0.109101</v>
      </c>
      <c r="EZ771">
        <v>-2.36995</v>
      </c>
      <c r="FA771">
        <v>20.2324</v>
      </c>
      <c r="FB771">
        <v>5.22927</v>
      </c>
      <c r="FC771">
        <v>11.9706</v>
      </c>
      <c r="FD771">
        <v>4.96965</v>
      </c>
      <c r="FE771">
        <v>3.2896</v>
      </c>
      <c r="FF771">
        <v>9999</v>
      </c>
      <c r="FG771">
        <v>9999</v>
      </c>
      <c r="FH771">
        <v>9999</v>
      </c>
      <c r="FI771">
        <v>999.9</v>
      </c>
      <c r="FJ771">
        <v>4.97275</v>
      </c>
      <c r="FK771">
        <v>1.87709</v>
      </c>
      <c r="FL771">
        <v>1.87517</v>
      </c>
      <c r="FM771">
        <v>1.87804</v>
      </c>
      <c r="FN771">
        <v>1.87468</v>
      </c>
      <c r="FO771">
        <v>1.87831</v>
      </c>
      <c r="FP771">
        <v>1.87544</v>
      </c>
      <c r="FQ771">
        <v>1.87653</v>
      </c>
      <c r="FR771">
        <v>0</v>
      </c>
      <c r="FS771">
        <v>0</v>
      </c>
      <c r="FT771">
        <v>0</v>
      </c>
      <c r="FU771">
        <v>0</v>
      </c>
      <c r="FV771" t="s">
        <v>358</v>
      </c>
      <c r="FW771" t="s">
        <v>359</v>
      </c>
      <c r="FX771" t="s">
        <v>360</v>
      </c>
      <c r="FY771" t="s">
        <v>360</v>
      </c>
      <c r="FZ771" t="s">
        <v>360</v>
      </c>
      <c r="GA771" t="s">
        <v>360</v>
      </c>
      <c r="GB771">
        <v>0</v>
      </c>
      <c r="GC771">
        <v>100</v>
      </c>
      <c r="GD771">
        <v>100</v>
      </c>
      <c r="GE771">
        <v>5.08</v>
      </c>
      <c r="GF771">
        <v>0.3285</v>
      </c>
      <c r="GG771">
        <v>1.955544260391263</v>
      </c>
      <c r="GH771">
        <v>0.004448784868333973</v>
      </c>
      <c r="GI771">
        <v>-1.803656819089732E-06</v>
      </c>
      <c r="GJ771">
        <v>4.26395578146833E-10</v>
      </c>
      <c r="GK771">
        <v>0.3285026105281108</v>
      </c>
      <c r="GL771">
        <v>0</v>
      </c>
      <c r="GM771">
        <v>0</v>
      </c>
      <c r="GN771">
        <v>0</v>
      </c>
      <c r="GO771">
        <v>-1</v>
      </c>
      <c r="GP771">
        <v>2136</v>
      </c>
      <c r="GQ771">
        <v>1</v>
      </c>
      <c r="GR771">
        <v>23</v>
      </c>
      <c r="GS771">
        <v>230573.9</v>
      </c>
      <c r="GT771">
        <v>8449.6</v>
      </c>
      <c r="GU771">
        <v>2.40234</v>
      </c>
      <c r="GV771">
        <v>2.54517</v>
      </c>
      <c r="GW771">
        <v>1.39893</v>
      </c>
      <c r="GX771">
        <v>2.35474</v>
      </c>
      <c r="GY771">
        <v>1.44897</v>
      </c>
      <c r="GZ771">
        <v>2.41089</v>
      </c>
      <c r="HA771">
        <v>37.9649</v>
      </c>
      <c r="HB771">
        <v>13.5979</v>
      </c>
      <c r="HC771">
        <v>18</v>
      </c>
      <c r="HD771">
        <v>492.992</v>
      </c>
      <c r="HE771">
        <v>470.967</v>
      </c>
      <c r="HF771">
        <v>34.9436</v>
      </c>
      <c r="HG771">
        <v>28.607</v>
      </c>
      <c r="HH771">
        <v>30.0002</v>
      </c>
      <c r="HI771">
        <v>28.2867</v>
      </c>
      <c r="HJ771">
        <v>28.3318</v>
      </c>
      <c r="HK771">
        <v>48.0829</v>
      </c>
      <c r="HL771">
        <v>0</v>
      </c>
      <c r="HM771">
        <v>100</v>
      </c>
      <c r="HN771">
        <v>34.9268</v>
      </c>
      <c r="HO771">
        <v>1088.65</v>
      </c>
      <c r="HP771">
        <v>25.8217</v>
      </c>
      <c r="HQ771">
        <v>100.527</v>
      </c>
      <c r="HR771">
        <v>101.818</v>
      </c>
    </row>
    <row r="772" spans="1:226">
      <c r="A772">
        <v>756</v>
      </c>
      <c r="B772">
        <v>1678302505.6</v>
      </c>
      <c r="C772">
        <v>10652.5</v>
      </c>
      <c r="D772" t="s">
        <v>1875</v>
      </c>
      <c r="E772" t="s">
        <v>1876</v>
      </c>
      <c r="F772">
        <v>5</v>
      </c>
      <c r="G772" t="s">
        <v>353</v>
      </c>
      <c r="H772" t="s">
        <v>1554</v>
      </c>
      <c r="I772">
        <v>1678302497.814285</v>
      </c>
      <c r="J772">
        <f>(K772)/1000</f>
        <v>0</v>
      </c>
      <c r="K772">
        <f>IF(BF772, AN772, AH772)</f>
        <v>0</v>
      </c>
      <c r="L772">
        <f>IF(BF772, AI772, AG772)</f>
        <v>0</v>
      </c>
      <c r="M772">
        <f>BH772 - IF(AU772&gt;1, L772*BB772*100.0/(AW772*BV772), 0)</f>
        <v>0</v>
      </c>
      <c r="N772">
        <f>((T772-J772/2)*M772-L772)/(T772+J772/2)</f>
        <v>0</v>
      </c>
      <c r="O772">
        <f>N772*(BO772+BP772)/1000.0</f>
        <v>0</v>
      </c>
      <c r="P772">
        <f>(BH772 - IF(AU772&gt;1, L772*BB772*100.0/(AW772*BV772), 0))*(BO772+BP772)/1000.0</f>
        <v>0</v>
      </c>
      <c r="Q772">
        <f>2.0/((1/S772-1/R772)+SIGN(S772)*SQRT((1/S772-1/R772)*(1/S772-1/R772) + 4*BC772/((BC772+1)*(BC772+1))*(2*1/S772*1/R772-1/R772*1/R772)))</f>
        <v>0</v>
      </c>
      <c r="R772">
        <f>IF(LEFT(BD772,1)&lt;&gt;"0",IF(LEFT(BD772,1)="1",3.0,BE772),$D$5+$E$5*(BV772*BO772/($K$5*1000))+$F$5*(BV772*BO772/($K$5*1000))*MAX(MIN(BB772,$J$5),$I$5)*MAX(MIN(BB772,$J$5),$I$5)+$G$5*MAX(MIN(BB772,$J$5),$I$5)*(BV772*BO772/($K$5*1000))+$H$5*(BV772*BO772/($K$5*1000))*(BV772*BO772/($K$5*1000)))</f>
        <v>0</v>
      </c>
      <c r="S772">
        <f>J772*(1000-(1000*0.61365*exp(17.502*W772/(240.97+W772))/(BO772+BP772)+BJ772)/2)/(1000*0.61365*exp(17.502*W772/(240.97+W772))/(BO772+BP772)-BJ772)</f>
        <v>0</v>
      </c>
      <c r="T772">
        <f>1/((BC772+1)/(Q772/1.6)+1/(R772/1.37)) + BC772/((BC772+1)/(Q772/1.6) + BC772/(R772/1.37))</f>
        <v>0</v>
      </c>
      <c r="U772">
        <f>(AX772*BA772)</f>
        <v>0</v>
      </c>
      <c r="V772">
        <f>(BQ772+(U772+2*0.95*5.67E-8*(((BQ772+$B$7)+273)^4-(BQ772+273)^4)-44100*J772)/(1.84*29.3*R772+8*0.95*5.67E-8*(BQ772+273)^3))</f>
        <v>0</v>
      </c>
      <c r="W772">
        <f>($C$7*BR772+$D$7*BS772+$E$7*V772)</f>
        <v>0</v>
      </c>
      <c r="X772">
        <f>0.61365*exp(17.502*W772/(240.97+W772))</f>
        <v>0</v>
      </c>
      <c r="Y772">
        <f>(Z772/AA772*100)</f>
        <v>0</v>
      </c>
      <c r="Z772">
        <f>BJ772*(BO772+BP772)/1000</f>
        <v>0</v>
      </c>
      <c r="AA772">
        <f>0.61365*exp(17.502*BQ772/(240.97+BQ772))</f>
        <v>0</v>
      </c>
      <c r="AB772">
        <f>(X772-BJ772*(BO772+BP772)/1000)</f>
        <v>0</v>
      </c>
      <c r="AC772">
        <f>(-J772*44100)</f>
        <v>0</v>
      </c>
      <c r="AD772">
        <f>2*29.3*R772*0.92*(BQ772-W772)</f>
        <v>0</v>
      </c>
      <c r="AE772">
        <f>2*0.95*5.67E-8*(((BQ772+$B$7)+273)^4-(W772+273)^4)</f>
        <v>0</v>
      </c>
      <c r="AF772">
        <f>U772+AE772+AC772+AD772</f>
        <v>0</v>
      </c>
      <c r="AG772">
        <f>BN772*AU772*(BI772-BH772*(1000-AU772*BK772)/(1000-AU772*BJ772))/(100*BB772)</f>
        <v>0</v>
      </c>
      <c r="AH772">
        <f>1000*BN772*AU772*(BJ772-BK772)/(100*BB772*(1000-AU772*BJ772))</f>
        <v>0</v>
      </c>
      <c r="AI772">
        <f>(AJ772 - AK772 - BO772*1E3/(8.314*(BQ772+273.15)) * AM772/BN772 * AL772) * BN772/(100*BB772) * (1000 - BK772)/1000</f>
        <v>0</v>
      </c>
      <c r="AJ772">
        <v>1103.699338782371</v>
      </c>
      <c r="AK772">
        <v>1073.150121212121</v>
      </c>
      <c r="AL772">
        <v>3.395043974950934</v>
      </c>
      <c r="AM772">
        <v>64.31377679453114</v>
      </c>
      <c r="AN772">
        <f>(AP772 - AO772 + BO772*1E3/(8.314*(BQ772+273.15)) * AR772/BN772 * AQ772) * BN772/(100*BB772) * 1000/(1000 - AP772)</f>
        <v>0</v>
      </c>
      <c r="AO772">
        <v>25.4329032748474</v>
      </c>
      <c r="AP772">
        <v>26.95248545454545</v>
      </c>
      <c r="AQ772">
        <v>-0.001107859706119686</v>
      </c>
      <c r="AR772">
        <v>96.55880041285496</v>
      </c>
      <c r="AS772">
        <v>0</v>
      </c>
      <c r="AT772">
        <v>0</v>
      </c>
      <c r="AU772">
        <f>IF(AS772*$H$13&gt;=AW772,1.0,(AW772/(AW772-AS772*$H$13)))</f>
        <v>0</v>
      </c>
      <c r="AV772">
        <f>(AU772-1)*100</f>
        <v>0</v>
      </c>
      <c r="AW772">
        <f>MAX(0,($B$13+$C$13*BV772)/(1+$D$13*BV772)*BO772/(BQ772+273)*$E$13)</f>
        <v>0</v>
      </c>
      <c r="AX772">
        <f>$B$11*BW772+$C$11*BX772+$F$11*CI772*(1-CL772)</f>
        <v>0</v>
      </c>
      <c r="AY772">
        <f>AX772*AZ772</f>
        <v>0</v>
      </c>
      <c r="AZ772">
        <f>($B$11*$D$9+$C$11*$D$9+$F$11*((CV772+CN772)/MAX(CV772+CN772+CW772, 0.1)*$I$9+CW772/MAX(CV772+CN772+CW772, 0.1)*$J$9))/($B$11+$C$11+$F$11)</f>
        <v>0</v>
      </c>
      <c r="BA772">
        <f>($B$11*$K$9+$C$11*$K$9+$F$11*((CV772+CN772)/MAX(CV772+CN772+CW772, 0.1)*$P$9+CW772/MAX(CV772+CN772+CW772, 0.1)*$Q$9))/($B$11+$C$11+$F$11)</f>
        <v>0</v>
      </c>
      <c r="BB772">
        <v>2.44</v>
      </c>
      <c r="BC772">
        <v>0.5</v>
      </c>
      <c r="BD772" t="s">
        <v>355</v>
      </c>
      <c r="BE772">
        <v>2</v>
      </c>
      <c r="BF772" t="b">
        <v>1</v>
      </c>
      <c r="BG772">
        <v>1678302497.814285</v>
      </c>
      <c r="BH772">
        <v>1020.333678571429</v>
      </c>
      <c r="BI772">
        <v>1059.145</v>
      </c>
      <c r="BJ772">
        <v>26.98569285714286</v>
      </c>
      <c r="BK772">
        <v>25.43462857142857</v>
      </c>
      <c r="BL772">
        <v>1015.273357142857</v>
      </c>
      <c r="BM772">
        <v>26.65719285714286</v>
      </c>
      <c r="BN772">
        <v>500.03525</v>
      </c>
      <c r="BO772">
        <v>90.73116428571427</v>
      </c>
      <c r="BP772">
        <v>0.09997349285714285</v>
      </c>
      <c r="BQ772">
        <v>34.10062142857142</v>
      </c>
      <c r="BR772">
        <v>34.99866071428571</v>
      </c>
      <c r="BS772">
        <v>999.9000000000002</v>
      </c>
      <c r="BT772">
        <v>0</v>
      </c>
      <c r="BU772">
        <v>0</v>
      </c>
      <c r="BV772">
        <v>10002.13928571428</v>
      </c>
      <c r="BW772">
        <v>0</v>
      </c>
      <c r="BX772">
        <v>5.42676392857143</v>
      </c>
      <c r="BY772">
        <v>-38.81213571428571</v>
      </c>
      <c r="BZ772">
        <v>1048.631071428571</v>
      </c>
      <c r="CA772">
        <v>1086.7875</v>
      </c>
      <c r="CB772">
        <v>1.551081428571428</v>
      </c>
      <c r="CC772">
        <v>1059.145</v>
      </c>
      <c r="CD772">
        <v>25.43462857142857</v>
      </c>
      <c r="CE772">
        <v>2.448443214285715</v>
      </c>
      <c r="CF772">
        <v>2.307712857142857</v>
      </c>
      <c r="CG772">
        <v>20.687775</v>
      </c>
      <c r="CH772">
        <v>19.73033571428572</v>
      </c>
      <c r="CI772">
        <v>1999.993928571429</v>
      </c>
      <c r="CJ772">
        <v>0.9800010000000002</v>
      </c>
      <c r="CK772">
        <v>0.0199988</v>
      </c>
      <c r="CL772">
        <v>0</v>
      </c>
      <c r="CM772">
        <v>2.058575</v>
      </c>
      <c r="CN772">
        <v>0</v>
      </c>
      <c r="CO772">
        <v>6014.023571428573</v>
      </c>
      <c r="CP772">
        <v>17338.18214285714</v>
      </c>
      <c r="CQ772">
        <v>39.70496428571428</v>
      </c>
      <c r="CR772">
        <v>40.00442857142857</v>
      </c>
      <c r="CS772">
        <v>39.04874999999999</v>
      </c>
      <c r="CT772">
        <v>38.48200000000001</v>
      </c>
      <c r="CU772">
        <v>39.29428571428571</v>
      </c>
      <c r="CV772">
        <v>1959.993928571429</v>
      </c>
      <c r="CW772">
        <v>40</v>
      </c>
      <c r="CX772">
        <v>0</v>
      </c>
      <c r="CY772">
        <v>1678302515.8</v>
      </c>
      <c r="CZ772">
        <v>0</v>
      </c>
      <c r="DA772">
        <v>0</v>
      </c>
      <c r="DB772" t="s">
        <v>356</v>
      </c>
      <c r="DC772">
        <v>1664468064.5</v>
      </c>
      <c r="DD772">
        <v>1677795524</v>
      </c>
      <c r="DE772">
        <v>0</v>
      </c>
      <c r="DF772">
        <v>-0.419</v>
      </c>
      <c r="DG772">
        <v>-0.001</v>
      </c>
      <c r="DH772">
        <v>3.097</v>
      </c>
      <c r="DI772">
        <v>0.268</v>
      </c>
      <c r="DJ772">
        <v>400</v>
      </c>
      <c r="DK772">
        <v>24</v>
      </c>
      <c r="DL772">
        <v>0.15</v>
      </c>
      <c r="DM772">
        <v>0.13</v>
      </c>
      <c r="DN772">
        <v>-38.901035</v>
      </c>
      <c r="DO772">
        <v>0.1619076923078344</v>
      </c>
      <c r="DP772">
        <v>0.2750784711223322</v>
      </c>
      <c r="DQ772">
        <v>0</v>
      </c>
      <c r="DR772">
        <v>1.56156</v>
      </c>
      <c r="DS772">
        <v>-0.2550029268292695</v>
      </c>
      <c r="DT772">
        <v>0.0245432852324215</v>
      </c>
      <c r="DU772">
        <v>0</v>
      </c>
      <c r="DV772">
        <v>0</v>
      </c>
      <c r="DW772">
        <v>2</v>
      </c>
      <c r="DX772" t="s">
        <v>369</v>
      </c>
      <c r="DY772">
        <v>2.97777</v>
      </c>
      <c r="DZ772">
        <v>2.72836</v>
      </c>
      <c r="EA772">
        <v>0.161085</v>
      </c>
      <c r="EB772">
        <v>0.166428</v>
      </c>
      <c r="EC772">
        <v>0.11613</v>
      </c>
      <c r="ED772">
        <v>0.112306</v>
      </c>
      <c r="EE772">
        <v>25057.5</v>
      </c>
      <c r="EF772">
        <v>24607.1</v>
      </c>
      <c r="EG772">
        <v>30406.7</v>
      </c>
      <c r="EH772">
        <v>29776.8</v>
      </c>
      <c r="EI772">
        <v>37091.7</v>
      </c>
      <c r="EJ772">
        <v>34801.6</v>
      </c>
      <c r="EK772">
        <v>46520.6</v>
      </c>
      <c r="EL772">
        <v>44279.3</v>
      </c>
      <c r="EM772">
        <v>1.857</v>
      </c>
      <c r="EN772">
        <v>1.8669</v>
      </c>
      <c r="EO772">
        <v>0.212785</v>
      </c>
      <c r="EP772">
        <v>0</v>
      </c>
      <c r="EQ772">
        <v>31.5544</v>
      </c>
      <c r="ER772">
        <v>999.9</v>
      </c>
      <c r="ES772">
        <v>48.8</v>
      </c>
      <c r="ET772">
        <v>32</v>
      </c>
      <c r="EU772">
        <v>25.6823</v>
      </c>
      <c r="EV772">
        <v>63.2279</v>
      </c>
      <c r="EW772">
        <v>22.0232</v>
      </c>
      <c r="EX772">
        <v>1</v>
      </c>
      <c r="EY772">
        <v>0.108895</v>
      </c>
      <c r="EZ772">
        <v>-2.33109</v>
      </c>
      <c r="FA772">
        <v>20.233</v>
      </c>
      <c r="FB772">
        <v>5.22987</v>
      </c>
      <c r="FC772">
        <v>11.9709</v>
      </c>
      <c r="FD772">
        <v>4.96985</v>
      </c>
      <c r="FE772">
        <v>3.28975</v>
      </c>
      <c r="FF772">
        <v>9999</v>
      </c>
      <c r="FG772">
        <v>9999</v>
      </c>
      <c r="FH772">
        <v>9999</v>
      </c>
      <c r="FI772">
        <v>999.9</v>
      </c>
      <c r="FJ772">
        <v>4.97276</v>
      </c>
      <c r="FK772">
        <v>1.8771</v>
      </c>
      <c r="FL772">
        <v>1.87516</v>
      </c>
      <c r="FM772">
        <v>1.87805</v>
      </c>
      <c r="FN772">
        <v>1.87469</v>
      </c>
      <c r="FO772">
        <v>1.87834</v>
      </c>
      <c r="FP772">
        <v>1.87545</v>
      </c>
      <c r="FQ772">
        <v>1.87653</v>
      </c>
      <c r="FR772">
        <v>0</v>
      </c>
      <c r="FS772">
        <v>0</v>
      </c>
      <c r="FT772">
        <v>0</v>
      </c>
      <c r="FU772">
        <v>0</v>
      </c>
      <c r="FV772" t="s">
        <v>358</v>
      </c>
      <c r="FW772" t="s">
        <v>359</v>
      </c>
      <c r="FX772" t="s">
        <v>360</v>
      </c>
      <c r="FY772" t="s">
        <v>360</v>
      </c>
      <c r="FZ772" t="s">
        <v>360</v>
      </c>
      <c r="GA772" t="s">
        <v>360</v>
      </c>
      <c r="GB772">
        <v>0</v>
      </c>
      <c r="GC772">
        <v>100</v>
      </c>
      <c r="GD772">
        <v>100</v>
      </c>
      <c r="GE772">
        <v>5.12</v>
      </c>
      <c r="GF772">
        <v>0.3285</v>
      </c>
      <c r="GG772">
        <v>1.955544260391263</v>
      </c>
      <c r="GH772">
        <v>0.004448784868333973</v>
      </c>
      <c r="GI772">
        <v>-1.803656819089732E-06</v>
      </c>
      <c r="GJ772">
        <v>4.26395578146833E-10</v>
      </c>
      <c r="GK772">
        <v>0.3285026105281108</v>
      </c>
      <c r="GL772">
        <v>0</v>
      </c>
      <c r="GM772">
        <v>0</v>
      </c>
      <c r="GN772">
        <v>0</v>
      </c>
      <c r="GO772">
        <v>-1</v>
      </c>
      <c r="GP772">
        <v>2136</v>
      </c>
      <c r="GQ772">
        <v>1</v>
      </c>
      <c r="GR772">
        <v>23</v>
      </c>
      <c r="GS772">
        <v>230574</v>
      </c>
      <c r="GT772">
        <v>8449.700000000001</v>
      </c>
      <c r="GU772">
        <v>2.42798</v>
      </c>
      <c r="GV772">
        <v>2.52808</v>
      </c>
      <c r="GW772">
        <v>1.39893</v>
      </c>
      <c r="GX772">
        <v>2.35474</v>
      </c>
      <c r="GY772">
        <v>1.44897</v>
      </c>
      <c r="GZ772">
        <v>2.49878</v>
      </c>
      <c r="HA772">
        <v>37.9649</v>
      </c>
      <c r="HB772">
        <v>13.6242</v>
      </c>
      <c r="HC772">
        <v>18</v>
      </c>
      <c r="HD772">
        <v>492.977</v>
      </c>
      <c r="HE772">
        <v>471.062</v>
      </c>
      <c r="HF772">
        <v>34.9388</v>
      </c>
      <c r="HG772">
        <v>28.607</v>
      </c>
      <c r="HH772">
        <v>30.0001</v>
      </c>
      <c r="HI772">
        <v>28.2886</v>
      </c>
      <c r="HJ772">
        <v>28.3336</v>
      </c>
      <c r="HK772">
        <v>48.6409</v>
      </c>
      <c r="HL772">
        <v>0</v>
      </c>
      <c r="HM772">
        <v>100</v>
      </c>
      <c r="HN772">
        <v>34.9269</v>
      </c>
      <c r="HO772">
        <v>1108.73</v>
      </c>
      <c r="HP772">
        <v>25.8217</v>
      </c>
      <c r="HQ772">
        <v>100.53</v>
      </c>
      <c r="HR772">
        <v>101.82</v>
      </c>
    </row>
    <row r="773" spans="1:226">
      <c r="A773">
        <v>757</v>
      </c>
      <c r="B773">
        <v>1678302510.6</v>
      </c>
      <c r="C773">
        <v>10657.5</v>
      </c>
      <c r="D773" t="s">
        <v>1877</v>
      </c>
      <c r="E773" t="s">
        <v>1878</v>
      </c>
      <c r="F773">
        <v>5</v>
      </c>
      <c r="G773" t="s">
        <v>353</v>
      </c>
      <c r="H773" t="s">
        <v>1554</v>
      </c>
      <c r="I773">
        <v>1678302503.1</v>
      </c>
      <c r="J773">
        <f>(K773)/1000</f>
        <v>0</v>
      </c>
      <c r="K773">
        <f>IF(BF773, AN773, AH773)</f>
        <v>0</v>
      </c>
      <c r="L773">
        <f>IF(BF773, AI773, AG773)</f>
        <v>0</v>
      </c>
      <c r="M773">
        <f>BH773 - IF(AU773&gt;1, L773*BB773*100.0/(AW773*BV773), 0)</f>
        <v>0</v>
      </c>
      <c r="N773">
        <f>((T773-J773/2)*M773-L773)/(T773+J773/2)</f>
        <v>0</v>
      </c>
      <c r="O773">
        <f>N773*(BO773+BP773)/1000.0</f>
        <v>0</v>
      </c>
      <c r="P773">
        <f>(BH773 - IF(AU773&gt;1, L773*BB773*100.0/(AW773*BV773), 0))*(BO773+BP773)/1000.0</f>
        <v>0</v>
      </c>
      <c r="Q773">
        <f>2.0/((1/S773-1/R773)+SIGN(S773)*SQRT((1/S773-1/R773)*(1/S773-1/R773) + 4*BC773/((BC773+1)*(BC773+1))*(2*1/S773*1/R773-1/R773*1/R773)))</f>
        <v>0</v>
      </c>
      <c r="R773">
        <f>IF(LEFT(BD773,1)&lt;&gt;"0",IF(LEFT(BD773,1)="1",3.0,BE773),$D$5+$E$5*(BV773*BO773/($K$5*1000))+$F$5*(BV773*BO773/($K$5*1000))*MAX(MIN(BB773,$J$5),$I$5)*MAX(MIN(BB773,$J$5),$I$5)+$G$5*MAX(MIN(BB773,$J$5),$I$5)*(BV773*BO773/($K$5*1000))+$H$5*(BV773*BO773/($K$5*1000))*(BV773*BO773/($K$5*1000)))</f>
        <v>0</v>
      </c>
      <c r="S773">
        <f>J773*(1000-(1000*0.61365*exp(17.502*W773/(240.97+W773))/(BO773+BP773)+BJ773)/2)/(1000*0.61365*exp(17.502*W773/(240.97+W773))/(BO773+BP773)-BJ773)</f>
        <v>0</v>
      </c>
      <c r="T773">
        <f>1/((BC773+1)/(Q773/1.6)+1/(R773/1.37)) + BC773/((BC773+1)/(Q773/1.6) + BC773/(R773/1.37))</f>
        <v>0</v>
      </c>
      <c r="U773">
        <f>(AX773*BA773)</f>
        <v>0</v>
      </c>
      <c r="V773">
        <f>(BQ773+(U773+2*0.95*5.67E-8*(((BQ773+$B$7)+273)^4-(BQ773+273)^4)-44100*J773)/(1.84*29.3*R773+8*0.95*5.67E-8*(BQ773+273)^3))</f>
        <v>0</v>
      </c>
      <c r="W773">
        <f>($C$7*BR773+$D$7*BS773+$E$7*V773)</f>
        <v>0</v>
      </c>
      <c r="X773">
        <f>0.61365*exp(17.502*W773/(240.97+W773))</f>
        <v>0</v>
      </c>
      <c r="Y773">
        <f>(Z773/AA773*100)</f>
        <v>0</v>
      </c>
      <c r="Z773">
        <f>BJ773*(BO773+BP773)/1000</f>
        <v>0</v>
      </c>
      <c r="AA773">
        <f>0.61365*exp(17.502*BQ773/(240.97+BQ773))</f>
        <v>0</v>
      </c>
      <c r="AB773">
        <f>(X773-BJ773*(BO773+BP773)/1000)</f>
        <v>0</v>
      </c>
      <c r="AC773">
        <f>(-J773*44100)</f>
        <v>0</v>
      </c>
      <c r="AD773">
        <f>2*29.3*R773*0.92*(BQ773-W773)</f>
        <v>0</v>
      </c>
      <c r="AE773">
        <f>2*0.95*5.67E-8*(((BQ773+$B$7)+273)^4-(W773+273)^4)</f>
        <v>0</v>
      </c>
      <c r="AF773">
        <f>U773+AE773+AC773+AD773</f>
        <v>0</v>
      </c>
      <c r="AG773">
        <f>BN773*AU773*(BI773-BH773*(1000-AU773*BK773)/(1000-AU773*BJ773))/(100*BB773)</f>
        <v>0</v>
      </c>
      <c r="AH773">
        <f>1000*BN773*AU773*(BJ773-BK773)/(100*BB773*(1000-AU773*BJ773))</f>
        <v>0</v>
      </c>
      <c r="AI773">
        <f>(AJ773 - AK773 - BO773*1E3/(8.314*(BQ773+273.15)) * AM773/BN773 * AL773) * BN773/(100*BB773) * (1000 - BK773)/1000</f>
        <v>0</v>
      </c>
      <c r="AJ773">
        <v>1121.064442489483</v>
      </c>
      <c r="AK773">
        <v>1090.256666666666</v>
      </c>
      <c r="AL773">
        <v>3.411988413571378</v>
      </c>
      <c r="AM773">
        <v>64.31377679453114</v>
      </c>
      <c r="AN773">
        <f>(AP773 - AO773 + BO773*1E3/(8.314*(BQ773+273.15)) * AR773/BN773 * AQ773) * BN773/(100*BB773) * 1000/(1000 - AP773)</f>
        <v>0</v>
      </c>
      <c r="AO773">
        <v>25.43247416918937</v>
      </c>
      <c r="AP773">
        <v>26.93160606060605</v>
      </c>
      <c r="AQ773">
        <v>-0.0006021397417798493</v>
      </c>
      <c r="AR773">
        <v>96.55880041285496</v>
      </c>
      <c r="AS773">
        <v>0</v>
      </c>
      <c r="AT773">
        <v>0</v>
      </c>
      <c r="AU773">
        <f>IF(AS773*$H$13&gt;=AW773,1.0,(AW773/(AW773-AS773*$H$13)))</f>
        <v>0</v>
      </c>
      <c r="AV773">
        <f>(AU773-1)*100</f>
        <v>0</v>
      </c>
      <c r="AW773">
        <f>MAX(0,($B$13+$C$13*BV773)/(1+$D$13*BV773)*BO773/(BQ773+273)*$E$13)</f>
        <v>0</v>
      </c>
      <c r="AX773">
        <f>$B$11*BW773+$C$11*BX773+$F$11*CI773*(1-CL773)</f>
        <v>0</v>
      </c>
      <c r="AY773">
        <f>AX773*AZ773</f>
        <v>0</v>
      </c>
      <c r="AZ773">
        <f>($B$11*$D$9+$C$11*$D$9+$F$11*((CV773+CN773)/MAX(CV773+CN773+CW773, 0.1)*$I$9+CW773/MAX(CV773+CN773+CW773, 0.1)*$J$9))/($B$11+$C$11+$F$11)</f>
        <v>0</v>
      </c>
      <c r="BA773">
        <f>($B$11*$K$9+$C$11*$K$9+$F$11*((CV773+CN773)/MAX(CV773+CN773+CW773, 0.1)*$P$9+CW773/MAX(CV773+CN773+CW773, 0.1)*$Q$9))/($B$11+$C$11+$F$11)</f>
        <v>0</v>
      </c>
      <c r="BB773">
        <v>2.44</v>
      </c>
      <c r="BC773">
        <v>0.5</v>
      </c>
      <c r="BD773" t="s">
        <v>355</v>
      </c>
      <c r="BE773">
        <v>2</v>
      </c>
      <c r="BF773" t="b">
        <v>1</v>
      </c>
      <c r="BG773">
        <v>1678302503.1</v>
      </c>
      <c r="BH773">
        <v>1037.672222222222</v>
      </c>
      <c r="BI773">
        <v>1076.748518518519</v>
      </c>
      <c r="BJ773">
        <v>26.96215925925926</v>
      </c>
      <c r="BK773">
        <v>25.43371851851852</v>
      </c>
      <c r="BL773">
        <v>1032.576666666667</v>
      </c>
      <c r="BM773">
        <v>26.63365925925926</v>
      </c>
      <c r="BN773">
        <v>500.045925925926</v>
      </c>
      <c r="BO773">
        <v>90.73011851851852</v>
      </c>
      <c r="BP773">
        <v>0.09997037037037036</v>
      </c>
      <c r="BQ773">
        <v>34.09902222222222</v>
      </c>
      <c r="BR773">
        <v>35.00132962962963</v>
      </c>
      <c r="BS773">
        <v>999.9000000000001</v>
      </c>
      <c r="BT773">
        <v>0</v>
      </c>
      <c r="BU773">
        <v>0</v>
      </c>
      <c r="BV773">
        <v>10003.33407407408</v>
      </c>
      <c r="BW773">
        <v>0</v>
      </c>
      <c r="BX773">
        <v>5.430901481481481</v>
      </c>
      <c r="BY773">
        <v>-39.07666296296296</v>
      </c>
      <c r="BZ773">
        <v>1066.425555555556</v>
      </c>
      <c r="CA773">
        <v>1104.85037037037</v>
      </c>
      <c r="CB773">
        <v>1.528458518518519</v>
      </c>
      <c r="CC773">
        <v>1076.748518518519</v>
      </c>
      <c r="CD773">
        <v>25.43371851851852</v>
      </c>
      <c r="CE773">
        <v>2.446279259259259</v>
      </c>
      <c r="CF773">
        <v>2.307603333333333</v>
      </c>
      <c r="CG773">
        <v>20.67342962962963</v>
      </c>
      <c r="CH773">
        <v>19.72957037037036</v>
      </c>
      <c r="CI773">
        <v>1999.994444444444</v>
      </c>
      <c r="CJ773">
        <v>0.9800010000000001</v>
      </c>
      <c r="CK773">
        <v>0.0199988</v>
      </c>
      <c r="CL773">
        <v>0</v>
      </c>
      <c r="CM773">
        <v>2.067681481481481</v>
      </c>
      <c r="CN773">
        <v>0</v>
      </c>
      <c r="CO773">
        <v>6013.256666666666</v>
      </c>
      <c r="CP773">
        <v>17338.18518518519</v>
      </c>
      <c r="CQ773">
        <v>39.76581481481482</v>
      </c>
      <c r="CR773">
        <v>40.00688888888889</v>
      </c>
      <c r="CS773">
        <v>39.05055555555555</v>
      </c>
      <c r="CT773">
        <v>38.48603703703704</v>
      </c>
      <c r="CU773">
        <v>39.29359259259259</v>
      </c>
      <c r="CV773">
        <v>1959.994444444444</v>
      </c>
      <c r="CW773">
        <v>40</v>
      </c>
      <c r="CX773">
        <v>0</v>
      </c>
      <c r="CY773">
        <v>1678302520.6</v>
      </c>
      <c r="CZ773">
        <v>0</v>
      </c>
      <c r="DA773">
        <v>0</v>
      </c>
      <c r="DB773" t="s">
        <v>356</v>
      </c>
      <c r="DC773">
        <v>1664468064.5</v>
      </c>
      <c r="DD773">
        <v>1677795524</v>
      </c>
      <c r="DE773">
        <v>0</v>
      </c>
      <c r="DF773">
        <v>-0.419</v>
      </c>
      <c r="DG773">
        <v>-0.001</v>
      </c>
      <c r="DH773">
        <v>3.097</v>
      </c>
      <c r="DI773">
        <v>0.268</v>
      </c>
      <c r="DJ773">
        <v>400</v>
      </c>
      <c r="DK773">
        <v>24</v>
      </c>
      <c r="DL773">
        <v>0.15</v>
      </c>
      <c r="DM773">
        <v>0.13</v>
      </c>
      <c r="DN773">
        <v>-38.911945</v>
      </c>
      <c r="DO773">
        <v>-2.713285553470858</v>
      </c>
      <c r="DP773">
        <v>0.2834063954377173</v>
      </c>
      <c r="DQ773">
        <v>0</v>
      </c>
      <c r="DR773">
        <v>1.5444345</v>
      </c>
      <c r="DS773">
        <v>-0.2572583864915616</v>
      </c>
      <c r="DT773">
        <v>0.02476303736923238</v>
      </c>
      <c r="DU773">
        <v>0</v>
      </c>
      <c r="DV773">
        <v>0</v>
      </c>
      <c r="DW773">
        <v>2</v>
      </c>
      <c r="DX773" t="s">
        <v>369</v>
      </c>
      <c r="DY773">
        <v>2.97782</v>
      </c>
      <c r="DZ773">
        <v>2.7284</v>
      </c>
      <c r="EA773">
        <v>0.162708</v>
      </c>
      <c r="EB773">
        <v>0.168051</v>
      </c>
      <c r="EC773">
        <v>0.116067</v>
      </c>
      <c r="ED773">
        <v>0.112299</v>
      </c>
      <c r="EE773">
        <v>25008.6</v>
      </c>
      <c r="EF773">
        <v>24559.3</v>
      </c>
      <c r="EG773">
        <v>30406.3</v>
      </c>
      <c r="EH773">
        <v>29776.9</v>
      </c>
      <c r="EI773">
        <v>37094.1</v>
      </c>
      <c r="EJ773">
        <v>34801.9</v>
      </c>
      <c r="EK773">
        <v>46520</v>
      </c>
      <c r="EL773">
        <v>44279.2</v>
      </c>
      <c r="EM773">
        <v>1.85702</v>
      </c>
      <c r="EN773">
        <v>1.86665</v>
      </c>
      <c r="EO773">
        <v>0.213973</v>
      </c>
      <c r="EP773">
        <v>0</v>
      </c>
      <c r="EQ773">
        <v>31.5474</v>
      </c>
      <c r="ER773">
        <v>999.9</v>
      </c>
      <c r="ES773">
        <v>48.8</v>
      </c>
      <c r="ET773">
        <v>32</v>
      </c>
      <c r="EU773">
        <v>25.6839</v>
      </c>
      <c r="EV773">
        <v>63.0879</v>
      </c>
      <c r="EW773">
        <v>21.9671</v>
      </c>
      <c r="EX773">
        <v>1</v>
      </c>
      <c r="EY773">
        <v>0.109055</v>
      </c>
      <c r="EZ773">
        <v>-2.3253</v>
      </c>
      <c r="FA773">
        <v>20.233</v>
      </c>
      <c r="FB773">
        <v>5.22987</v>
      </c>
      <c r="FC773">
        <v>11.971</v>
      </c>
      <c r="FD773">
        <v>4.97005</v>
      </c>
      <c r="FE773">
        <v>3.28968</v>
      </c>
      <c r="FF773">
        <v>9999</v>
      </c>
      <c r="FG773">
        <v>9999</v>
      </c>
      <c r="FH773">
        <v>9999</v>
      </c>
      <c r="FI773">
        <v>999.9</v>
      </c>
      <c r="FJ773">
        <v>4.97275</v>
      </c>
      <c r="FK773">
        <v>1.87706</v>
      </c>
      <c r="FL773">
        <v>1.87516</v>
      </c>
      <c r="FM773">
        <v>1.87802</v>
      </c>
      <c r="FN773">
        <v>1.87468</v>
      </c>
      <c r="FO773">
        <v>1.8783</v>
      </c>
      <c r="FP773">
        <v>1.8754</v>
      </c>
      <c r="FQ773">
        <v>1.87652</v>
      </c>
      <c r="FR773">
        <v>0</v>
      </c>
      <c r="FS773">
        <v>0</v>
      </c>
      <c r="FT773">
        <v>0</v>
      </c>
      <c r="FU773">
        <v>0</v>
      </c>
      <c r="FV773" t="s">
        <v>358</v>
      </c>
      <c r="FW773" t="s">
        <v>359</v>
      </c>
      <c r="FX773" t="s">
        <v>360</v>
      </c>
      <c r="FY773" t="s">
        <v>360</v>
      </c>
      <c r="FZ773" t="s">
        <v>360</v>
      </c>
      <c r="GA773" t="s">
        <v>360</v>
      </c>
      <c r="GB773">
        <v>0</v>
      </c>
      <c r="GC773">
        <v>100</v>
      </c>
      <c r="GD773">
        <v>100</v>
      </c>
      <c r="GE773">
        <v>5.15</v>
      </c>
      <c r="GF773">
        <v>0.3285</v>
      </c>
      <c r="GG773">
        <v>1.955544260391263</v>
      </c>
      <c r="GH773">
        <v>0.004448784868333973</v>
      </c>
      <c r="GI773">
        <v>-1.803656819089732E-06</v>
      </c>
      <c r="GJ773">
        <v>4.26395578146833E-10</v>
      </c>
      <c r="GK773">
        <v>0.3285026105281108</v>
      </c>
      <c r="GL773">
        <v>0</v>
      </c>
      <c r="GM773">
        <v>0</v>
      </c>
      <c r="GN773">
        <v>0</v>
      </c>
      <c r="GO773">
        <v>-1</v>
      </c>
      <c r="GP773">
        <v>2136</v>
      </c>
      <c r="GQ773">
        <v>1</v>
      </c>
      <c r="GR773">
        <v>23</v>
      </c>
      <c r="GS773">
        <v>230574.1</v>
      </c>
      <c r="GT773">
        <v>8449.799999999999</v>
      </c>
      <c r="GU773">
        <v>2.4585</v>
      </c>
      <c r="GV773">
        <v>2.5415</v>
      </c>
      <c r="GW773">
        <v>1.39893</v>
      </c>
      <c r="GX773">
        <v>2.35474</v>
      </c>
      <c r="GY773">
        <v>1.44897</v>
      </c>
      <c r="GZ773">
        <v>2.3938</v>
      </c>
      <c r="HA773">
        <v>37.9649</v>
      </c>
      <c r="HB773">
        <v>13.5979</v>
      </c>
      <c r="HC773">
        <v>18</v>
      </c>
      <c r="HD773">
        <v>492.995</v>
      </c>
      <c r="HE773">
        <v>470.904</v>
      </c>
      <c r="HF773">
        <v>34.9327</v>
      </c>
      <c r="HG773">
        <v>28.607</v>
      </c>
      <c r="HH773">
        <v>30</v>
      </c>
      <c r="HI773">
        <v>28.2891</v>
      </c>
      <c r="HJ773">
        <v>28.3342</v>
      </c>
      <c r="HK773">
        <v>49.2685</v>
      </c>
      <c r="HL773">
        <v>0</v>
      </c>
      <c r="HM773">
        <v>100</v>
      </c>
      <c r="HN773">
        <v>34.9295</v>
      </c>
      <c r="HO773">
        <v>1122.11</v>
      </c>
      <c r="HP773">
        <v>25.8217</v>
      </c>
      <c r="HQ773">
        <v>100.529</v>
      </c>
      <c r="HR773">
        <v>101.82</v>
      </c>
    </row>
    <row r="774" spans="1:226">
      <c r="A774">
        <v>758</v>
      </c>
      <c r="B774">
        <v>1678302515.6</v>
      </c>
      <c r="C774">
        <v>10662.5</v>
      </c>
      <c r="D774" t="s">
        <v>1879</v>
      </c>
      <c r="E774" t="s">
        <v>1880</v>
      </c>
      <c r="F774">
        <v>5</v>
      </c>
      <c r="G774" t="s">
        <v>353</v>
      </c>
      <c r="H774" t="s">
        <v>1554</v>
      </c>
      <c r="I774">
        <v>1678302507.814285</v>
      </c>
      <c r="J774">
        <f>(K774)/1000</f>
        <v>0</v>
      </c>
      <c r="K774">
        <f>IF(BF774, AN774, AH774)</f>
        <v>0</v>
      </c>
      <c r="L774">
        <f>IF(BF774, AI774, AG774)</f>
        <v>0</v>
      </c>
      <c r="M774">
        <f>BH774 - IF(AU774&gt;1, L774*BB774*100.0/(AW774*BV774), 0)</f>
        <v>0</v>
      </c>
      <c r="N774">
        <f>((T774-J774/2)*M774-L774)/(T774+J774/2)</f>
        <v>0</v>
      </c>
      <c r="O774">
        <f>N774*(BO774+BP774)/1000.0</f>
        <v>0</v>
      </c>
      <c r="P774">
        <f>(BH774 - IF(AU774&gt;1, L774*BB774*100.0/(AW774*BV774), 0))*(BO774+BP774)/1000.0</f>
        <v>0</v>
      </c>
      <c r="Q774">
        <f>2.0/((1/S774-1/R774)+SIGN(S774)*SQRT((1/S774-1/R774)*(1/S774-1/R774) + 4*BC774/((BC774+1)*(BC774+1))*(2*1/S774*1/R774-1/R774*1/R774)))</f>
        <v>0</v>
      </c>
      <c r="R774">
        <f>IF(LEFT(BD774,1)&lt;&gt;"0",IF(LEFT(BD774,1)="1",3.0,BE774),$D$5+$E$5*(BV774*BO774/($K$5*1000))+$F$5*(BV774*BO774/($K$5*1000))*MAX(MIN(BB774,$J$5),$I$5)*MAX(MIN(BB774,$J$5),$I$5)+$G$5*MAX(MIN(BB774,$J$5),$I$5)*(BV774*BO774/($K$5*1000))+$H$5*(BV774*BO774/($K$5*1000))*(BV774*BO774/($K$5*1000)))</f>
        <v>0</v>
      </c>
      <c r="S774">
        <f>J774*(1000-(1000*0.61365*exp(17.502*W774/(240.97+W774))/(BO774+BP774)+BJ774)/2)/(1000*0.61365*exp(17.502*W774/(240.97+W774))/(BO774+BP774)-BJ774)</f>
        <v>0</v>
      </c>
      <c r="T774">
        <f>1/((BC774+1)/(Q774/1.6)+1/(R774/1.37)) + BC774/((BC774+1)/(Q774/1.6) + BC774/(R774/1.37))</f>
        <v>0</v>
      </c>
      <c r="U774">
        <f>(AX774*BA774)</f>
        <v>0</v>
      </c>
      <c r="V774">
        <f>(BQ774+(U774+2*0.95*5.67E-8*(((BQ774+$B$7)+273)^4-(BQ774+273)^4)-44100*J774)/(1.84*29.3*R774+8*0.95*5.67E-8*(BQ774+273)^3))</f>
        <v>0</v>
      </c>
      <c r="W774">
        <f>($C$7*BR774+$D$7*BS774+$E$7*V774)</f>
        <v>0</v>
      </c>
      <c r="X774">
        <f>0.61365*exp(17.502*W774/(240.97+W774))</f>
        <v>0</v>
      </c>
      <c r="Y774">
        <f>(Z774/AA774*100)</f>
        <v>0</v>
      </c>
      <c r="Z774">
        <f>BJ774*(BO774+BP774)/1000</f>
        <v>0</v>
      </c>
      <c r="AA774">
        <f>0.61365*exp(17.502*BQ774/(240.97+BQ774))</f>
        <v>0</v>
      </c>
      <c r="AB774">
        <f>(X774-BJ774*(BO774+BP774)/1000)</f>
        <v>0</v>
      </c>
      <c r="AC774">
        <f>(-J774*44100)</f>
        <v>0</v>
      </c>
      <c r="AD774">
        <f>2*29.3*R774*0.92*(BQ774-W774)</f>
        <v>0</v>
      </c>
      <c r="AE774">
        <f>2*0.95*5.67E-8*(((BQ774+$B$7)+273)^4-(W774+273)^4)</f>
        <v>0</v>
      </c>
      <c r="AF774">
        <f>U774+AE774+AC774+AD774</f>
        <v>0</v>
      </c>
      <c r="AG774">
        <f>BN774*AU774*(BI774-BH774*(1000-AU774*BK774)/(1000-AU774*BJ774))/(100*BB774)</f>
        <v>0</v>
      </c>
      <c r="AH774">
        <f>1000*BN774*AU774*(BJ774-BK774)/(100*BB774*(1000-AU774*BJ774))</f>
        <v>0</v>
      </c>
      <c r="AI774">
        <f>(AJ774 - AK774 - BO774*1E3/(8.314*(BQ774+273.15)) * AM774/BN774 * AL774) * BN774/(100*BB774) * (1000 - BK774)/1000</f>
        <v>0</v>
      </c>
      <c r="AJ774">
        <v>1138.306357662546</v>
      </c>
      <c r="AK774">
        <v>1107.517454545454</v>
      </c>
      <c r="AL774">
        <v>3.457928924216128</v>
      </c>
      <c r="AM774">
        <v>64.31377679453114</v>
      </c>
      <c r="AN774">
        <f>(AP774 - AO774 + BO774*1E3/(8.314*(BQ774+273.15)) * AR774/BN774 * AQ774) * BN774/(100*BB774) * 1000/(1000 - AP774)</f>
        <v>0</v>
      </c>
      <c r="AO774">
        <v>25.43377180121182</v>
      </c>
      <c r="AP774">
        <v>26.91258848484847</v>
      </c>
      <c r="AQ774">
        <v>-0.0004480405009577984</v>
      </c>
      <c r="AR774">
        <v>96.55880041285496</v>
      </c>
      <c r="AS774">
        <v>0</v>
      </c>
      <c r="AT774">
        <v>0</v>
      </c>
      <c r="AU774">
        <f>IF(AS774*$H$13&gt;=AW774,1.0,(AW774/(AW774-AS774*$H$13)))</f>
        <v>0</v>
      </c>
      <c r="AV774">
        <f>(AU774-1)*100</f>
        <v>0</v>
      </c>
      <c r="AW774">
        <f>MAX(0,($B$13+$C$13*BV774)/(1+$D$13*BV774)*BO774/(BQ774+273)*$E$13)</f>
        <v>0</v>
      </c>
      <c r="AX774">
        <f>$B$11*BW774+$C$11*BX774+$F$11*CI774*(1-CL774)</f>
        <v>0</v>
      </c>
      <c r="AY774">
        <f>AX774*AZ774</f>
        <v>0</v>
      </c>
      <c r="AZ774">
        <f>($B$11*$D$9+$C$11*$D$9+$F$11*((CV774+CN774)/MAX(CV774+CN774+CW774, 0.1)*$I$9+CW774/MAX(CV774+CN774+CW774, 0.1)*$J$9))/($B$11+$C$11+$F$11)</f>
        <v>0</v>
      </c>
      <c r="BA774">
        <f>($B$11*$K$9+$C$11*$K$9+$F$11*((CV774+CN774)/MAX(CV774+CN774+CW774, 0.1)*$P$9+CW774/MAX(CV774+CN774+CW774, 0.1)*$Q$9))/($B$11+$C$11+$F$11)</f>
        <v>0</v>
      </c>
      <c r="BB774">
        <v>2.44</v>
      </c>
      <c r="BC774">
        <v>0.5</v>
      </c>
      <c r="BD774" t="s">
        <v>355</v>
      </c>
      <c r="BE774">
        <v>2</v>
      </c>
      <c r="BF774" t="b">
        <v>1</v>
      </c>
      <c r="BG774">
        <v>1678302507.814285</v>
      </c>
      <c r="BH774">
        <v>1053.327142857143</v>
      </c>
      <c r="BI774">
        <v>1092.610357142857</v>
      </c>
      <c r="BJ774">
        <v>26.94233214285714</v>
      </c>
      <c r="BK774">
        <v>25.43330714285714</v>
      </c>
      <c r="BL774">
        <v>1048.199642857143</v>
      </c>
      <c r="BM774">
        <v>26.61383214285714</v>
      </c>
      <c r="BN774">
        <v>500.0241428571429</v>
      </c>
      <c r="BO774">
        <v>90.73048571428573</v>
      </c>
      <c r="BP774">
        <v>0.1000627714285715</v>
      </c>
      <c r="BQ774">
        <v>34.097675</v>
      </c>
      <c r="BR774">
        <v>35.00625</v>
      </c>
      <c r="BS774">
        <v>999.9000000000002</v>
      </c>
      <c r="BT774">
        <v>0</v>
      </c>
      <c r="BU774">
        <v>0</v>
      </c>
      <c r="BV774">
        <v>9999.221785714286</v>
      </c>
      <c r="BW774">
        <v>0</v>
      </c>
      <c r="BX774">
        <v>5.433660000000001</v>
      </c>
      <c r="BY774">
        <v>-39.28309642857143</v>
      </c>
      <c r="BZ774">
        <v>1082.492142857143</v>
      </c>
      <c r="CA774">
        <v>1121.124642857143</v>
      </c>
      <c r="CB774">
        <v>1.509028928571428</v>
      </c>
      <c r="CC774">
        <v>1092.610357142857</v>
      </c>
      <c r="CD774">
        <v>25.43330714285714</v>
      </c>
      <c r="CE774">
        <v>2.444490714285714</v>
      </c>
      <c r="CF774">
        <v>2.307576785714286</v>
      </c>
      <c r="CG774">
        <v>20.66155357142857</v>
      </c>
      <c r="CH774">
        <v>19.72938214285714</v>
      </c>
      <c r="CI774">
        <v>1999.9975</v>
      </c>
      <c r="CJ774">
        <v>0.9800010000000002</v>
      </c>
      <c r="CK774">
        <v>0.0199988</v>
      </c>
      <c r="CL774">
        <v>0</v>
      </c>
      <c r="CM774">
        <v>2.060167857142857</v>
      </c>
      <c r="CN774">
        <v>0</v>
      </c>
      <c r="CO774">
        <v>6012.588928571429</v>
      </c>
      <c r="CP774">
        <v>17338.20357142857</v>
      </c>
      <c r="CQ774">
        <v>39.80546428571428</v>
      </c>
      <c r="CR774">
        <v>40.00442857142857</v>
      </c>
      <c r="CS774">
        <v>39.04649999999999</v>
      </c>
      <c r="CT774">
        <v>38.48875</v>
      </c>
      <c r="CU774">
        <v>39.30092857142857</v>
      </c>
      <c r="CV774">
        <v>1959.9975</v>
      </c>
      <c r="CW774">
        <v>40</v>
      </c>
      <c r="CX774">
        <v>0</v>
      </c>
      <c r="CY774">
        <v>1678302525.4</v>
      </c>
      <c r="CZ774">
        <v>0</v>
      </c>
      <c r="DA774">
        <v>0</v>
      </c>
      <c r="DB774" t="s">
        <v>356</v>
      </c>
      <c r="DC774">
        <v>1664468064.5</v>
      </c>
      <c r="DD774">
        <v>1677795524</v>
      </c>
      <c r="DE774">
        <v>0</v>
      </c>
      <c r="DF774">
        <v>-0.419</v>
      </c>
      <c r="DG774">
        <v>-0.001</v>
      </c>
      <c r="DH774">
        <v>3.097</v>
      </c>
      <c r="DI774">
        <v>0.268</v>
      </c>
      <c r="DJ774">
        <v>400</v>
      </c>
      <c r="DK774">
        <v>24</v>
      </c>
      <c r="DL774">
        <v>0.15</v>
      </c>
      <c r="DM774">
        <v>0.13</v>
      </c>
      <c r="DN774">
        <v>-39.12589024390244</v>
      </c>
      <c r="DO774">
        <v>-2.850121254355409</v>
      </c>
      <c r="DP774">
        <v>0.2902949499278263</v>
      </c>
      <c r="DQ774">
        <v>0</v>
      </c>
      <c r="DR774">
        <v>1.522525853658537</v>
      </c>
      <c r="DS774">
        <v>-0.2508953310104488</v>
      </c>
      <c r="DT774">
        <v>0.02476290616693128</v>
      </c>
      <c r="DU774">
        <v>0</v>
      </c>
      <c r="DV774">
        <v>0</v>
      </c>
      <c r="DW774">
        <v>2</v>
      </c>
      <c r="DX774" t="s">
        <v>369</v>
      </c>
      <c r="DY774">
        <v>2.97786</v>
      </c>
      <c r="DZ774">
        <v>2.7285</v>
      </c>
      <c r="EA774">
        <v>0.164345</v>
      </c>
      <c r="EB774">
        <v>0.169652</v>
      </c>
      <c r="EC774">
        <v>0.116013</v>
      </c>
      <c r="ED774">
        <v>0.112311</v>
      </c>
      <c r="EE774">
        <v>24959.3</v>
      </c>
      <c r="EF774">
        <v>24511.7</v>
      </c>
      <c r="EG774">
        <v>30405.8</v>
      </c>
      <c r="EH774">
        <v>29776.6</v>
      </c>
      <c r="EI774">
        <v>37095.8</v>
      </c>
      <c r="EJ774">
        <v>34801.4</v>
      </c>
      <c r="EK774">
        <v>46519.2</v>
      </c>
      <c r="EL774">
        <v>44279.1</v>
      </c>
      <c r="EM774">
        <v>1.85712</v>
      </c>
      <c r="EN774">
        <v>1.86665</v>
      </c>
      <c r="EO774">
        <v>0.214376</v>
      </c>
      <c r="EP774">
        <v>0</v>
      </c>
      <c r="EQ774">
        <v>31.5418</v>
      </c>
      <c r="ER774">
        <v>999.9</v>
      </c>
      <c r="ES774">
        <v>48.8</v>
      </c>
      <c r="ET774">
        <v>32</v>
      </c>
      <c r="EU774">
        <v>25.6816</v>
      </c>
      <c r="EV774">
        <v>63.1879</v>
      </c>
      <c r="EW774">
        <v>21.879</v>
      </c>
      <c r="EX774">
        <v>1</v>
      </c>
      <c r="EY774">
        <v>0.1092</v>
      </c>
      <c r="EZ774">
        <v>-2.3108</v>
      </c>
      <c r="FA774">
        <v>20.2332</v>
      </c>
      <c r="FB774">
        <v>5.22957</v>
      </c>
      <c r="FC774">
        <v>11.9709</v>
      </c>
      <c r="FD774">
        <v>4.9698</v>
      </c>
      <c r="FE774">
        <v>3.28965</v>
      </c>
      <c r="FF774">
        <v>9999</v>
      </c>
      <c r="FG774">
        <v>9999</v>
      </c>
      <c r="FH774">
        <v>9999</v>
      </c>
      <c r="FI774">
        <v>999.9</v>
      </c>
      <c r="FJ774">
        <v>4.97276</v>
      </c>
      <c r="FK774">
        <v>1.87707</v>
      </c>
      <c r="FL774">
        <v>1.87515</v>
      </c>
      <c r="FM774">
        <v>1.87803</v>
      </c>
      <c r="FN774">
        <v>1.87468</v>
      </c>
      <c r="FO774">
        <v>1.87833</v>
      </c>
      <c r="FP774">
        <v>1.87542</v>
      </c>
      <c r="FQ774">
        <v>1.87653</v>
      </c>
      <c r="FR774">
        <v>0</v>
      </c>
      <c r="FS774">
        <v>0</v>
      </c>
      <c r="FT774">
        <v>0</v>
      </c>
      <c r="FU774">
        <v>0</v>
      </c>
      <c r="FV774" t="s">
        <v>358</v>
      </c>
      <c r="FW774" t="s">
        <v>359</v>
      </c>
      <c r="FX774" t="s">
        <v>360</v>
      </c>
      <c r="FY774" t="s">
        <v>360</v>
      </c>
      <c r="FZ774" t="s">
        <v>360</v>
      </c>
      <c r="GA774" t="s">
        <v>360</v>
      </c>
      <c r="GB774">
        <v>0</v>
      </c>
      <c r="GC774">
        <v>100</v>
      </c>
      <c r="GD774">
        <v>100</v>
      </c>
      <c r="GE774">
        <v>5.18</v>
      </c>
      <c r="GF774">
        <v>0.3285</v>
      </c>
      <c r="GG774">
        <v>1.955544260391263</v>
      </c>
      <c r="GH774">
        <v>0.004448784868333973</v>
      </c>
      <c r="GI774">
        <v>-1.803656819089732E-06</v>
      </c>
      <c r="GJ774">
        <v>4.26395578146833E-10</v>
      </c>
      <c r="GK774">
        <v>0.3285026105281108</v>
      </c>
      <c r="GL774">
        <v>0</v>
      </c>
      <c r="GM774">
        <v>0</v>
      </c>
      <c r="GN774">
        <v>0</v>
      </c>
      <c r="GO774">
        <v>-1</v>
      </c>
      <c r="GP774">
        <v>2136</v>
      </c>
      <c r="GQ774">
        <v>1</v>
      </c>
      <c r="GR774">
        <v>23</v>
      </c>
      <c r="GS774">
        <v>230574.2</v>
      </c>
      <c r="GT774">
        <v>8449.9</v>
      </c>
      <c r="GU774">
        <v>2.48657</v>
      </c>
      <c r="GV774">
        <v>2.53662</v>
      </c>
      <c r="GW774">
        <v>1.39893</v>
      </c>
      <c r="GX774">
        <v>2.35474</v>
      </c>
      <c r="GY774">
        <v>1.44897</v>
      </c>
      <c r="GZ774">
        <v>2.5061</v>
      </c>
      <c r="HA774">
        <v>37.9649</v>
      </c>
      <c r="HB774">
        <v>13.6154</v>
      </c>
      <c r="HC774">
        <v>18</v>
      </c>
      <c r="HD774">
        <v>493.05</v>
      </c>
      <c r="HE774">
        <v>470.904</v>
      </c>
      <c r="HF774">
        <v>34.9304</v>
      </c>
      <c r="HG774">
        <v>28.607</v>
      </c>
      <c r="HH774">
        <v>30.0002</v>
      </c>
      <c r="HI774">
        <v>28.2891</v>
      </c>
      <c r="HJ774">
        <v>28.3342</v>
      </c>
      <c r="HK774">
        <v>49.8219</v>
      </c>
      <c r="HL774">
        <v>0</v>
      </c>
      <c r="HM774">
        <v>100</v>
      </c>
      <c r="HN774">
        <v>34.9179</v>
      </c>
      <c r="HO774">
        <v>1142.15</v>
      </c>
      <c r="HP774">
        <v>25.8217</v>
      </c>
      <c r="HQ774">
        <v>100.527</v>
      </c>
      <c r="HR774">
        <v>101.819</v>
      </c>
    </row>
    <row r="775" spans="1:226">
      <c r="A775">
        <v>759</v>
      </c>
      <c r="B775">
        <v>1678302520.6</v>
      </c>
      <c r="C775">
        <v>10667.5</v>
      </c>
      <c r="D775" t="s">
        <v>1881</v>
      </c>
      <c r="E775" t="s">
        <v>1882</v>
      </c>
      <c r="F775">
        <v>5</v>
      </c>
      <c r="G775" t="s">
        <v>353</v>
      </c>
      <c r="H775" t="s">
        <v>1554</v>
      </c>
      <c r="I775">
        <v>1678302513.1</v>
      </c>
      <c r="J775">
        <f>(K775)/1000</f>
        <v>0</v>
      </c>
      <c r="K775">
        <f>IF(BF775, AN775, AH775)</f>
        <v>0</v>
      </c>
      <c r="L775">
        <f>IF(BF775, AI775, AG775)</f>
        <v>0</v>
      </c>
      <c r="M775">
        <f>BH775 - IF(AU775&gt;1, L775*BB775*100.0/(AW775*BV775), 0)</f>
        <v>0</v>
      </c>
      <c r="N775">
        <f>((T775-J775/2)*M775-L775)/(T775+J775/2)</f>
        <v>0</v>
      </c>
      <c r="O775">
        <f>N775*(BO775+BP775)/1000.0</f>
        <v>0</v>
      </c>
      <c r="P775">
        <f>(BH775 - IF(AU775&gt;1, L775*BB775*100.0/(AW775*BV775), 0))*(BO775+BP775)/1000.0</f>
        <v>0</v>
      </c>
      <c r="Q775">
        <f>2.0/((1/S775-1/R775)+SIGN(S775)*SQRT((1/S775-1/R775)*(1/S775-1/R775) + 4*BC775/((BC775+1)*(BC775+1))*(2*1/S775*1/R775-1/R775*1/R775)))</f>
        <v>0</v>
      </c>
      <c r="R775">
        <f>IF(LEFT(BD775,1)&lt;&gt;"0",IF(LEFT(BD775,1)="1",3.0,BE775),$D$5+$E$5*(BV775*BO775/($K$5*1000))+$F$5*(BV775*BO775/($K$5*1000))*MAX(MIN(BB775,$J$5),$I$5)*MAX(MIN(BB775,$J$5),$I$5)+$G$5*MAX(MIN(BB775,$J$5),$I$5)*(BV775*BO775/($K$5*1000))+$H$5*(BV775*BO775/($K$5*1000))*(BV775*BO775/($K$5*1000)))</f>
        <v>0</v>
      </c>
      <c r="S775">
        <f>J775*(1000-(1000*0.61365*exp(17.502*W775/(240.97+W775))/(BO775+BP775)+BJ775)/2)/(1000*0.61365*exp(17.502*W775/(240.97+W775))/(BO775+BP775)-BJ775)</f>
        <v>0</v>
      </c>
      <c r="T775">
        <f>1/((BC775+1)/(Q775/1.6)+1/(R775/1.37)) + BC775/((BC775+1)/(Q775/1.6) + BC775/(R775/1.37))</f>
        <v>0</v>
      </c>
      <c r="U775">
        <f>(AX775*BA775)</f>
        <v>0</v>
      </c>
      <c r="V775">
        <f>(BQ775+(U775+2*0.95*5.67E-8*(((BQ775+$B$7)+273)^4-(BQ775+273)^4)-44100*J775)/(1.84*29.3*R775+8*0.95*5.67E-8*(BQ775+273)^3))</f>
        <v>0</v>
      </c>
      <c r="W775">
        <f>($C$7*BR775+$D$7*BS775+$E$7*V775)</f>
        <v>0</v>
      </c>
      <c r="X775">
        <f>0.61365*exp(17.502*W775/(240.97+W775))</f>
        <v>0</v>
      </c>
      <c r="Y775">
        <f>(Z775/AA775*100)</f>
        <v>0</v>
      </c>
      <c r="Z775">
        <f>BJ775*(BO775+BP775)/1000</f>
        <v>0</v>
      </c>
      <c r="AA775">
        <f>0.61365*exp(17.502*BQ775/(240.97+BQ775))</f>
        <v>0</v>
      </c>
      <c r="AB775">
        <f>(X775-BJ775*(BO775+BP775)/1000)</f>
        <v>0</v>
      </c>
      <c r="AC775">
        <f>(-J775*44100)</f>
        <v>0</v>
      </c>
      <c r="AD775">
        <f>2*29.3*R775*0.92*(BQ775-W775)</f>
        <v>0</v>
      </c>
      <c r="AE775">
        <f>2*0.95*5.67E-8*(((BQ775+$B$7)+273)^4-(W775+273)^4)</f>
        <v>0</v>
      </c>
      <c r="AF775">
        <f>U775+AE775+AC775+AD775</f>
        <v>0</v>
      </c>
      <c r="AG775">
        <f>BN775*AU775*(BI775-BH775*(1000-AU775*BK775)/(1000-AU775*BJ775))/(100*BB775)</f>
        <v>0</v>
      </c>
      <c r="AH775">
        <f>1000*BN775*AU775*(BJ775-BK775)/(100*BB775*(1000-AU775*BJ775))</f>
        <v>0</v>
      </c>
      <c r="AI775">
        <f>(AJ775 - AK775 - BO775*1E3/(8.314*(BQ775+273.15)) * AM775/BN775 * AL775) * BN775/(100*BB775) * (1000 - BK775)/1000</f>
        <v>0</v>
      </c>
      <c r="AJ775">
        <v>1155.445705653369</v>
      </c>
      <c r="AK775">
        <v>1124.694</v>
      </c>
      <c r="AL775">
        <v>3.42149414867495</v>
      </c>
      <c r="AM775">
        <v>64.31377679453114</v>
      </c>
      <c r="AN775">
        <f>(AP775 - AO775 + BO775*1E3/(8.314*(BQ775+273.15)) * AR775/BN775 * AQ775) * BN775/(100*BB775) * 1000/(1000 - AP775)</f>
        <v>0</v>
      </c>
      <c r="AO775">
        <v>25.43228116625203</v>
      </c>
      <c r="AP775">
        <v>26.88989757575756</v>
      </c>
      <c r="AQ775">
        <v>-0.00231304361026312</v>
      </c>
      <c r="AR775">
        <v>96.55880041285496</v>
      </c>
      <c r="AS775">
        <v>0</v>
      </c>
      <c r="AT775">
        <v>0</v>
      </c>
      <c r="AU775">
        <f>IF(AS775*$H$13&gt;=AW775,1.0,(AW775/(AW775-AS775*$H$13)))</f>
        <v>0</v>
      </c>
      <c r="AV775">
        <f>(AU775-1)*100</f>
        <v>0</v>
      </c>
      <c r="AW775">
        <f>MAX(0,($B$13+$C$13*BV775)/(1+$D$13*BV775)*BO775/(BQ775+273)*$E$13)</f>
        <v>0</v>
      </c>
      <c r="AX775">
        <f>$B$11*BW775+$C$11*BX775+$F$11*CI775*(1-CL775)</f>
        <v>0</v>
      </c>
      <c r="AY775">
        <f>AX775*AZ775</f>
        <v>0</v>
      </c>
      <c r="AZ775">
        <f>($B$11*$D$9+$C$11*$D$9+$F$11*((CV775+CN775)/MAX(CV775+CN775+CW775, 0.1)*$I$9+CW775/MAX(CV775+CN775+CW775, 0.1)*$J$9))/($B$11+$C$11+$F$11)</f>
        <v>0</v>
      </c>
      <c r="BA775">
        <f>($B$11*$K$9+$C$11*$K$9+$F$11*((CV775+CN775)/MAX(CV775+CN775+CW775, 0.1)*$P$9+CW775/MAX(CV775+CN775+CW775, 0.1)*$Q$9))/($B$11+$C$11+$F$11)</f>
        <v>0</v>
      </c>
      <c r="BB775">
        <v>2.44</v>
      </c>
      <c r="BC775">
        <v>0.5</v>
      </c>
      <c r="BD775" t="s">
        <v>355</v>
      </c>
      <c r="BE775">
        <v>2</v>
      </c>
      <c r="BF775" t="b">
        <v>1</v>
      </c>
      <c r="BG775">
        <v>1678302513.1</v>
      </c>
      <c r="BH775">
        <v>1071.009259259259</v>
      </c>
      <c r="BI775">
        <v>1110.383333333333</v>
      </c>
      <c r="BJ775">
        <v>26.91971851851852</v>
      </c>
      <c r="BK775">
        <v>25.43291481481481</v>
      </c>
      <c r="BL775">
        <v>1065.845925925926</v>
      </c>
      <c r="BM775">
        <v>26.59121481481482</v>
      </c>
      <c r="BN775">
        <v>500.032</v>
      </c>
      <c r="BO775">
        <v>90.73234814814813</v>
      </c>
      <c r="BP775">
        <v>0.1001082888888889</v>
      </c>
      <c r="BQ775">
        <v>34.09554814814815</v>
      </c>
      <c r="BR775">
        <v>35.0083962962963</v>
      </c>
      <c r="BS775">
        <v>999.9000000000001</v>
      </c>
      <c r="BT775">
        <v>0</v>
      </c>
      <c r="BU775">
        <v>0</v>
      </c>
      <c r="BV775">
        <v>9997.847407407407</v>
      </c>
      <c r="BW775">
        <v>0</v>
      </c>
      <c r="BX775">
        <v>5.43366</v>
      </c>
      <c r="BY775">
        <v>-39.37411481481481</v>
      </c>
      <c r="BZ775">
        <v>1100.638518518519</v>
      </c>
      <c r="CA775">
        <v>1139.361111111111</v>
      </c>
      <c r="CB775">
        <v>1.486801111111111</v>
      </c>
      <c r="CC775">
        <v>1110.383333333333</v>
      </c>
      <c r="CD775">
        <v>25.43291481481481</v>
      </c>
      <c r="CE775">
        <v>2.442489259259259</v>
      </c>
      <c r="CF775">
        <v>2.307588148148148</v>
      </c>
      <c r="CG775">
        <v>20.64825925925926</v>
      </c>
      <c r="CH775">
        <v>19.72947037037037</v>
      </c>
      <c r="CI775">
        <v>1999.995925925926</v>
      </c>
      <c r="CJ775">
        <v>0.9800010000000001</v>
      </c>
      <c r="CK775">
        <v>0.0199988</v>
      </c>
      <c r="CL775">
        <v>0</v>
      </c>
      <c r="CM775">
        <v>2.021062962962963</v>
      </c>
      <c r="CN775">
        <v>0</v>
      </c>
      <c r="CO775">
        <v>6012.024814814816</v>
      </c>
      <c r="CP775">
        <v>17338.19259259259</v>
      </c>
      <c r="CQ775">
        <v>39.80522222222222</v>
      </c>
      <c r="CR775">
        <v>40.00459259259259</v>
      </c>
      <c r="CS775">
        <v>39.04596296296296</v>
      </c>
      <c r="CT775">
        <v>38.4837037037037</v>
      </c>
      <c r="CU775">
        <v>39.29359259259259</v>
      </c>
      <c r="CV775">
        <v>1959.995925925926</v>
      </c>
      <c r="CW775">
        <v>40</v>
      </c>
      <c r="CX775">
        <v>0</v>
      </c>
      <c r="CY775">
        <v>1678302530.8</v>
      </c>
      <c r="CZ775">
        <v>0</v>
      </c>
      <c r="DA775">
        <v>0</v>
      </c>
      <c r="DB775" t="s">
        <v>356</v>
      </c>
      <c r="DC775">
        <v>1664468064.5</v>
      </c>
      <c r="DD775">
        <v>1677795524</v>
      </c>
      <c r="DE775">
        <v>0</v>
      </c>
      <c r="DF775">
        <v>-0.419</v>
      </c>
      <c r="DG775">
        <v>-0.001</v>
      </c>
      <c r="DH775">
        <v>3.097</v>
      </c>
      <c r="DI775">
        <v>0.268</v>
      </c>
      <c r="DJ775">
        <v>400</v>
      </c>
      <c r="DK775">
        <v>24</v>
      </c>
      <c r="DL775">
        <v>0.15</v>
      </c>
      <c r="DM775">
        <v>0.13</v>
      </c>
      <c r="DN775">
        <v>-39.27523658536586</v>
      </c>
      <c r="DO775">
        <v>-1.298132404181277</v>
      </c>
      <c r="DP775">
        <v>0.1762297236302078</v>
      </c>
      <c r="DQ775">
        <v>0</v>
      </c>
      <c r="DR775">
        <v>1.501394390243902</v>
      </c>
      <c r="DS775">
        <v>-0.2502094076655026</v>
      </c>
      <c r="DT775">
        <v>0.0246910447920067</v>
      </c>
      <c r="DU775">
        <v>0</v>
      </c>
      <c r="DV775">
        <v>0</v>
      </c>
      <c r="DW775">
        <v>2</v>
      </c>
      <c r="DX775" t="s">
        <v>369</v>
      </c>
      <c r="DY775">
        <v>2.97773</v>
      </c>
      <c r="DZ775">
        <v>2.72841</v>
      </c>
      <c r="EA775">
        <v>0.165945</v>
      </c>
      <c r="EB775">
        <v>0.171239</v>
      </c>
      <c r="EC775">
        <v>0.115948</v>
      </c>
      <c r="ED775">
        <v>0.112302</v>
      </c>
      <c r="EE775">
        <v>24911.5</v>
      </c>
      <c r="EF775">
        <v>24464.5</v>
      </c>
      <c r="EG775">
        <v>30405.7</v>
      </c>
      <c r="EH775">
        <v>29776.2</v>
      </c>
      <c r="EI775">
        <v>37098.5</v>
      </c>
      <c r="EJ775">
        <v>34801.5</v>
      </c>
      <c r="EK775">
        <v>46518.9</v>
      </c>
      <c r="EL775">
        <v>44278.6</v>
      </c>
      <c r="EM775">
        <v>1.85715</v>
      </c>
      <c r="EN775">
        <v>1.86668</v>
      </c>
      <c r="EO775">
        <v>0.214219</v>
      </c>
      <c r="EP775">
        <v>0</v>
      </c>
      <c r="EQ775">
        <v>31.5356</v>
      </c>
      <c r="ER775">
        <v>999.9</v>
      </c>
      <c r="ES775">
        <v>48.8</v>
      </c>
      <c r="ET775">
        <v>32</v>
      </c>
      <c r="EU775">
        <v>25.6844</v>
      </c>
      <c r="EV775">
        <v>63.2579</v>
      </c>
      <c r="EW775">
        <v>22.0433</v>
      </c>
      <c r="EX775">
        <v>1</v>
      </c>
      <c r="EY775">
        <v>0.108994</v>
      </c>
      <c r="EZ775">
        <v>-2.29407</v>
      </c>
      <c r="FA775">
        <v>20.2333</v>
      </c>
      <c r="FB775">
        <v>5.22927</v>
      </c>
      <c r="FC775">
        <v>11.9703</v>
      </c>
      <c r="FD775">
        <v>4.9699</v>
      </c>
      <c r="FE775">
        <v>3.28953</v>
      </c>
      <c r="FF775">
        <v>9999</v>
      </c>
      <c r="FG775">
        <v>9999</v>
      </c>
      <c r="FH775">
        <v>9999</v>
      </c>
      <c r="FI775">
        <v>999.9</v>
      </c>
      <c r="FJ775">
        <v>4.97276</v>
      </c>
      <c r="FK775">
        <v>1.87704</v>
      </c>
      <c r="FL775">
        <v>1.87515</v>
      </c>
      <c r="FM775">
        <v>1.87802</v>
      </c>
      <c r="FN775">
        <v>1.87466</v>
      </c>
      <c r="FO775">
        <v>1.87832</v>
      </c>
      <c r="FP775">
        <v>1.8754</v>
      </c>
      <c r="FQ775">
        <v>1.87653</v>
      </c>
      <c r="FR775">
        <v>0</v>
      </c>
      <c r="FS775">
        <v>0</v>
      </c>
      <c r="FT775">
        <v>0</v>
      </c>
      <c r="FU775">
        <v>0</v>
      </c>
      <c r="FV775" t="s">
        <v>358</v>
      </c>
      <c r="FW775" t="s">
        <v>359</v>
      </c>
      <c r="FX775" t="s">
        <v>360</v>
      </c>
      <c r="FY775" t="s">
        <v>360</v>
      </c>
      <c r="FZ775" t="s">
        <v>360</v>
      </c>
      <c r="GA775" t="s">
        <v>360</v>
      </c>
      <c r="GB775">
        <v>0</v>
      </c>
      <c r="GC775">
        <v>100</v>
      </c>
      <c r="GD775">
        <v>100</v>
      </c>
      <c r="GE775">
        <v>5.21</v>
      </c>
      <c r="GF775">
        <v>0.3285</v>
      </c>
      <c r="GG775">
        <v>1.955544260391263</v>
      </c>
      <c r="GH775">
        <v>0.004448784868333973</v>
      </c>
      <c r="GI775">
        <v>-1.803656819089732E-06</v>
      </c>
      <c r="GJ775">
        <v>4.26395578146833E-10</v>
      </c>
      <c r="GK775">
        <v>0.3285026105281108</v>
      </c>
      <c r="GL775">
        <v>0</v>
      </c>
      <c r="GM775">
        <v>0</v>
      </c>
      <c r="GN775">
        <v>0</v>
      </c>
      <c r="GO775">
        <v>-1</v>
      </c>
      <c r="GP775">
        <v>2136</v>
      </c>
      <c r="GQ775">
        <v>1</v>
      </c>
      <c r="GR775">
        <v>23</v>
      </c>
      <c r="GS775">
        <v>230574.3</v>
      </c>
      <c r="GT775">
        <v>8449.9</v>
      </c>
      <c r="GU775">
        <v>2.51709</v>
      </c>
      <c r="GV775">
        <v>2.5415</v>
      </c>
      <c r="GW775">
        <v>1.39893</v>
      </c>
      <c r="GX775">
        <v>2.35474</v>
      </c>
      <c r="GY775">
        <v>1.44897</v>
      </c>
      <c r="GZ775">
        <v>2.40234</v>
      </c>
      <c r="HA775">
        <v>37.9649</v>
      </c>
      <c r="HB775">
        <v>13.6067</v>
      </c>
      <c r="HC775">
        <v>18</v>
      </c>
      <c r="HD775">
        <v>493.064</v>
      </c>
      <c r="HE775">
        <v>470.92</v>
      </c>
      <c r="HF775">
        <v>34.9186</v>
      </c>
      <c r="HG775">
        <v>28.6071</v>
      </c>
      <c r="HH775">
        <v>30</v>
      </c>
      <c r="HI775">
        <v>28.2891</v>
      </c>
      <c r="HJ775">
        <v>28.3342</v>
      </c>
      <c r="HK775">
        <v>50.4404</v>
      </c>
      <c r="HL775">
        <v>0</v>
      </c>
      <c r="HM775">
        <v>100</v>
      </c>
      <c r="HN775">
        <v>34.91</v>
      </c>
      <c r="HO775">
        <v>1155.53</v>
      </c>
      <c r="HP775">
        <v>25.8217</v>
      </c>
      <c r="HQ775">
        <v>100.526</v>
      </c>
      <c r="HR775">
        <v>101.818</v>
      </c>
    </row>
    <row r="776" spans="1:226">
      <c r="A776">
        <v>760</v>
      </c>
      <c r="B776">
        <v>1678302525.6</v>
      </c>
      <c r="C776">
        <v>10672.5</v>
      </c>
      <c r="D776" t="s">
        <v>1883</v>
      </c>
      <c r="E776" t="s">
        <v>1884</v>
      </c>
      <c r="F776">
        <v>5</v>
      </c>
      <c r="G776" t="s">
        <v>353</v>
      </c>
      <c r="H776" t="s">
        <v>1554</v>
      </c>
      <c r="I776">
        <v>1678302517.814285</v>
      </c>
      <c r="J776">
        <f>(K776)/1000</f>
        <v>0</v>
      </c>
      <c r="K776">
        <f>IF(BF776, AN776, AH776)</f>
        <v>0</v>
      </c>
      <c r="L776">
        <f>IF(BF776, AI776, AG776)</f>
        <v>0</v>
      </c>
      <c r="M776">
        <f>BH776 - IF(AU776&gt;1, L776*BB776*100.0/(AW776*BV776), 0)</f>
        <v>0</v>
      </c>
      <c r="N776">
        <f>((T776-J776/2)*M776-L776)/(T776+J776/2)</f>
        <v>0</v>
      </c>
      <c r="O776">
        <f>N776*(BO776+BP776)/1000.0</f>
        <v>0</v>
      </c>
      <c r="P776">
        <f>(BH776 - IF(AU776&gt;1, L776*BB776*100.0/(AW776*BV776), 0))*(BO776+BP776)/1000.0</f>
        <v>0</v>
      </c>
      <c r="Q776">
        <f>2.0/((1/S776-1/R776)+SIGN(S776)*SQRT((1/S776-1/R776)*(1/S776-1/R776) + 4*BC776/((BC776+1)*(BC776+1))*(2*1/S776*1/R776-1/R776*1/R776)))</f>
        <v>0</v>
      </c>
      <c r="R776">
        <f>IF(LEFT(BD776,1)&lt;&gt;"0",IF(LEFT(BD776,1)="1",3.0,BE776),$D$5+$E$5*(BV776*BO776/($K$5*1000))+$F$5*(BV776*BO776/($K$5*1000))*MAX(MIN(BB776,$J$5),$I$5)*MAX(MIN(BB776,$J$5),$I$5)+$G$5*MAX(MIN(BB776,$J$5),$I$5)*(BV776*BO776/($K$5*1000))+$H$5*(BV776*BO776/($K$5*1000))*(BV776*BO776/($K$5*1000)))</f>
        <v>0</v>
      </c>
      <c r="S776">
        <f>J776*(1000-(1000*0.61365*exp(17.502*W776/(240.97+W776))/(BO776+BP776)+BJ776)/2)/(1000*0.61365*exp(17.502*W776/(240.97+W776))/(BO776+BP776)-BJ776)</f>
        <v>0</v>
      </c>
      <c r="T776">
        <f>1/((BC776+1)/(Q776/1.6)+1/(R776/1.37)) + BC776/((BC776+1)/(Q776/1.6) + BC776/(R776/1.37))</f>
        <v>0</v>
      </c>
      <c r="U776">
        <f>(AX776*BA776)</f>
        <v>0</v>
      </c>
      <c r="V776">
        <f>(BQ776+(U776+2*0.95*5.67E-8*(((BQ776+$B$7)+273)^4-(BQ776+273)^4)-44100*J776)/(1.84*29.3*R776+8*0.95*5.67E-8*(BQ776+273)^3))</f>
        <v>0</v>
      </c>
      <c r="W776">
        <f>($C$7*BR776+$D$7*BS776+$E$7*V776)</f>
        <v>0</v>
      </c>
      <c r="X776">
        <f>0.61365*exp(17.502*W776/(240.97+W776))</f>
        <v>0</v>
      </c>
      <c r="Y776">
        <f>(Z776/AA776*100)</f>
        <v>0</v>
      </c>
      <c r="Z776">
        <f>BJ776*(BO776+BP776)/1000</f>
        <v>0</v>
      </c>
      <c r="AA776">
        <f>0.61365*exp(17.502*BQ776/(240.97+BQ776))</f>
        <v>0</v>
      </c>
      <c r="AB776">
        <f>(X776-BJ776*(BO776+BP776)/1000)</f>
        <v>0</v>
      </c>
      <c r="AC776">
        <f>(-J776*44100)</f>
        <v>0</v>
      </c>
      <c r="AD776">
        <f>2*29.3*R776*0.92*(BQ776-W776)</f>
        <v>0</v>
      </c>
      <c r="AE776">
        <f>2*0.95*5.67E-8*(((BQ776+$B$7)+273)^4-(W776+273)^4)</f>
        <v>0</v>
      </c>
      <c r="AF776">
        <f>U776+AE776+AC776+AD776</f>
        <v>0</v>
      </c>
      <c r="AG776">
        <f>BN776*AU776*(BI776-BH776*(1000-AU776*BK776)/(1000-AU776*BJ776))/(100*BB776)</f>
        <v>0</v>
      </c>
      <c r="AH776">
        <f>1000*BN776*AU776*(BJ776-BK776)/(100*BB776*(1000-AU776*BJ776))</f>
        <v>0</v>
      </c>
      <c r="AI776">
        <f>(AJ776 - AK776 - BO776*1E3/(8.314*(BQ776+273.15)) * AM776/BN776 * AL776) * BN776/(100*BB776) * (1000 - BK776)/1000</f>
        <v>0</v>
      </c>
      <c r="AJ776">
        <v>1172.652544487884</v>
      </c>
      <c r="AK776">
        <v>1141.878424242424</v>
      </c>
      <c r="AL776">
        <v>3.439705353928135</v>
      </c>
      <c r="AM776">
        <v>64.31377679453114</v>
      </c>
      <c r="AN776">
        <f>(AP776 - AO776 + BO776*1E3/(8.314*(BQ776+273.15)) * AR776/BN776 * AQ776) * BN776/(100*BB776) * 1000/(1000 - AP776)</f>
        <v>0</v>
      </c>
      <c r="AO776">
        <v>25.43032742157776</v>
      </c>
      <c r="AP776">
        <v>26.87122060606061</v>
      </c>
      <c r="AQ776">
        <v>-0.001020148587871033</v>
      </c>
      <c r="AR776">
        <v>96.55880041285496</v>
      </c>
      <c r="AS776">
        <v>0</v>
      </c>
      <c r="AT776">
        <v>0</v>
      </c>
      <c r="AU776">
        <f>IF(AS776*$H$13&gt;=AW776,1.0,(AW776/(AW776-AS776*$H$13)))</f>
        <v>0</v>
      </c>
      <c r="AV776">
        <f>(AU776-1)*100</f>
        <v>0</v>
      </c>
      <c r="AW776">
        <f>MAX(0,($B$13+$C$13*BV776)/(1+$D$13*BV776)*BO776/(BQ776+273)*$E$13)</f>
        <v>0</v>
      </c>
      <c r="AX776">
        <f>$B$11*BW776+$C$11*BX776+$F$11*CI776*(1-CL776)</f>
        <v>0</v>
      </c>
      <c r="AY776">
        <f>AX776*AZ776</f>
        <v>0</v>
      </c>
      <c r="AZ776">
        <f>($B$11*$D$9+$C$11*$D$9+$F$11*((CV776+CN776)/MAX(CV776+CN776+CW776, 0.1)*$I$9+CW776/MAX(CV776+CN776+CW776, 0.1)*$J$9))/($B$11+$C$11+$F$11)</f>
        <v>0</v>
      </c>
      <c r="BA776">
        <f>($B$11*$K$9+$C$11*$K$9+$F$11*((CV776+CN776)/MAX(CV776+CN776+CW776, 0.1)*$P$9+CW776/MAX(CV776+CN776+CW776, 0.1)*$Q$9))/($B$11+$C$11+$F$11)</f>
        <v>0</v>
      </c>
      <c r="BB776">
        <v>2.44</v>
      </c>
      <c r="BC776">
        <v>0.5</v>
      </c>
      <c r="BD776" t="s">
        <v>355</v>
      </c>
      <c r="BE776">
        <v>2</v>
      </c>
      <c r="BF776" t="b">
        <v>1</v>
      </c>
      <c r="BG776">
        <v>1678302517.814285</v>
      </c>
      <c r="BH776">
        <v>1086.794285714286</v>
      </c>
      <c r="BI776">
        <v>1126.181785714286</v>
      </c>
      <c r="BJ776">
        <v>26.90076071428572</v>
      </c>
      <c r="BK776">
        <v>25.43204285714285</v>
      </c>
      <c r="BL776">
        <v>1081.597857142857</v>
      </c>
      <c r="BM776">
        <v>26.57225357142857</v>
      </c>
      <c r="BN776">
        <v>500.02975</v>
      </c>
      <c r="BO776">
        <v>90.73350714285714</v>
      </c>
      <c r="BP776">
        <v>0.1000696785714286</v>
      </c>
      <c r="BQ776">
        <v>34.09332857142856</v>
      </c>
      <c r="BR776">
        <v>35.00934642857143</v>
      </c>
      <c r="BS776">
        <v>999.9000000000002</v>
      </c>
      <c r="BT776">
        <v>0</v>
      </c>
      <c r="BU776">
        <v>0</v>
      </c>
      <c r="BV776">
        <v>9999.262857142856</v>
      </c>
      <c r="BW776">
        <v>0</v>
      </c>
      <c r="BX776">
        <v>5.433660000000001</v>
      </c>
      <c r="BY776">
        <v>-39.38807142857142</v>
      </c>
      <c r="BZ776">
        <v>1116.837857142857</v>
      </c>
      <c r="CA776">
        <v>1155.570357142857</v>
      </c>
      <c r="CB776">
        <v>1.468711785714286</v>
      </c>
      <c r="CC776">
        <v>1126.181785714286</v>
      </c>
      <c r="CD776">
        <v>25.43204285714285</v>
      </c>
      <c r="CE776">
        <v>2.440800357142857</v>
      </c>
      <c r="CF776">
        <v>2.307538571428572</v>
      </c>
      <c r="CG776">
        <v>20.63703571428571</v>
      </c>
      <c r="CH776">
        <v>19.72912857142857</v>
      </c>
      <c r="CI776">
        <v>1999.991785714286</v>
      </c>
      <c r="CJ776">
        <v>0.9800010000000002</v>
      </c>
      <c r="CK776">
        <v>0.0199988</v>
      </c>
      <c r="CL776">
        <v>0</v>
      </c>
      <c r="CM776">
        <v>2.00365</v>
      </c>
      <c r="CN776">
        <v>0</v>
      </c>
      <c r="CO776">
        <v>6011.437857142858</v>
      </c>
      <c r="CP776">
        <v>17338.14285714286</v>
      </c>
      <c r="CQ776">
        <v>39.84789285714285</v>
      </c>
      <c r="CR776">
        <v>40.00885714285714</v>
      </c>
      <c r="CS776">
        <v>39.05317857142857</v>
      </c>
      <c r="CT776">
        <v>38.48867857142857</v>
      </c>
      <c r="CU776">
        <v>39.30321428571428</v>
      </c>
      <c r="CV776">
        <v>1959.991785714286</v>
      </c>
      <c r="CW776">
        <v>40</v>
      </c>
      <c r="CX776">
        <v>0</v>
      </c>
      <c r="CY776">
        <v>1678302535.6</v>
      </c>
      <c r="CZ776">
        <v>0</v>
      </c>
      <c r="DA776">
        <v>0</v>
      </c>
      <c r="DB776" t="s">
        <v>356</v>
      </c>
      <c r="DC776">
        <v>1664468064.5</v>
      </c>
      <c r="DD776">
        <v>1677795524</v>
      </c>
      <c r="DE776">
        <v>0</v>
      </c>
      <c r="DF776">
        <v>-0.419</v>
      </c>
      <c r="DG776">
        <v>-0.001</v>
      </c>
      <c r="DH776">
        <v>3.097</v>
      </c>
      <c r="DI776">
        <v>0.268</v>
      </c>
      <c r="DJ776">
        <v>400</v>
      </c>
      <c r="DK776">
        <v>24</v>
      </c>
      <c r="DL776">
        <v>0.15</v>
      </c>
      <c r="DM776">
        <v>0.13</v>
      </c>
      <c r="DN776">
        <v>-39.3701475</v>
      </c>
      <c r="DO776">
        <v>-0.1983748592869211</v>
      </c>
      <c r="DP776">
        <v>0.06775545360891641</v>
      </c>
      <c r="DQ776">
        <v>0</v>
      </c>
      <c r="DR776">
        <v>1.48230175</v>
      </c>
      <c r="DS776">
        <v>-0.2359491557223284</v>
      </c>
      <c r="DT776">
        <v>0.02273613884188562</v>
      </c>
      <c r="DU776">
        <v>0</v>
      </c>
      <c r="DV776">
        <v>0</v>
      </c>
      <c r="DW776">
        <v>2</v>
      </c>
      <c r="DX776" t="s">
        <v>369</v>
      </c>
      <c r="DY776">
        <v>2.97768</v>
      </c>
      <c r="DZ776">
        <v>2.72837</v>
      </c>
      <c r="EA776">
        <v>0.16753</v>
      </c>
      <c r="EB776">
        <v>0.172802</v>
      </c>
      <c r="EC776">
        <v>0.115886</v>
      </c>
      <c r="ED776">
        <v>0.112297</v>
      </c>
      <c r="EE776">
        <v>24864</v>
      </c>
      <c r="EF776">
        <v>24418.5</v>
      </c>
      <c r="EG776">
        <v>30405.7</v>
      </c>
      <c r="EH776">
        <v>29776.4</v>
      </c>
      <c r="EI776">
        <v>37101.6</v>
      </c>
      <c r="EJ776">
        <v>34801.8</v>
      </c>
      <c r="EK776">
        <v>46519.4</v>
      </c>
      <c r="EL776">
        <v>44278.6</v>
      </c>
      <c r="EM776">
        <v>1.8571</v>
      </c>
      <c r="EN776">
        <v>1.8669</v>
      </c>
      <c r="EO776">
        <v>0.215061</v>
      </c>
      <c r="EP776">
        <v>0</v>
      </c>
      <c r="EQ776">
        <v>31.5302</v>
      </c>
      <c r="ER776">
        <v>999.9</v>
      </c>
      <c r="ES776">
        <v>48.8</v>
      </c>
      <c r="ET776">
        <v>32</v>
      </c>
      <c r="EU776">
        <v>25.6801</v>
      </c>
      <c r="EV776">
        <v>63.1479</v>
      </c>
      <c r="EW776">
        <v>22.1234</v>
      </c>
      <c r="EX776">
        <v>1</v>
      </c>
      <c r="EY776">
        <v>0.109339</v>
      </c>
      <c r="EZ776">
        <v>-2.29254</v>
      </c>
      <c r="FA776">
        <v>20.2335</v>
      </c>
      <c r="FB776">
        <v>5.22972</v>
      </c>
      <c r="FC776">
        <v>11.9709</v>
      </c>
      <c r="FD776">
        <v>4.97035</v>
      </c>
      <c r="FE776">
        <v>3.28958</v>
      </c>
      <c r="FF776">
        <v>9999</v>
      </c>
      <c r="FG776">
        <v>9999</v>
      </c>
      <c r="FH776">
        <v>9999</v>
      </c>
      <c r="FI776">
        <v>999.9</v>
      </c>
      <c r="FJ776">
        <v>4.97277</v>
      </c>
      <c r="FK776">
        <v>1.87706</v>
      </c>
      <c r="FL776">
        <v>1.87516</v>
      </c>
      <c r="FM776">
        <v>1.87803</v>
      </c>
      <c r="FN776">
        <v>1.87467</v>
      </c>
      <c r="FO776">
        <v>1.8783</v>
      </c>
      <c r="FP776">
        <v>1.8754</v>
      </c>
      <c r="FQ776">
        <v>1.87653</v>
      </c>
      <c r="FR776">
        <v>0</v>
      </c>
      <c r="FS776">
        <v>0</v>
      </c>
      <c r="FT776">
        <v>0</v>
      </c>
      <c r="FU776">
        <v>0</v>
      </c>
      <c r="FV776" t="s">
        <v>358</v>
      </c>
      <c r="FW776" t="s">
        <v>359</v>
      </c>
      <c r="FX776" t="s">
        <v>360</v>
      </c>
      <c r="FY776" t="s">
        <v>360</v>
      </c>
      <c r="FZ776" t="s">
        <v>360</v>
      </c>
      <c r="GA776" t="s">
        <v>360</v>
      </c>
      <c r="GB776">
        <v>0</v>
      </c>
      <c r="GC776">
        <v>100</v>
      </c>
      <c r="GD776">
        <v>100</v>
      </c>
      <c r="GE776">
        <v>5.25</v>
      </c>
      <c r="GF776">
        <v>0.3285</v>
      </c>
      <c r="GG776">
        <v>1.955544260391263</v>
      </c>
      <c r="GH776">
        <v>0.004448784868333973</v>
      </c>
      <c r="GI776">
        <v>-1.803656819089732E-06</v>
      </c>
      <c r="GJ776">
        <v>4.26395578146833E-10</v>
      </c>
      <c r="GK776">
        <v>0.3285026105281108</v>
      </c>
      <c r="GL776">
        <v>0</v>
      </c>
      <c r="GM776">
        <v>0</v>
      </c>
      <c r="GN776">
        <v>0</v>
      </c>
      <c r="GO776">
        <v>-1</v>
      </c>
      <c r="GP776">
        <v>2136</v>
      </c>
      <c r="GQ776">
        <v>1</v>
      </c>
      <c r="GR776">
        <v>23</v>
      </c>
      <c r="GS776">
        <v>230574.4</v>
      </c>
      <c r="GT776">
        <v>8450</v>
      </c>
      <c r="GU776">
        <v>2.54761</v>
      </c>
      <c r="GV776">
        <v>2.5415</v>
      </c>
      <c r="GW776">
        <v>1.39893</v>
      </c>
      <c r="GX776">
        <v>2.35474</v>
      </c>
      <c r="GY776">
        <v>1.44897</v>
      </c>
      <c r="GZ776">
        <v>2.47314</v>
      </c>
      <c r="HA776">
        <v>37.9649</v>
      </c>
      <c r="HB776">
        <v>13.5892</v>
      </c>
      <c r="HC776">
        <v>18</v>
      </c>
      <c r="HD776">
        <v>493.048</v>
      </c>
      <c r="HE776">
        <v>471.087</v>
      </c>
      <c r="HF776">
        <v>34.909</v>
      </c>
      <c r="HG776">
        <v>28.6095</v>
      </c>
      <c r="HH776">
        <v>30.0001</v>
      </c>
      <c r="HI776">
        <v>28.2909</v>
      </c>
      <c r="HJ776">
        <v>28.3366</v>
      </c>
      <c r="HK776">
        <v>50.9935</v>
      </c>
      <c r="HL776">
        <v>0</v>
      </c>
      <c r="HM776">
        <v>100</v>
      </c>
      <c r="HN776">
        <v>34.9021</v>
      </c>
      <c r="HO776">
        <v>1175.59</v>
      </c>
      <c r="HP776">
        <v>25.8217</v>
      </c>
      <c r="HQ776">
        <v>100.527</v>
      </c>
      <c r="HR776">
        <v>101.818</v>
      </c>
    </row>
    <row r="777" spans="1:226">
      <c r="A777">
        <v>761</v>
      </c>
      <c r="B777">
        <v>1678302530.6</v>
      </c>
      <c r="C777">
        <v>10677.5</v>
      </c>
      <c r="D777" t="s">
        <v>1885</v>
      </c>
      <c r="E777" t="s">
        <v>1886</v>
      </c>
      <c r="F777">
        <v>5</v>
      </c>
      <c r="G777" t="s">
        <v>353</v>
      </c>
      <c r="H777" t="s">
        <v>1554</v>
      </c>
      <c r="I777">
        <v>1678302523.1</v>
      </c>
      <c r="J777">
        <f>(K777)/1000</f>
        <v>0</v>
      </c>
      <c r="K777">
        <f>IF(BF777, AN777, AH777)</f>
        <v>0</v>
      </c>
      <c r="L777">
        <f>IF(BF777, AI777, AG777)</f>
        <v>0</v>
      </c>
      <c r="M777">
        <f>BH777 - IF(AU777&gt;1, L777*BB777*100.0/(AW777*BV777), 0)</f>
        <v>0</v>
      </c>
      <c r="N777">
        <f>((T777-J777/2)*M777-L777)/(T777+J777/2)</f>
        <v>0</v>
      </c>
      <c r="O777">
        <f>N777*(BO777+BP777)/1000.0</f>
        <v>0</v>
      </c>
      <c r="P777">
        <f>(BH777 - IF(AU777&gt;1, L777*BB777*100.0/(AW777*BV777), 0))*(BO777+BP777)/1000.0</f>
        <v>0</v>
      </c>
      <c r="Q777">
        <f>2.0/((1/S777-1/R777)+SIGN(S777)*SQRT((1/S777-1/R777)*(1/S777-1/R777) + 4*BC777/((BC777+1)*(BC777+1))*(2*1/S777*1/R777-1/R777*1/R777)))</f>
        <v>0</v>
      </c>
      <c r="R777">
        <f>IF(LEFT(BD777,1)&lt;&gt;"0",IF(LEFT(BD777,1)="1",3.0,BE777),$D$5+$E$5*(BV777*BO777/($K$5*1000))+$F$5*(BV777*BO777/($K$5*1000))*MAX(MIN(BB777,$J$5),$I$5)*MAX(MIN(BB777,$J$5),$I$5)+$G$5*MAX(MIN(BB777,$J$5),$I$5)*(BV777*BO777/($K$5*1000))+$H$5*(BV777*BO777/($K$5*1000))*(BV777*BO777/($K$5*1000)))</f>
        <v>0</v>
      </c>
      <c r="S777">
        <f>J777*(1000-(1000*0.61365*exp(17.502*W777/(240.97+W777))/(BO777+BP777)+BJ777)/2)/(1000*0.61365*exp(17.502*W777/(240.97+W777))/(BO777+BP777)-BJ777)</f>
        <v>0</v>
      </c>
      <c r="T777">
        <f>1/((BC777+1)/(Q777/1.6)+1/(R777/1.37)) + BC777/((BC777+1)/(Q777/1.6) + BC777/(R777/1.37))</f>
        <v>0</v>
      </c>
      <c r="U777">
        <f>(AX777*BA777)</f>
        <v>0</v>
      </c>
      <c r="V777">
        <f>(BQ777+(U777+2*0.95*5.67E-8*(((BQ777+$B$7)+273)^4-(BQ777+273)^4)-44100*J777)/(1.84*29.3*R777+8*0.95*5.67E-8*(BQ777+273)^3))</f>
        <v>0</v>
      </c>
      <c r="W777">
        <f>($C$7*BR777+$D$7*BS777+$E$7*V777)</f>
        <v>0</v>
      </c>
      <c r="X777">
        <f>0.61365*exp(17.502*W777/(240.97+W777))</f>
        <v>0</v>
      </c>
      <c r="Y777">
        <f>(Z777/AA777*100)</f>
        <v>0</v>
      </c>
      <c r="Z777">
        <f>BJ777*(BO777+BP777)/1000</f>
        <v>0</v>
      </c>
      <c r="AA777">
        <f>0.61365*exp(17.502*BQ777/(240.97+BQ777))</f>
        <v>0</v>
      </c>
      <c r="AB777">
        <f>(X777-BJ777*(BO777+BP777)/1000)</f>
        <v>0</v>
      </c>
      <c r="AC777">
        <f>(-J777*44100)</f>
        <v>0</v>
      </c>
      <c r="AD777">
        <f>2*29.3*R777*0.92*(BQ777-W777)</f>
        <v>0</v>
      </c>
      <c r="AE777">
        <f>2*0.95*5.67E-8*(((BQ777+$B$7)+273)^4-(W777+273)^4)</f>
        <v>0</v>
      </c>
      <c r="AF777">
        <f>U777+AE777+AC777+AD777</f>
        <v>0</v>
      </c>
      <c r="AG777">
        <f>BN777*AU777*(BI777-BH777*(1000-AU777*BK777)/(1000-AU777*BJ777))/(100*BB777)</f>
        <v>0</v>
      </c>
      <c r="AH777">
        <f>1000*BN777*AU777*(BJ777-BK777)/(100*BB777*(1000-AU777*BJ777))</f>
        <v>0</v>
      </c>
      <c r="AI777">
        <f>(AJ777 - AK777 - BO777*1E3/(8.314*(BQ777+273.15)) * AM777/BN777 * AL777) * BN777/(100*BB777) * (1000 - BK777)/1000</f>
        <v>0</v>
      </c>
      <c r="AJ777">
        <v>1189.790879257203</v>
      </c>
      <c r="AK777">
        <v>1158.981696969697</v>
      </c>
      <c r="AL777">
        <v>3.424258097130648</v>
      </c>
      <c r="AM777">
        <v>64.31377679453114</v>
      </c>
      <c r="AN777">
        <f>(AP777 - AO777 + BO777*1E3/(8.314*(BQ777+273.15)) * AR777/BN777 * AQ777) * BN777/(100*BB777) * 1000/(1000 - AP777)</f>
        <v>0</v>
      </c>
      <c r="AO777">
        <v>25.42846040833266</v>
      </c>
      <c r="AP777">
        <v>26.85092545454545</v>
      </c>
      <c r="AQ777">
        <v>-0.0006150674829779319</v>
      </c>
      <c r="AR777">
        <v>96.55880041285496</v>
      </c>
      <c r="AS777">
        <v>0</v>
      </c>
      <c r="AT777">
        <v>0</v>
      </c>
      <c r="AU777">
        <f>IF(AS777*$H$13&gt;=AW777,1.0,(AW777/(AW777-AS777*$H$13)))</f>
        <v>0</v>
      </c>
      <c r="AV777">
        <f>(AU777-1)*100</f>
        <v>0</v>
      </c>
      <c r="AW777">
        <f>MAX(0,($B$13+$C$13*BV777)/(1+$D$13*BV777)*BO777/(BQ777+273)*$E$13)</f>
        <v>0</v>
      </c>
      <c r="AX777">
        <f>$B$11*BW777+$C$11*BX777+$F$11*CI777*(1-CL777)</f>
        <v>0</v>
      </c>
      <c r="AY777">
        <f>AX777*AZ777</f>
        <v>0</v>
      </c>
      <c r="AZ777">
        <f>($B$11*$D$9+$C$11*$D$9+$F$11*((CV777+CN777)/MAX(CV777+CN777+CW777, 0.1)*$I$9+CW777/MAX(CV777+CN777+CW777, 0.1)*$J$9))/($B$11+$C$11+$F$11)</f>
        <v>0</v>
      </c>
      <c r="BA777">
        <f>($B$11*$K$9+$C$11*$K$9+$F$11*((CV777+CN777)/MAX(CV777+CN777+CW777, 0.1)*$P$9+CW777/MAX(CV777+CN777+CW777, 0.1)*$Q$9))/($B$11+$C$11+$F$11)</f>
        <v>0</v>
      </c>
      <c r="BB777">
        <v>2.44</v>
      </c>
      <c r="BC777">
        <v>0.5</v>
      </c>
      <c r="BD777" t="s">
        <v>355</v>
      </c>
      <c r="BE777">
        <v>2</v>
      </c>
      <c r="BF777" t="b">
        <v>1</v>
      </c>
      <c r="BG777">
        <v>1678302523.1</v>
      </c>
      <c r="BH777">
        <v>1104.490740740741</v>
      </c>
      <c r="BI777">
        <v>1143.864814814815</v>
      </c>
      <c r="BJ777">
        <v>26.87902222222222</v>
      </c>
      <c r="BK777">
        <v>25.43055185185185</v>
      </c>
      <c r="BL777">
        <v>1099.257777777778</v>
      </c>
      <c r="BM777">
        <v>26.55051111111111</v>
      </c>
      <c r="BN777">
        <v>500.041</v>
      </c>
      <c r="BO777">
        <v>90.73448518518518</v>
      </c>
      <c r="BP777">
        <v>0.1000059185185185</v>
      </c>
      <c r="BQ777">
        <v>34.08979259259259</v>
      </c>
      <c r="BR777">
        <v>35.0112074074074</v>
      </c>
      <c r="BS777">
        <v>999.9000000000001</v>
      </c>
      <c r="BT777">
        <v>0</v>
      </c>
      <c r="BU777">
        <v>0</v>
      </c>
      <c r="BV777">
        <v>10001.52481481481</v>
      </c>
      <c r="BW777">
        <v>0</v>
      </c>
      <c r="BX777">
        <v>5.43366</v>
      </c>
      <c r="BY777">
        <v>-39.37451481481481</v>
      </c>
      <c r="BZ777">
        <v>1134.998148148148</v>
      </c>
      <c r="CA777">
        <v>1173.713333333334</v>
      </c>
      <c r="CB777">
        <v>1.448467407407407</v>
      </c>
      <c r="CC777">
        <v>1143.864814814815</v>
      </c>
      <c r="CD777">
        <v>25.43055185185185</v>
      </c>
      <c r="CE777">
        <v>2.438854444444444</v>
      </c>
      <c r="CF777">
        <v>2.307427777777778</v>
      </c>
      <c r="CG777">
        <v>20.6240962962963</v>
      </c>
      <c r="CH777">
        <v>19.72835555555556</v>
      </c>
      <c r="CI777">
        <v>1999.988148148148</v>
      </c>
      <c r="CJ777">
        <v>0.9800010000000001</v>
      </c>
      <c r="CK777">
        <v>0.0199988</v>
      </c>
      <c r="CL777">
        <v>0</v>
      </c>
      <c r="CM777">
        <v>2.02264074074074</v>
      </c>
      <c r="CN777">
        <v>0</v>
      </c>
      <c r="CO777">
        <v>6010.683703703705</v>
      </c>
      <c r="CP777">
        <v>17338.11481481481</v>
      </c>
      <c r="CQ777">
        <v>39.83533333333334</v>
      </c>
      <c r="CR777">
        <v>40.01607407407408</v>
      </c>
      <c r="CS777">
        <v>39.04825925925925</v>
      </c>
      <c r="CT777">
        <v>38.49288888888889</v>
      </c>
      <c r="CU777">
        <v>39.30285185185185</v>
      </c>
      <c r="CV777">
        <v>1959.988148148148</v>
      </c>
      <c r="CW777">
        <v>40</v>
      </c>
      <c r="CX777">
        <v>0</v>
      </c>
      <c r="CY777">
        <v>1678302540.4</v>
      </c>
      <c r="CZ777">
        <v>0</v>
      </c>
      <c r="DA777">
        <v>0</v>
      </c>
      <c r="DB777" t="s">
        <v>356</v>
      </c>
      <c r="DC777">
        <v>1664468064.5</v>
      </c>
      <c r="DD777">
        <v>1677795524</v>
      </c>
      <c r="DE777">
        <v>0</v>
      </c>
      <c r="DF777">
        <v>-0.419</v>
      </c>
      <c r="DG777">
        <v>-0.001</v>
      </c>
      <c r="DH777">
        <v>3.097</v>
      </c>
      <c r="DI777">
        <v>0.268</v>
      </c>
      <c r="DJ777">
        <v>400</v>
      </c>
      <c r="DK777">
        <v>24</v>
      </c>
      <c r="DL777">
        <v>0.15</v>
      </c>
      <c r="DM777">
        <v>0.13</v>
      </c>
      <c r="DN777">
        <v>-39.39229024390244</v>
      </c>
      <c r="DO777">
        <v>0.1236397212543107</v>
      </c>
      <c r="DP777">
        <v>0.04868134217079784</v>
      </c>
      <c r="DQ777">
        <v>0</v>
      </c>
      <c r="DR777">
        <v>1.46209243902439</v>
      </c>
      <c r="DS777">
        <v>-0.2293041114982583</v>
      </c>
      <c r="DT777">
        <v>0.02265284699498031</v>
      </c>
      <c r="DU777">
        <v>0</v>
      </c>
      <c r="DV777">
        <v>0</v>
      </c>
      <c r="DW777">
        <v>2</v>
      </c>
      <c r="DX777" t="s">
        <v>369</v>
      </c>
      <c r="DY777">
        <v>2.97762</v>
      </c>
      <c r="DZ777">
        <v>2.72844</v>
      </c>
      <c r="EA777">
        <v>0.169105</v>
      </c>
      <c r="EB777">
        <v>0.174363</v>
      </c>
      <c r="EC777">
        <v>0.11583</v>
      </c>
      <c r="ED777">
        <v>0.112292</v>
      </c>
      <c r="EE777">
        <v>24816.9</v>
      </c>
      <c r="EF777">
        <v>24372.2</v>
      </c>
      <c r="EG777">
        <v>30405.6</v>
      </c>
      <c r="EH777">
        <v>29776.1</v>
      </c>
      <c r="EI777">
        <v>37103.8</v>
      </c>
      <c r="EJ777">
        <v>34801.7</v>
      </c>
      <c r="EK777">
        <v>46519</v>
      </c>
      <c r="EL777">
        <v>44278</v>
      </c>
      <c r="EM777">
        <v>1.85677</v>
      </c>
      <c r="EN777">
        <v>1.86695</v>
      </c>
      <c r="EO777">
        <v>0.215724</v>
      </c>
      <c r="EP777">
        <v>0</v>
      </c>
      <c r="EQ777">
        <v>31.5239</v>
      </c>
      <c r="ER777">
        <v>999.9</v>
      </c>
      <c r="ES777">
        <v>48.8</v>
      </c>
      <c r="ET777">
        <v>32</v>
      </c>
      <c r="EU777">
        <v>25.681</v>
      </c>
      <c r="EV777">
        <v>63.3379</v>
      </c>
      <c r="EW777">
        <v>22.1675</v>
      </c>
      <c r="EX777">
        <v>1</v>
      </c>
      <c r="EY777">
        <v>0.109118</v>
      </c>
      <c r="EZ777">
        <v>-2.27597</v>
      </c>
      <c r="FA777">
        <v>20.2336</v>
      </c>
      <c r="FB777">
        <v>5.22972</v>
      </c>
      <c r="FC777">
        <v>11.9715</v>
      </c>
      <c r="FD777">
        <v>4.9701</v>
      </c>
      <c r="FE777">
        <v>3.28958</v>
      </c>
      <c r="FF777">
        <v>9999</v>
      </c>
      <c r="FG777">
        <v>9999</v>
      </c>
      <c r="FH777">
        <v>9999</v>
      </c>
      <c r="FI777">
        <v>999.9</v>
      </c>
      <c r="FJ777">
        <v>4.97276</v>
      </c>
      <c r="FK777">
        <v>1.87706</v>
      </c>
      <c r="FL777">
        <v>1.87515</v>
      </c>
      <c r="FM777">
        <v>1.87803</v>
      </c>
      <c r="FN777">
        <v>1.87469</v>
      </c>
      <c r="FO777">
        <v>1.87833</v>
      </c>
      <c r="FP777">
        <v>1.87542</v>
      </c>
      <c r="FQ777">
        <v>1.87653</v>
      </c>
      <c r="FR777">
        <v>0</v>
      </c>
      <c r="FS777">
        <v>0</v>
      </c>
      <c r="FT777">
        <v>0</v>
      </c>
      <c r="FU777">
        <v>0</v>
      </c>
      <c r="FV777" t="s">
        <v>358</v>
      </c>
      <c r="FW777" t="s">
        <v>359</v>
      </c>
      <c r="FX777" t="s">
        <v>360</v>
      </c>
      <c r="FY777" t="s">
        <v>360</v>
      </c>
      <c r="FZ777" t="s">
        <v>360</v>
      </c>
      <c r="GA777" t="s">
        <v>360</v>
      </c>
      <c r="GB777">
        <v>0</v>
      </c>
      <c r="GC777">
        <v>100</v>
      </c>
      <c r="GD777">
        <v>100</v>
      </c>
      <c r="GE777">
        <v>5.29</v>
      </c>
      <c r="GF777">
        <v>0.3285</v>
      </c>
      <c r="GG777">
        <v>1.955544260391263</v>
      </c>
      <c r="GH777">
        <v>0.004448784868333973</v>
      </c>
      <c r="GI777">
        <v>-1.803656819089732E-06</v>
      </c>
      <c r="GJ777">
        <v>4.26395578146833E-10</v>
      </c>
      <c r="GK777">
        <v>0.3285026105281108</v>
      </c>
      <c r="GL777">
        <v>0</v>
      </c>
      <c r="GM777">
        <v>0</v>
      </c>
      <c r="GN777">
        <v>0</v>
      </c>
      <c r="GO777">
        <v>-1</v>
      </c>
      <c r="GP777">
        <v>2136</v>
      </c>
      <c r="GQ777">
        <v>1</v>
      </c>
      <c r="GR777">
        <v>23</v>
      </c>
      <c r="GS777">
        <v>230574.4</v>
      </c>
      <c r="GT777">
        <v>8450.1</v>
      </c>
      <c r="GU777">
        <v>2.57568</v>
      </c>
      <c r="GV777">
        <v>2.53418</v>
      </c>
      <c r="GW777">
        <v>1.39893</v>
      </c>
      <c r="GX777">
        <v>2.35474</v>
      </c>
      <c r="GY777">
        <v>1.44897</v>
      </c>
      <c r="GZ777">
        <v>2.44263</v>
      </c>
      <c r="HA777">
        <v>37.9649</v>
      </c>
      <c r="HB777">
        <v>13.6067</v>
      </c>
      <c r="HC777">
        <v>18</v>
      </c>
      <c r="HD777">
        <v>492.871</v>
      </c>
      <c r="HE777">
        <v>471.119</v>
      </c>
      <c r="HF777">
        <v>34.8999</v>
      </c>
      <c r="HG777">
        <v>28.6095</v>
      </c>
      <c r="HH777">
        <v>30.0001</v>
      </c>
      <c r="HI777">
        <v>28.2915</v>
      </c>
      <c r="HJ777">
        <v>28.3366</v>
      </c>
      <c r="HK777">
        <v>51.6171</v>
      </c>
      <c r="HL777">
        <v>0</v>
      </c>
      <c r="HM777">
        <v>100</v>
      </c>
      <c r="HN777">
        <v>34.8864</v>
      </c>
      <c r="HO777">
        <v>1188.95</v>
      </c>
      <c r="HP777">
        <v>25.8217</v>
      </c>
      <c r="HQ777">
        <v>100.526</v>
      </c>
      <c r="HR777">
        <v>101.817</v>
      </c>
    </row>
    <row r="778" spans="1:226">
      <c r="A778">
        <v>762</v>
      </c>
      <c r="B778">
        <v>1678302535.6</v>
      </c>
      <c r="C778">
        <v>10682.5</v>
      </c>
      <c r="D778" t="s">
        <v>1887</v>
      </c>
      <c r="E778" t="s">
        <v>1888</v>
      </c>
      <c r="F778">
        <v>5</v>
      </c>
      <c r="G778" t="s">
        <v>353</v>
      </c>
      <c r="H778" t="s">
        <v>1554</v>
      </c>
      <c r="I778">
        <v>1678302527.814285</v>
      </c>
      <c r="J778">
        <f>(K778)/1000</f>
        <v>0</v>
      </c>
      <c r="K778">
        <f>IF(BF778, AN778, AH778)</f>
        <v>0</v>
      </c>
      <c r="L778">
        <f>IF(BF778, AI778, AG778)</f>
        <v>0</v>
      </c>
      <c r="M778">
        <f>BH778 - IF(AU778&gt;1, L778*BB778*100.0/(AW778*BV778), 0)</f>
        <v>0</v>
      </c>
      <c r="N778">
        <f>((T778-J778/2)*M778-L778)/(T778+J778/2)</f>
        <v>0</v>
      </c>
      <c r="O778">
        <f>N778*(BO778+BP778)/1000.0</f>
        <v>0</v>
      </c>
      <c r="P778">
        <f>(BH778 - IF(AU778&gt;1, L778*BB778*100.0/(AW778*BV778), 0))*(BO778+BP778)/1000.0</f>
        <v>0</v>
      </c>
      <c r="Q778">
        <f>2.0/((1/S778-1/R778)+SIGN(S778)*SQRT((1/S778-1/R778)*(1/S778-1/R778) + 4*BC778/((BC778+1)*(BC778+1))*(2*1/S778*1/R778-1/R778*1/R778)))</f>
        <v>0</v>
      </c>
      <c r="R778">
        <f>IF(LEFT(BD778,1)&lt;&gt;"0",IF(LEFT(BD778,1)="1",3.0,BE778),$D$5+$E$5*(BV778*BO778/($K$5*1000))+$F$5*(BV778*BO778/($K$5*1000))*MAX(MIN(BB778,$J$5),$I$5)*MAX(MIN(BB778,$J$5),$I$5)+$G$5*MAX(MIN(BB778,$J$5),$I$5)*(BV778*BO778/($K$5*1000))+$H$5*(BV778*BO778/($K$5*1000))*(BV778*BO778/($K$5*1000)))</f>
        <v>0</v>
      </c>
      <c r="S778">
        <f>J778*(1000-(1000*0.61365*exp(17.502*W778/(240.97+W778))/(BO778+BP778)+BJ778)/2)/(1000*0.61365*exp(17.502*W778/(240.97+W778))/(BO778+BP778)-BJ778)</f>
        <v>0</v>
      </c>
      <c r="T778">
        <f>1/((BC778+1)/(Q778/1.6)+1/(R778/1.37)) + BC778/((BC778+1)/(Q778/1.6) + BC778/(R778/1.37))</f>
        <v>0</v>
      </c>
      <c r="U778">
        <f>(AX778*BA778)</f>
        <v>0</v>
      </c>
      <c r="V778">
        <f>(BQ778+(U778+2*0.95*5.67E-8*(((BQ778+$B$7)+273)^4-(BQ778+273)^4)-44100*J778)/(1.84*29.3*R778+8*0.95*5.67E-8*(BQ778+273)^3))</f>
        <v>0</v>
      </c>
      <c r="W778">
        <f>($C$7*BR778+$D$7*BS778+$E$7*V778)</f>
        <v>0</v>
      </c>
      <c r="X778">
        <f>0.61365*exp(17.502*W778/(240.97+W778))</f>
        <v>0</v>
      </c>
      <c r="Y778">
        <f>(Z778/AA778*100)</f>
        <v>0</v>
      </c>
      <c r="Z778">
        <f>BJ778*(BO778+BP778)/1000</f>
        <v>0</v>
      </c>
      <c r="AA778">
        <f>0.61365*exp(17.502*BQ778/(240.97+BQ778))</f>
        <v>0</v>
      </c>
      <c r="AB778">
        <f>(X778-BJ778*(BO778+BP778)/1000)</f>
        <v>0</v>
      </c>
      <c r="AC778">
        <f>(-J778*44100)</f>
        <v>0</v>
      </c>
      <c r="AD778">
        <f>2*29.3*R778*0.92*(BQ778-W778)</f>
        <v>0</v>
      </c>
      <c r="AE778">
        <f>2*0.95*5.67E-8*(((BQ778+$B$7)+273)^4-(W778+273)^4)</f>
        <v>0</v>
      </c>
      <c r="AF778">
        <f>U778+AE778+AC778+AD778</f>
        <v>0</v>
      </c>
      <c r="AG778">
        <f>BN778*AU778*(BI778-BH778*(1000-AU778*BK778)/(1000-AU778*BJ778))/(100*BB778)</f>
        <v>0</v>
      </c>
      <c r="AH778">
        <f>1000*BN778*AU778*(BJ778-BK778)/(100*BB778*(1000-AU778*BJ778))</f>
        <v>0</v>
      </c>
      <c r="AI778">
        <f>(AJ778 - AK778 - BO778*1E3/(8.314*(BQ778+273.15)) * AM778/BN778 * AL778) * BN778/(100*BB778) * (1000 - BK778)/1000</f>
        <v>0</v>
      </c>
      <c r="AJ778">
        <v>1206.933072076332</v>
      </c>
      <c r="AK778">
        <v>1176.246181818182</v>
      </c>
      <c r="AL778">
        <v>3.455203779243289</v>
      </c>
      <c r="AM778">
        <v>64.31377679453114</v>
      </c>
      <c r="AN778">
        <f>(AP778 - AO778 + BO778*1E3/(8.314*(BQ778+273.15)) * AR778/BN778 * AQ778) * BN778/(100*BB778) * 1000/(1000 - AP778)</f>
        <v>0</v>
      </c>
      <c r="AO778">
        <v>25.4277027137408</v>
      </c>
      <c r="AP778">
        <v>26.83013878787878</v>
      </c>
      <c r="AQ778">
        <v>-0.0004388963749027004</v>
      </c>
      <c r="AR778">
        <v>96.55880041285496</v>
      </c>
      <c r="AS778">
        <v>0</v>
      </c>
      <c r="AT778">
        <v>0</v>
      </c>
      <c r="AU778">
        <f>IF(AS778*$H$13&gt;=AW778,1.0,(AW778/(AW778-AS778*$H$13)))</f>
        <v>0</v>
      </c>
      <c r="AV778">
        <f>(AU778-1)*100</f>
        <v>0</v>
      </c>
      <c r="AW778">
        <f>MAX(0,($B$13+$C$13*BV778)/(1+$D$13*BV778)*BO778/(BQ778+273)*$E$13)</f>
        <v>0</v>
      </c>
      <c r="AX778">
        <f>$B$11*BW778+$C$11*BX778+$F$11*CI778*(1-CL778)</f>
        <v>0</v>
      </c>
      <c r="AY778">
        <f>AX778*AZ778</f>
        <v>0</v>
      </c>
      <c r="AZ778">
        <f>($B$11*$D$9+$C$11*$D$9+$F$11*((CV778+CN778)/MAX(CV778+CN778+CW778, 0.1)*$I$9+CW778/MAX(CV778+CN778+CW778, 0.1)*$J$9))/($B$11+$C$11+$F$11)</f>
        <v>0</v>
      </c>
      <c r="BA778">
        <f>($B$11*$K$9+$C$11*$K$9+$F$11*((CV778+CN778)/MAX(CV778+CN778+CW778, 0.1)*$P$9+CW778/MAX(CV778+CN778+CW778, 0.1)*$Q$9))/($B$11+$C$11+$F$11)</f>
        <v>0</v>
      </c>
      <c r="BB778">
        <v>2.44</v>
      </c>
      <c r="BC778">
        <v>0.5</v>
      </c>
      <c r="BD778" t="s">
        <v>355</v>
      </c>
      <c r="BE778">
        <v>2</v>
      </c>
      <c r="BF778" t="b">
        <v>1</v>
      </c>
      <c r="BG778">
        <v>1678302527.814285</v>
      </c>
      <c r="BH778">
        <v>1120.252142857143</v>
      </c>
      <c r="BI778">
        <v>1159.641071428571</v>
      </c>
      <c r="BJ778">
        <v>26.86015</v>
      </c>
      <c r="BK778">
        <v>25.429</v>
      </c>
      <c r="BL778">
        <v>1114.9875</v>
      </c>
      <c r="BM778">
        <v>26.53163571428572</v>
      </c>
      <c r="BN778">
        <v>500.0386785714286</v>
      </c>
      <c r="BO778">
        <v>90.7346607142857</v>
      </c>
      <c r="BP778">
        <v>0.1000019535714286</v>
      </c>
      <c r="BQ778">
        <v>34.08604642857143</v>
      </c>
      <c r="BR778">
        <v>35.01425357142857</v>
      </c>
      <c r="BS778">
        <v>999.9000000000002</v>
      </c>
      <c r="BT778">
        <v>0</v>
      </c>
      <c r="BU778">
        <v>0</v>
      </c>
      <c r="BV778">
        <v>10003.37678571428</v>
      </c>
      <c r="BW778">
        <v>0</v>
      </c>
      <c r="BX778">
        <v>5.433660000000001</v>
      </c>
      <c r="BY778">
        <v>-39.38832857142858</v>
      </c>
      <c r="BZ778">
        <v>1151.172857142857</v>
      </c>
      <c r="CA778">
        <v>1189.897857142857</v>
      </c>
      <c r="CB778">
        <v>1.431146071428571</v>
      </c>
      <c r="CC778">
        <v>1159.641071428571</v>
      </c>
      <c r="CD778">
        <v>25.429</v>
      </c>
      <c r="CE778">
        <v>2.437146428571428</v>
      </c>
      <c r="CF778">
        <v>2.307291428571429</v>
      </c>
      <c r="CG778">
        <v>20.61272857142857</v>
      </c>
      <c r="CH778">
        <v>19.7274</v>
      </c>
      <c r="CI778">
        <v>1999.986071428571</v>
      </c>
      <c r="CJ778">
        <v>0.9800010000000002</v>
      </c>
      <c r="CK778">
        <v>0.0199988</v>
      </c>
      <c r="CL778">
        <v>0</v>
      </c>
      <c r="CM778">
        <v>1.995103571428571</v>
      </c>
      <c r="CN778">
        <v>0</v>
      </c>
      <c r="CO778">
        <v>6009.860357142856</v>
      </c>
      <c r="CP778">
        <v>17338.08928571428</v>
      </c>
      <c r="CQ778">
        <v>39.79207142857143</v>
      </c>
      <c r="CR778">
        <v>40.02214285714285</v>
      </c>
      <c r="CS778">
        <v>39.05764285714285</v>
      </c>
      <c r="CT778">
        <v>38.50428571428571</v>
      </c>
      <c r="CU778">
        <v>39.31207142857142</v>
      </c>
      <c r="CV778">
        <v>1959.986071428571</v>
      </c>
      <c r="CW778">
        <v>40</v>
      </c>
      <c r="CX778">
        <v>0</v>
      </c>
      <c r="CY778">
        <v>1678302545.8</v>
      </c>
      <c r="CZ778">
        <v>0</v>
      </c>
      <c r="DA778">
        <v>0</v>
      </c>
      <c r="DB778" t="s">
        <v>356</v>
      </c>
      <c r="DC778">
        <v>1664468064.5</v>
      </c>
      <c r="DD778">
        <v>1677795524</v>
      </c>
      <c r="DE778">
        <v>0</v>
      </c>
      <c r="DF778">
        <v>-0.419</v>
      </c>
      <c r="DG778">
        <v>-0.001</v>
      </c>
      <c r="DH778">
        <v>3.097</v>
      </c>
      <c r="DI778">
        <v>0.268</v>
      </c>
      <c r="DJ778">
        <v>400</v>
      </c>
      <c r="DK778">
        <v>24</v>
      </c>
      <c r="DL778">
        <v>0.15</v>
      </c>
      <c r="DM778">
        <v>0.13</v>
      </c>
      <c r="DN778">
        <v>-39.373775</v>
      </c>
      <c r="DO778">
        <v>-0.1567294559098515</v>
      </c>
      <c r="DP778">
        <v>0.03912723316310542</v>
      </c>
      <c r="DQ778">
        <v>0</v>
      </c>
      <c r="DR778">
        <v>1.439942</v>
      </c>
      <c r="DS778">
        <v>-0.2214166604127597</v>
      </c>
      <c r="DT778">
        <v>0.02132639048221709</v>
      </c>
      <c r="DU778">
        <v>0</v>
      </c>
      <c r="DV778">
        <v>0</v>
      </c>
      <c r="DW778">
        <v>2</v>
      </c>
      <c r="DX778" t="s">
        <v>369</v>
      </c>
      <c r="DY778">
        <v>2.97798</v>
      </c>
      <c r="DZ778">
        <v>2.72833</v>
      </c>
      <c r="EA778">
        <v>0.170675</v>
      </c>
      <c r="EB778">
        <v>0.175911</v>
      </c>
      <c r="EC778">
        <v>0.115766</v>
      </c>
      <c r="ED778">
        <v>0.112291</v>
      </c>
      <c r="EE778">
        <v>24770.2</v>
      </c>
      <c r="EF778">
        <v>24326.4</v>
      </c>
      <c r="EG778">
        <v>30405.8</v>
      </c>
      <c r="EH778">
        <v>29776</v>
      </c>
      <c r="EI778">
        <v>37106.9</v>
      </c>
      <c r="EJ778">
        <v>34801.8</v>
      </c>
      <c r="EK778">
        <v>46519.4</v>
      </c>
      <c r="EL778">
        <v>44278.1</v>
      </c>
      <c r="EM778">
        <v>1.85705</v>
      </c>
      <c r="EN778">
        <v>1.86695</v>
      </c>
      <c r="EO778">
        <v>0.215739</v>
      </c>
      <c r="EP778">
        <v>0</v>
      </c>
      <c r="EQ778">
        <v>31.5167</v>
      </c>
      <c r="ER778">
        <v>999.9</v>
      </c>
      <c r="ES778">
        <v>48.8</v>
      </c>
      <c r="ET778">
        <v>32</v>
      </c>
      <c r="EU778">
        <v>25.683</v>
      </c>
      <c r="EV778">
        <v>63.1979</v>
      </c>
      <c r="EW778">
        <v>21.6907</v>
      </c>
      <c r="EX778">
        <v>1</v>
      </c>
      <c r="EY778">
        <v>0.109207</v>
      </c>
      <c r="EZ778">
        <v>-2.25276</v>
      </c>
      <c r="FA778">
        <v>20.234</v>
      </c>
      <c r="FB778">
        <v>5.22942</v>
      </c>
      <c r="FC778">
        <v>11.9704</v>
      </c>
      <c r="FD778">
        <v>4.97</v>
      </c>
      <c r="FE778">
        <v>3.2895</v>
      </c>
      <c r="FF778">
        <v>9999</v>
      </c>
      <c r="FG778">
        <v>9999</v>
      </c>
      <c r="FH778">
        <v>9999</v>
      </c>
      <c r="FI778">
        <v>999.9</v>
      </c>
      <c r="FJ778">
        <v>4.97276</v>
      </c>
      <c r="FK778">
        <v>1.87711</v>
      </c>
      <c r="FL778">
        <v>1.87516</v>
      </c>
      <c r="FM778">
        <v>1.87805</v>
      </c>
      <c r="FN778">
        <v>1.87469</v>
      </c>
      <c r="FO778">
        <v>1.87836</v>
      </c>
      <c r="FP778">
        <v>1.87545</v>
      </c>
      <c r="FQ778">
        <v>1.87653</v>
      </c>
      <c r="FR778">
        <v>0</v>
      </c>
      <c r="FS778">
        <v>0</v>
      </c>
      <c r="FT778">
        <v>0</v>
      </c>
      <c r="FU778">
        <v>0</v>
      </c>
      <c r="FV778" t="s">
        <v>358</v>
      </c>
      <c r="FW778" t="s">
        <v>359</v>
      </c>
      <c r="FX778" t="s">
        <v>360</v>
      </c>
      <c r="FY778" t="s">
        <v>360</v>
      </c>
      <c r="FZ778" t="s">
        <v>360</v>
      </c>
      <c r="GA778" t="s">
        <v>360</v>
      </c>
      <c r="GB778">
        <v>0</v>
      </c>
      <c r="GC778">
        <v>100</v>
      </c>
      <c r="GD778">
        <v>100</v>
      </c>
      <c r="GE778">
        <v>5.32</v>
      </c>
      <c r="GF778">
        <v>0.3285</v>
      </c>
      <c r="GG778">
        <v>1.955544260391263</v>
      </c>
      <c r="GH778">
        <v>0.004448784868333973</v>
      </c>
      <c r="GI778">
        <v>-1.803656819089732E-06</v>
      </c>
      <c r="GJ778">
        <v>4.26395578146833E-10</v>
      </c>
      <c r="GK778">
        <v>0.3285026105281108</v>
      </c>
      <c r="GL778">
        <v>0</v>
      </c>
      <c r="GM778">
        <v>0</v>
      </c>
      <c r="GN778">
        <v>0</v>
      </c>
      <c r="GO778">
        <v>-1</v>
      </c>
      <c r="GP778">
        <v>2136</v>
      </c>
      <c r="GQ778">
        <v>1</v>
      </c>
      <c r="GR778">
        <v>23</v>
      </c>
      <c r="GS778">
        <v>230574.5</v>
      </c>
      <c r="GT778">
        <v>8450.200000000001</v>
      </c>
      <c r="GU778">
        <v>2.60376</v>
      </c>
      <c r="GV778">
        <v>2.53906</v>
      </c>
      <c r="GW778">
        <v>1.39893</v>
      </c>
      <c r="GX778">
        <v>2.35474</v>
      </c>
      <c r="GY778">
        <v>1.44897</v>
      </c>
      <c r="GZ778">
        <v>2.48413</v>
      </c>
      <c r="HA778">
        <v>37.9649</v>
      </c>
      <c r="HB778">
        <v>13.6067</v>
      </c>
      <c r="HC778">
        <v>18</v>
      </c>
      <c r="HD778">
        <v>493.025</v>
      </c>
      <c r="HE778">
        <v>471.119</v>
      </c>
      <c r="HF778">
        <v>34.8843</v>
      </c>
      <c r="HG778">
        <v>28.6095</v>
      </c>
      <c r="HH778">
        <v>30</v>
      </c>
      <c r="HI778">
        <v>28.2915</v>
      </c>
      <c r="HJ778">
        <v>28.3366</v>
      </c>
      <c r="HK778">
        <v>52.1629</v>
      </c>
      <c r="HL778">
        <v>0</v>
      </c>
      <c r="HM778">
        <v>100</v>
      </c>
      <c r="HN778">
        <v>34.8694</v>
      </c>
      <c r="HO778">
        <v>1208.98</v>
      </c>
      <c r="HP778">
        <v>25.8217</v>
      </c>
      <c r="HQ778">
        <v>100.527</v>
      </c>
      <c r="HR778">
        <v>101.817</v>
      </c>
    </row>
    <row r="779" spans="1:226">
      <c r="A779">
        <v>763</v>
      </c>
      <c r="B779">
        <v>1678302540.6</v>
      </c>
      <c r="C779">
        <v>10687.5</v>
      </c>
      <c r="D779" t="s">
        <v>1889</v>
      </c>
      <c r="E779" t="s">
        <v>1890</v>
      </c>
      <c r="F779">
        <v>5</v>
      </c>
      <c r="G779" t="s">
        <v>353</v>
      </c>
      <c r="H779" t="s">
        <v>1554</v>
      </c>
      <c r="I779">
        <v>1678302533.1</v>
      </c>
      <c r="J779">
        <f>(K779)/1000</f>
        <v>0</v>
      </c>
      <c r="K779">
        <f>IF(BF779, AN779, AH779)</f>
        <v>0</v>
      </c>
      <c r="L779">
        <f>IF(BF779, AI779, AG779)</f>
        <v>0</v>
      </c>
      <c r="M779">
        <f>BH779 - IF(AU779&gt;1, L779*BB779*100.0/(AW779*BV779), 0)</f>
        <v>0</v>
      </c>
      <c r="N779">
        <f>((T779-J779/2)*M779-L779)/(T779+J779/2)</f>
        <v>0</v>
      </c>
      <c r="O779">
        <f>N779*(BO779+BP779)/1000.0</f>
        <v>0</v>
      </c>
      <c r="P779">
        <f>(BH779 - IF(AU779&gt;1, L779*BB779*100.0/(AW779*BV779), 0))*(BO779+BP779)/1000.0</f>
        <v>0</v>
      </c>
      <c r="Q779">
        <f>2.0/((1/S779-1/R779)+SIGN(S779)*SQRT((1/S779-1/R779)*(1/S779-1/R779) + 4*BC779/((BC779+1)*(BC779+1))*(2*1/S779*1/R779-1/R779*1/R779)))</f>
        <v>0</v>
      </c>
      <c r="R779">
        <f>IF(LEFT(BD779,1)&lt;&gt;"0",IF(LEFT(BD779,1)="1",3.0,BE779),$D$5+$E$5*(BV779*BO779/($K$5*1000))+$F$5*(BV779*BO779/($K$5*1000))*MAX(MIN(BB779,$J$5),$I$5)*MAX(MIN(BB779,$J$5),$I$5)+$G$5*MAX(MIN(BB779,$J$5),$I$5)*(BV779*BO779/($K$5*1000))+$H$5*(BV779*BO779/($K$5*1000))*(BV779*BO779/($K$5*1000)))</f>
        <v>0</v>
      </c>
      <c r="S779">
        <f>J779*(1000-(1000*0.61365*exp(17.502*W779/(240.97+W779))/(BO779+BP779)+BJ779)/2)/(1000*0.61365*exp(17.502*W779/(240.97+W779))/(BO779+BP779)-BJ779)</f>
        <v>0</v>
      </c>
      <c r="T779">
        <f>1/((BC779+1)/(Q779/1.6)+1/(R779/1.37)) + BC779/((BC779+1)/(Q779/1.6) + BC779/(R779/1.37))</f>
        <v>0</v>
      </c>
      <c r="U779">
        <f>(AX779*BA779)</f>
        <v>0</v>
      </c>
      <c r="V779">
        <f>(BQ779+(U779+2*0.95*5.67E-8*(((BQ779+$B$7)+273)^4-(BQ779+273)^4)-44100*J779)/(1.84*29.3*R779+8*0.95*5.67E-8*(BQ779+273)^3))</f>
        <v>0</v>
      </c>
      <c r="W779">
        <f>($C$7*BR779+$D$7*BS779+$E$7*V779)</f>
        <v>0</v>
      </c>
      <c r="X779">
        <f>0.61365*exp(17.502*W779/(240.97+W779))</f>
        <v>0</v>
      </c>
      <c r="Y779">
        <f>(Z779/AA779*100)</f>
        <v>0</v>
      </c>
      <c r="Z779">
        <f>BJ779*(BO779+BP779)/1000</f>
        <v>0</v>
      </c>
      <c r="AA779">
        <f>0.61365*exp(17.502*BQ779/(240.97+BQ779))</f>
        <v>0</v>
      </c>
      <c r="AB779">
        <f>(X779-BJ779*(BO779+BP779)/1000)</f>
        <v>0</v>
      </c>
      <c r="AC779">
        <f>(-J779*44100)</f>
        <v>0</v>
      </c>
      <c r="AD779">
        <f>2*29.3*R779*0.92*(BQ779-W779)</f>
        <v>0</v>
      </c>
      <c r="AE779">
        <f>2*0.95*5.67E-8*(((BQ779+$B$7)+273)^4-(W779+273)^4)</f>
        <v>0</v>
      </c>
      <c r="AF779">
        <f>U779+AE779+AC779+AD779</f>
        <v>0</v>
      </c>
      <c r="AG779">
        <f>BN779*AU779*(BI779-BH779*(1000-AU779*BK779)/(1000-AU779*BJ779))/(100*BB779)</f>
        <v>0</v>
      </c>
      <c r="AH779">
        <f>1000*BN779*AU779*(BJ779-BK779)/(100*BB779*(1000-AU779*BJ779))</f>
        <v>0</v>
      </c>
      <c r="AI779">
        <f>(AJ779 - AK779 - BO779*1E3/(8.314*(BQ779+273.15)) * AM779/BN779 * AL779) * BN779/(100*BB779) * (1000 - BK779)/1000</f>
        <v>0</v>
      </c>
      <c r="AJ779">
        <v>1224.222321511079</v>
      </c>
      <c r="AK779">
        <v>1193.456181818182</v>
      </c>
      <c r="AL779">
        <v>3.442180722607646</v>
      </c>
      <c r="AM779">
        <v>64.31377679453114</v>
      </c>
      <c r="AN779">
        <f>(AP779 - AO779 + BO779*1E3/(8.314*(BQ779+273.15)) * AR779/BN779 * AQ779) * BN779/(100*BB779) * 1000/(1000 - AP779)</f>
        <v>0</v>
      </c>
      <c r="AO779">
        <v>25.42771133551398</v>
      </c>
      <c r="AP779">
        <v>26.81106666666667</v>
      </c>
      <c r="AQ779">
        <v>-0.0003201488617186927</v>
      </c>
      <c r="AR779">
        <v>96.55880041285496</v>
      </c>
      <c r="AS779">
        <v>0</v>
      </c>
      <c r="AT779">
        <v>0</v>
      </c>
      <c r="AU779">
        <f>IF(AS779*$H$13&gt;=AW779,1.0,(AW779/(AW779-AS779*$H$13)))</f>
        <v>0</v>
      </c>
      <c r="AV779">
        <f>(AU779-1)*100</f>
        <v>0</v>
      </c>
      <c r="AW779">
        <f>MAX(0,($B$13+$C$13*BV779)/(1+$D$13*BV779)*BO779/(BQ779+273)*$E$13)</f>
        <v>0</v>
      </c>
      <c r="AX779">
        <f>$B$11*BW779+$C$11*BX779+$F$11*CI779*(1-CL779)</f>
        <v>0</v>
      </c>
      <c r="AY779">
        <f>AX779*AZ779</f>
        <v>0</v>
      </c>
      <c r="AZ779">
        <f>($B$11*$D$9+$C$11*$D$9+$F$11*((CV779+CN779)/MAX(CV779+CN779+CW779, 0.1)*$I$9+CW779/MAX(CV779+CN779+CW779, 0.1)*$J$9))/($B$11+$C$11+$F$11)</f>
        <v>0</v>
      </c>
      <c r="BA779">
        <f>($B$11*$K$9+$C$11*$K$9+$F$11*((CV779+CN779)/MAX(CV779+CN779+CW779, 0.1)*$P$9+CW779/MAX(CV779+CN779+CW779, 0.1)*$Q$9))/($B$11+$C$11+$F$11)</f>
        <v>0</v>
      </c>
      <c r="BB779">
        <v>2.44</v>
      </c>
      <c r="BC779">
        <v>0.5</v>
      </c>
      <c r="BD779" t="s">
        <v>355</v>
      </c>
      <c r="BE779">
        <v>2</v>
      </c>
      <c r="BF779" t="b">
        <v>1</v>
      </c>
      <c r="BG779">
        <v>1678302533.1</v>
      </c>
      <c r="BH779">
        <v>1137.963703703704</v>
      </c>
      <c r="BI779">
        <v>1177.361481481482</v>
      </c>
      <c r="BJ779">
        <v>26.83867407407408</v>
      </c>
      <c r="BK779">
        <v>25.42801481481481</v>
      </c>
      <c r="BL779">
        <v>1132.664074074074</v>
      </c>
      <c r="BM779">
        <v>26.51016296296296</v>
      </c>
      <c r="BN779">
        <v>500.0367037037037</v>
      </c>
      <c r="BO779">
        <v>90.73459629629632</v>
      </c>
      <c r="BP779">
        <v>0.1000088629629629</v>
      </c>
      <c r="BQ779">
        <v>34.08151851851852</v>
      </c>
      <c r="BR779">
        <v>35.01085185185185</v>
      </c>
      <c r="BS779">
        <v>999.9000000000001</v>
      </c>
      <c r="BT779">
        <v>0</v>
      </c>
      <c r="BU779">
        <v>0</v>
      </c>
      <c r="BV779">
        <v>9998.591111111109</v>
      </c>
      <c r="BW779">
        <v>0</v>
      </c>
      <c r="BX779">
        <v>5.43366</v>
      </c>
      <c r="BY779">
        <v>-39.39632592592592</v>
      </c>
      <c r="BZ779">
        <v>1169.348518518518</v>
      </c>
      <c r="CA779">
        <v>1208.079259259259</v>
      </c>
      <c r="CB779">
        <v>1.410651111111111</v>
      </c>
      <c r="CC779">
        <v>1177.361481481482</v>
      </c>
      <c r="CD779">
        <v>25.42801481481481</v>
      </c>
      <c r="CE779">
        <v>2.435195925925926</v>
      </c>
      <c r="CF779">
        <v>2.307201111111111</v>
      </c>
      <c r="CG779">
        <v>20.59973703703704</v>
      </c>
      <c r="CH779">
        <v>19.72676296296297</v>
      </c>
      <c r="CI779">
        <v>1999.985925925926</v>
      </c>
      <c r="CJ779">
        <v>0.9800010000000001</v>
      </c>
      <c r="CK779">
        <v>0.0199988</v>
      </c>
      <c r="CL779">
        <v>0</v>
      </c>
      <c r="CM779">
        <v>2.012229629629629</v>
      </c>
      <c r="CN779">
        <v>0</v>
      </c>
      <c r="CO779">
        <v>6008.999629629629</v>
      </c>
      <c r="CP779">
        <v>17338.1074074074</v>
      </c>
      <c r="CQ779">
        <v>39.76585185185185</v>
      </c>
      <c r="CR779">
        <v>40.02066666666666</v>
      </c>
      <c r="CS779">
        <v>39.046</v>
      </c>
      <c r="CT779">
        <v>38.50448148148148</v>
      </c>
      <c r="CU779">
        <v>39.31203703703704</v>
      </c>
      <c r="CV779">
        <v>1959.985925925926</v>
      </c>
      <c r="CW779">
        <v>40</v>
      </c>
      <c r="CX779">
        <v>0</v>
      </c>
      <c r="CY779">
        <v>1678302550.6</v>
      </c>
      <c r="CZ779">
        <v>0</v>
      </c>
      <c r="DA779">
        <v>0</v>
      </c>
      <c r="DB779" t="s">
        <v>356</v>
      </c>
      <c r="DC779">
        <v>1664468064.5</v>
      </c>
      <c r="DD779">
        <v>1677795524</v>
      </c>
      <c r="DE779">
        <v>0</v>
      </c>
      <c r="DF779">
        <v>-0.419</v>
      </c>
      <c r="DG779">
        <v>-0.001</v>
      </c>
      <c r="DH779">
        <v>3.097</v>
      </c>
      <c r="DI779">
        <v>0.268</v>
      </c>
      <c r="DJ779">
        <v>400</v>
      </c>
      <c r="DK779">
        <v>24</v>
      </c>
      <c r="DL779">
        <v>0.15</v>
      </c>
      <c r="DM779">
        <v>0.13</v>
      </c>
      <c r="DN779">
        <v>-39.39198536585366</v>
      </c>
      <c r="DO779">
        <v>-0.02339163763066098</v>
      </c>
      <c r="DP779">
        <v>0.03073260412938441</v>
      </c>
      <c r="DQ779">
        <v>1</v>
      </c>
      <c r="DR779">
        <v>1.424024634146341</v>
      </c>
      <c r="DS779">
        <v>-0.2311609756097553</v>
      </c>
      <c r="DT779">
        <v>0.02280573859078081</v>
      </c>
      <c r="DU779">
        <v>0</v>
      </c>
      <c r="DV779">
        <v>1</v>
      </c>
      <c r="DW779">
        <v>2</v>
      </c>
      <c r="DX779" t="s">
        <v>357</v>
      </c>
      <c r="DY779">
        <v>2.97772</v>
      </c>
      <c r="DZ779">
        <v>2.72819</v>
      </c>
      <c r="EA779">
        <v>0.172224</v>
      </c>
      <c r="EB779">
        <v>0.177453</v>
      </c>
      <c r="EC779">
        <v>0.115705</v>
      </c>
      <c r="ED779">
        <v>0.112288</v>
      </c>
      <c r="EE779">
        <v>24724.3</v>
      </c>
      <c r="EF779">
        <v>24280.9</v>
      </c>
      <c r="EG779">
        <v>30406.3</v>
      </c>
      <c r="EH779">
        <v>29776.1</v>
      </c>
      <c r="EI779">
        <v>37110.1</v>
      </c>
      <c r="EJ779">
        <v>34802.2</v>
      </c>
      <c r="EK779">
        <v>46520</v>
      </c>
      <c r="EL779">
        <v>44278.3</v>
      </c>
      <c r="EM779">
        <v>1.8569</v>
      </c>
      <c r="EN779">
        <v>1.8669</v>
      </c>
      <c r="EO779">
        <v>0.215396</v>
      </c>
      <c r="EP779">
        <v>0</v>
      </c>
      <c r="EQ779">
        <v>31.508</v>
      </c>
      <c r="ER779">
        <v>999.9</v>
      </c>
      <c r="ES779">
        <v>48.8</v>
      </c>
      <c r="ET779">
        <v>32</v>
      </c>
      <c r="EU779">
        <v>25.6832</v>
      </c>
      <c r="EV779">
        <v>63.1779</v>
      </c>
      <c r="EW779">
        <v>22.0673</v>
      </c>
      <c r="EX779">
        <v>1</v>
      </c>
      <c r="EY779">
        <v>0.109235</v>
      </c>
      <c r="EZ779">
        <v>-2.26559</v>
      </c>
      <c r="FA779">
        <v>20.2339</v>
      </c>
      <c r="FB779">
        <v>5.22972</v>
      </c>
      <c r="FC779">
        <v>11.9695</v>
      </c>
      <c r="FD779">
        <v>4.97005</v>
      </c>
      <c r="FE779">
        <v>3.28948</v>
      </c>
      <c r="FF779">
        <v>9999</v>
      </c>
      <c r="FG779">
        <v>9999</v>
      </c>
      <c r="FH779">
        <v>9999</v>
      </c>
      <c r="FI779">
        <v>999.9</v>
      </c>
      <c r="FJ779">
        <v>4.97276</v>
      </c>
      <c r="FK779">
        <v>1.87711</v>
      </c>
      <c r="FL779">
        <v>1.87515</v>
      </c>
      <c r="FM779">
        <v>1.87805</v>
      </c>
      <c r="FN779">
        <v>1.87469</v>
      </c>
      <c r="FO779">
        <v>1.87836</v>
      </c>
      <c r="FP779">
        <v>1.87546</v>
      </c>
      <c r="FQ779">
        <v>1.87653</v>
      </c>
      <c r="FR779">
        <v>0</v>
      </c>
      <c r="FS779">
        <v>0</v>
      </c>
      <c r="FT779">
        <v>0</v>
      </c>
      <c r="FU779">
        <v>0</v>
      </c>
      <c r="FV779" t="s">
        <v>358</v>
      </c>
      <c r="FW779" t="s">
        <v>359</v>
      </c>
      <c r="FX779" t="s">
        <v>360</v>
      </c>
      <c r="FY779" t="s">
        <v>360</v>
      </c>
      <c r="FZ779" t="s">
        <v>360</v>
      </c>
      <c r="GA779" t="s">
        <v>360</v>
      </c>
      <c r="GB779">
        <v>0</v>
      </c>
      <c r="GC779">
        <v>100</v>
      </c>
      <c r="GD779">
        <v>100</v>
      </c>
      <c r="GE779">
        <v>5.35</v>
      </c>
      <c r="GF779">
        <v>0.3285</v>
      </c>
      <c r="GG779">
        <v>1.955544260391263</v>
      </c>
      <c r="GH779">
        <v>0.004448784868333973</v>
      </c>
      <c r="GI779">
        <v>-1.803656819089732E-06</v>
      </c>
      <c r="GJ779">
        <v>4.26395578146833E-10</v>
      </c>
      <c r="GK779">
        <v>0.3285026105281108</v>
      </c>
      <c r="GL779">
        <v>0</v>
      </c>
      <c r="GM779">
        <v>0</v>
      </c>
      <c r="GN779">
        <v>0</v>
      </c>
      <c r="GO779">
        <v>-1</v>
      </c>
      <c r="GP779">
        <v>2136</v>
      </c>
      <c r="GQ779">
        <v>1</v>
      </c>
      <c r="GR779">
        <v>23</v>
      </c>
      <c r="GS779">
        <v>230574.6</v>
      </c>
      <c r="GT779">
        <v>8450.299999999999</v>
      </c>
      <c r="GU779">
        <v>2.63428</v>
      </c>
      <c r="GV779">
        <v>2.53052</v>
      </c>
      <c r="GW779">
        <v>1.39893</v>
      </c>
      <c r="GX779">
        <v>2.35474</v>
      </c>
      <c r="GY779">
        <v>1.44897</v>
      </c>
      <c r="GZ779">
        <v>2.4707</v>
      </c>
      <c r="HA779">
        <v>37.9649</v>
      </c>
      <c r="HB779">
        <v>13.6067</v>
      </c>
      <c r="HC779">
        <v>18</v>
      </c>
      <c r="HD779">
        <v>492.945</v>
      </c>
      <c r="HE779">
        <v>471.106</v>
      </c>
      <c r="HF779">
        <v>34.8663</v>
      </c>
      <c r="HG779">
        <v>28.6095</v>
      </c>
      <c r="HH779">
        <v>30.0002</v>
      </c>
      <c r="HI779">
        <v>28.2922</v>
      </c>
      <c r="HJ779">
        <v>28.3391</v>
      </c>
      <c r="HK779">
        <v>52.7754</v>
      </c>
      <c r="HL779">
        <v>0</v>
      </c>
      <c r="HM779">
        <v>100</v>
      </c>
      <c r="HN779">
        <v>34.8658</v>
      </c>
      <c r="HO779">
        <v>1222.35</v>
      </c>
      <c r="HP779">
        <v>25.8217</v>
      </c>
      <c r="HQ779">
        <v>100.529</v>
      </c>
      <c r="HR779">
        <v>101.817</v>
      </c>
    </row>
    <row r="780" spans="1:226">
      <c r="A780">
        <v>764</v>
      </c>
      <c r="B780">
        <v>1678302545.6</v>
      </c>
      <c r="C780">
        <v>10692.5</v>
      </c>
      <c r="D780" t="s">
        <v>1891</v>
      </c>
      <c r="E780" t="s">
        <v>1892</v>
      </c>
      <c r="F780">
        <v>5</v>
      </c>
      <c r="G780" t="s">
        <v>353</v>
      </c>
      <c r="H780" t="s">
        <v>1554</v>
      </c>
      <c r="I780">
        <v>1678302537.814285</v>
      </c>
      <c r="J780">
        <f>(K780)/1000</f>
        <v>0</v>
      </c>
      <c r="K780">
        <f>IF(BF780, AN780, AH780)</f>
        <v>0</v>
      </c>
      <c r="L780">
        <f>IF(BF780, AI780, AG780)</f>
        <v>0</v>
      </c>
      <c r="M780">
        <f>BH780 - IF(AU780&gt;1, L780*BB780*100.0/(AW780*BV780), 0)</f>
        <v>0</v>
      </c>
      <c r="N780">
        <f>((T780-J780/2)*M780-L780)/(T780+J780/2)</f>
        <v>0</v>
      </c>
      <c r="O780">
        <f>N780*(BO780+BP780)/1000.0</f>
        <v>0</v>
      </c>
      <c r="P780">
        <f>(BH780 - IF(AU780&gt;1, L780*BB780*100.0/(AW780*BV780), 0))*(BO780+BP780)/1000.0</f>
        <v>0</v>
      </c>
      <c r="Q780">
        <f>2.0/((1/S780-1/R780)+SIGN(S780)*SQRT((1/S780-1/R780)*(1/S780-1/R780) + 4*BC780/((BC780+1)*(BC780+1))*(2*1/S780*1/R780-1/R780*1/R780)))</f>
        <v>0</v>
      </c>
      <c r="R780">
        <f>IF(LEFT(BD780,1)&lt;&gt;"0",IF(LEFT(BD780,1)="1",3.0,BE780),$D$5+$E$5*(BV780*BO780/($K$5*1000))+$F$5*(BV780*BO780/($K$5*1000))*MAX(MIN(BB780,$J$5),$I$5)*MAX(MIN(BB780,$J$5),$I$5)+$G$5*MAX(MIN(BB780,$J$5),$I$5)*(BV780*BO780/($K$5*1000))+$H$5*(BV780*BO780/($K$5*1000))*(BV780*BO780/($K$5*1000)))</f>
        <v>0</v>
      </c>
      <c r="S780">
        <f>J780*(1000-(1000*0.61365*exp(17.502*W780/(240.97+W780))/(BO780+BP780)+BJ780)/2)/(1000*0.61365*exp(17.502*W780/(240.97+W780))/(BO780+BP780)-BJ780)</f>
        <v>0</v>
      </c>
      <c r="T780">
        <f>1/((BC780+1)/(Q780/1.6)+1/(R780/1.37)) + BC780/((BC780+1)/(Q780/1.6) + BC780/(R780/1.37))</f>
        <v>0</v>
      </c>
      <c r="U780">
        <f>(AX780*BA780)</f>
        <v>0</v>
      </c>
      <c r="V780">
        <f>(BQ780+(U780+2*0.95*5.67E-8*(((BQ780+$B$7)+273)^4-(BQ780+273)^4)-44100*J780)/(1.84*29.3*R780+8*0.95*5.67E-8*(BQ780+273)^3))</f>
        <v>0</v>
      </c>
      <c r="W780">
        <f>($C$7*BR780+$D$7*BS780+$E$7*V780)</f>
        <v>0</v>
      </c>
      <c r="X780">
        <f>0.61365*exp(17.502*W780/(240.97+W780))</f>
        <v>0</v>
      </c>
      <c r="Y780">
        <f>(Z780/AA780*100)</f>
        <v>0</v>
      </c>
      <c r="Z780">
        <f>BJ780*(BO780+BP780)/1000</f>
        <v>0</v>
      </c>
      <c r="AA780">
        <f>0.61365*exp(17.502*BQ780/(240.97+BQ780))</f>
        <v>0</v>
      </c>
      <c r="AB780">
        <f>(X780-BJ780*(BO780+BP780)/1000)</f>
        <v>0</v>
      </c>
      <c r="AC780">
        <f>(-J780*44100)</f>
        <v>0</v>
      </c>
      <c r="AD780">
        <f>2*29.3*R780*0.92*(BQ780-W780)</f>
        <v>0</v>
      </c>
      <c r="AE780">
        <f>2*0.95*5.67E-8*(((BQ780+$B$7)+273)^4-(W780+273)^4)</f>
        <v>0</v>
      </c>
      <c r="AF780">
        <f>U780+AE780+AC780+AD780</f>
        <v>0</v>
      </c>
      <c r="AG780">
        <f>BN780*AU780*(BI780-BH780*(1000-AU780*BK780)/(1000-AU780*BJ780))/(100*BB780)</f>
        <v>0</v>
      </c>
      <c r="AH780">
        <f>1000*BN780*AU780*(BJ780-BK780)/(100*BB780*(1000-AU780*BJ780))</f>
        <v>0</v>
      </c>
      <c r="AI780">
        <f>(AJ780 - AK780 - BO780*1E3/(8.314*(BQ780+273.15)) * AM780/BN780 * AL780) * BN780/(100*BB780) * (1000 - BK780)/1000</f>
        <v>0</v>
      </c>
      <c r="AJ780">
        <v>1241.513316870796</v>
      </c>
      <c r="AK780">
        <v>1210.744484848484</v>
      </c>
      <c r="AL780">
        <v>3.476175667360992</v>
      </c>
      <c r="AM780">
        <v>64.31377679453114</v>
      </c>
      <c r="AN780">
        <f>(AP780 - AO780 + BO780*1E3/(8.314*(BQ780+273.15)) * AR780/BN780 * AQ780) * BN780/(100*BB780) * 1000/(1000 - AP780)</f>
        <v>0</v>
      </c>
      <c r="AO780">
        <v>25.42698199843682</v>
      </c>
      <c r="AP780">
        <v>26.79280000000001</v>
      </c>
      <c r="AQ780">
        <v>-0.0002250020605395061</v>
      </c>
      <c r="AR780">
        <v>96.55880041285496</v>
      </c>
      <c r="AS780">
        <v>0</v>
      </c>
      <c r="AT780">
        <v>0</v>
      </c>
      <c r="AU780">
        <f>IF(AS780*$H$13&gt;=AW780,1.0,(AW780/(AW780-AS780*$H$13)))</f>
        <v>0</v>
      </c>
      <c r="AV780">
        <f>(AU780-1)*100</f>
        <v>0</v>
      </c>
      <c r="AW780">
        <f>MAX(0,($B$13+$C$13*BV780)/(1+$D$13*BV780)*BO780/(BQ780+273)*$E$13)</f>
        <v>0</v>
      </c>
      <c r="AX780">
        <f>$B$11*BW780+$C$11*BX780+$F$11*CI780*(1-CL780)</f>
        <v>0</v>
      </c>
      <c r="AY780">
        <f>AX780*AZ780</f>
        <v>0</v>
      </c>
      <c r="AZ780">
        <f>($B$11*$D$9+$C$11*$D$9+$F$11*((CV780+CN780)/MAX(CV780+CN780+CW780, 0.1)*$I$9+CW780/MAX(CV780+CN780+CW780, 0.1)*$J$9))/($B$11+$C$11+$F$11)</f>
        <v>0</v>
      </c>
      <c r="BA780">
        <f>($B$11*$K$9+$C$11*$K$9+$F$11*((CV780+CN780)/MAX(CV780+CN780+CW780, 0.1)*$P$9+CW780/MAX(CV780+CN780+CW780, 0.1)*$Q$9))/($B$11+$C$11+$F$11)</f>
        <v>0</v>
      </c>
      <c r="BB780">
        <v>2.44</v>
      </c>
      <c r="BC780">
        <v>0.5</v>
      </c>
      <c r="BD780" t="s">
        <v>355</v>
      </c>
      <c r="BE780">
        <v>2</v>
      </c>
      <c r="BF780" t="b">
        <v>1</v>
      </c>
      <c r="BG780">
        <v>1678302537.814285</v>
      </c>
      <c r="BH780">
        <v>1153.78</v>
      </c>
      <c r="BI780">
        <v>1193.205357142857</v>
      </c>
      <c r="BJ780">
        <v>26.819875</v>
      </c>
      <c r="BK780">
        <v>25.427475</v>
      </c>
      <c r="BL780">
        <v>1148.449285714286</v>
      </c>
      <c r="BM780">
        <v>26.49136785714285</v>
      </c>
      <c r="BN780">
        <v>500.0361428571428</v>
      </c>
      <c r="BO780">
        <v>90.73427142857142</v>
      </c>
      <c r="BP780">
        <v>0.09992233214285715</v>
      </c>
      <c r="BQ780">
        <v>34.076925</v>
      </c>
      <c r="BR780">
        <v>35.00505</v>
      </c>
      <c r="BS780">
        <v>999.9000000000002</v>
      </c>
      <c r="BT780">
        <v>0</v>
      </c>
      <c r="BU780">
        <v>0</v>
      </c>
      <c r="BV780">
        <v>10002.32214285714</v>
      </c>
      <c r="BW780">
        <v>0</v>
      </c>
      <c r="BX780">
        <v>5.433660000000001</v>
      </c>
      <c r="BY780">
        <v>-39.42398928571429</v>
      </c>
      <c r="BZ780">
        <v>1185.577857142857</v>
      </c>
      <c r="CA780">
        <v>1224.336428571429</v>
      </c>
      <c r="CB780">
        <v>1.392391428571429</v>
      </c>
      <c r="CC780">
        <v>1193.205357142857</v>
      </c>
      <c r="CD780">
        <v>25.427475</v>
      </c>
      <c r="CE780">
        <v>2.433481428571429</v>
      </c>
      <c r="CF780">
        <v>2.307143928571429</v>
      </c>
      <c r="CG780">
        <v>20.58831071428571</v>
      </c>
      <c r="CH780">
        <v>19.72636071428571</v>
      </c>
      <c r="CI780">
        <v>1999.9975</v>
      </c>
      <c r="CJ780">
        <v>0.9800011071428573</v>
      </c>
      <c r="CK780">
        <v>0.01999868928571428</v>
      </c>
      <c r="CL780">
        <v>0</v>
      </c>
      <c r="CM780">
        <v>2.010703571428571</v>
      </c>
      <c r="CN780">
        <v>0</v>
      </c>
      <c r="CO780">
        <v>6008.287857142858</v>
      </c>
      <c r="CP780">
        <v>17338.20714285714</v>
      </c>
      <c r="CQ780">
        <v>39.76521428571427</v>
      </c>
      <c r="CR780">
        <v>40.01771428571428</v>
      </c>
      <c r="CS780">
        <v>39.06214285714285</v>
      </c>
      <c r="CT780">
        <v>38.50207142857143</v>
      </c>
      <c r="CU780">
        <v>39.30764285714285</v>
      </c>
      <c r="CV780">
        <v>1959.9975</v>
      </c>
      <c r="CW780">
        <v>40</v>
      </c>
      <c r="CX780">
        <v>0</v>
      </c>
      <c r="CY780">
        <v>1678302556</v>
      </c>
      <c r="CZ780">
        <v>0</v>
      </c>
      <c r="DA780">
        <v>0</v>
      </c>
      <c r="DB780" t="s">
        <v>356</v>
      </c>
      <c r="DC780">
        <v>1664468064.5</v>
      </c>
      <c r="DD780">
        <v>1677795524</v>
      </c>
      <c r="DE780">
        <v>0</v>
      </c>
      <c r="DF780">
        <v>-0.419</v>
      </c>
      <c r="DG780">
        <v>-0.001</v>
      </c>
      <c r="DH780">
        <v>3.097</v>
      </c>
      <c r="DI780">
        <v>0.268</v>
      </c>
      <c r="DJ780">
        <v>400</v>
      </c>
      <c r="DK780">
        <v>24</v>
      </c>
      <c r="DL780">
        <v>0.15</v>
      </c>
      <c r="DM780">
        <v>0.13</v>
      </c>
      <c r="DN780">
        <v>-39.4186275</v>
      </c>
      <c r="DO780">
        <v>-0.3377504690431284</v>
      </c>
      <c r="DP780">
        <v>0.0583701035955048</v>
      </c>
      <c r="DQ780">
        <v>0</v>
      </c>
      <c r="DR780">
        <v>1.4019515</v>
      </c>
      <c r="DS780">
        <v>-0.2324818761726118</v>
      </c>
      <c r="DT780">
        <v>0.02237503034076154</v>
      </c>
      <c r="DU780">
        <v>0</v>
      </c>
      <c r="DV780">
        <v>0</v>
      </c>
      <c r="DW780">
        <v>2</v>
      </c>
      <c r="DX780" t="s">
        <v>369</v>
      </c>
      <c r="DY780">
        <v>2.97767</v>
      </c>
      <c r="DZ780">
        <v>2.72829</v>
      </c>
      <c r="EA780">
        <v>0.173768</v>
      </c>
      <c r="EB780">
        <v>0.178971</v>
      </c>
      <c r="EC780">
        <v>0.115649</v>
      </c>
      <c r="ED780">
        <v>0.112283</v>
      </c>
      <c r="EE780">
        <v>24677.7</v>
      </c>
      <c r="EF780">
        <v>24235.6</v>
      </c>
      <c r="EG780">
        <v>30405.8</v>
      </c>
      <c r="EH780">
        <v>29775.6</v>
      </c>
      <c r="EI780">
        <v>37112.3</v>
      </c>
      <c r="EJ780">
        <v>34802.1</v>
      </c>
      <c r="EK780">
        <v>46519.6</v>
      </c>
      <c r="EL780">
        <v>44277.7</v>
      </c>
      <c r="EM780">
        <v>1.85693</v>
      </c>
      <c r="EN780">
        <v>1.86703</v>
      </c>
      <c r="EO780">
        <v>0.216391</v>
      </c>
      <c r="EP780">
        <v>0</v>
      </c>
      <c r="EQ780">
        <v>31.5006</v>
      </c>
      <c r="ER780">
        <v>999.9</v>
      </c>
      <c r="ES780">
        <v>48.8</v>
      </c>
      <c r="ET780">
        <v>32</v>
      </c>
      <c r="EU780">
        <v>25.6844</v>
      </c>
      <c r="EV780">
        <v>63.2479</v>
      </c>
      <c r="EW780">
        <v>22.1474</v>
      </c>
      <c r="EX780">
        <v>1</v>
      </c>
      <c r="EY780">
        <v>0.109319</v>
      </c>
      <c r="EZ780">
        <v>-2.33531</v>
      </c>
      <c r="FA780">
        <v>20.233</v>
      </c>
      <c r="FB780">
        <v>5.22987</v>
      </c>
      <c r="FC780">
        <v>11.9706</v>
      </c>
      <c r="FD780">
        <v>4.9706</v>
      </c>
      <c r="FE780">
        <v>3.28958</v>
      </c>
      <c r="FF780">
        <v>9999</v>
      </c>
      <c r="FG780">
        <v>9999</v>
      </c>
      <c r="FH780">
        <v>9999</v>
      </c>
      <c r="FI780">
        <v>999.9</v>
      </c>
      <c r="FJ780">
        <v>4.97276</v>
      </c>
      <c r="FK780">
        <v>1.87711</v>
      </c>
      <c r="FL780">
        <v>1.87517</v>
      </c>
      <c r="FM780">
        <v>1.87805</v>
      </c>
      <c r="FN780">
        <v>1.87468</v>
      </c>
      <c r="FO780">
        <v>1.87836</v>
      </c>
      <c r="FP780">
        <v>1.87545</v>
      </c>
      <c r="FQ780">
        <v>1.87653</v>
      </c>
      <c r="FR780">
        <v>0</v>
      </c>
      <c r="FS780">
        <v>0</v>
      </c>
      <c r="FT780">
        <v>0</v>
      </c>
      <c r="FU780">
        <v>0</v>
      </c>
      <c r="FV780" t="s">
        <v>358</v>
      </c>
      <c r="FW780" t="s">
        <v>359</v>
      </c>
      <c r="FX780" t="s">
        <v>360</v>
      </c>
      <c r="FY780" t="s">
        <v>360</v>
      </c>
      <c r="FZ780" t="s">
        <v>360</v>
      </c>
      <c r="GA780" t="s">
        <v>360</v>
      </c>
      <c r="GB780">
        <v>0</v>
      </c>
      <c r="GC780">
        <v>100</v>
      </c>
      <c r="GD780">
        <v>100</v>
      </c>
      <c r="GE780">
        <v>5.38</v>
      </c>
      <c r="GF780">
        <v>0.3285</v>
      </c>
      <c r="GG780">
        <v>1.955544260391263</v>
      </c>
      <c r="GH780">
        <v>0.004448784868333973</v>
      </c>
      <c r="GI780">
        <v>-1.803656819089732E-06</v>
      </c>
      <c r="GJ780">
        <v>4.26395578146833E-10</v>
      </c>
      <c r="GK780">
        <v>0.3285026105281108</v>
      </c>
      <c r="GL780">
        <v>0</v>
      </c>
      <c r="GM780">
        <v>0</v>
      </c>
      <c r="GN780">
        <v>0</v>
      </c>
      <c r="GO780">
        <v>-1</v>
      </c>
      <c r="GP780">
        <v>2136</v>
      </c>
      <c r="GQ780">
        <v>1</v>
      </c>
      <c r="GR780">
        <v>23</v>
      </c>
      <c r="GS780">
        <v>230574.7</v>
      </c>
      <c r="GT780">
        <v>8450.4</v>
      </c>
      <c r="GU780">
        <v>2.66357</v>
      </c>
      <c r="GV780">
        <v>2.54028</v>
      </c>
      <c r="GW780">
        <v>1.39893</v>
      </c>
      <c r="GX780">
        <v>2.35474</v>
      </c>
      <c r="GY780">
        <v>1.44897</v>
      </c>
      <c r="GZ780">
        <v>2.40967</v>
      </c>
      <c r="HA780">
        <v>37.9649</v>
      </c>
      <c r="HB780">
        <v>13.5892</v>
      </c>
      <c r="HC780">
        <v>18</v>
      </c>
      <c r="HD780">
        <v>492.971</v>
      </c>
      <c r="HE780">
        <v>471.188</v>
      </c>
      <c r="HF780">
        <v>34.8614</v>
      </c>
      <c r="HG780">
        <v>28.6095</v>
      </c>
      <c r="HH780">
        <v>30.0001</v>
      </c>
      <c r="HI780">
        <v>28.2939</v>
      </c>
      <c r="HJ780">
        <v>28.3391</v>
      </c>
      <c r="HK780">
        <v>53.3113</v>
      </c>
      <c r="HL780">
        <v>0</v>
      </c>
      <c r="HM780">
        <v>100</v>
      </c>
      <c r="HN780">
        <v>34.8956</v>
      </c>
      <c r="HO780">
        <v>1242.39</v>
      </c>
      <c r="HP780">
        <v>25.8217</v>
      </c>
      <c r="HQ780">
        <v>100.527</v>
      </c>
      <c r="HR780">
        <v>101.816</v>
      </c>
    </row>
    <row r="781" spans="1:226">
      <c r="A781">
        <v>765</v>
      </c>
      <c r="B781">
        <v>1678302550.6</v>
      </c>
      <c r="C781">
        <v>10697.5</v>
      </c>
      <c r="D781" t="s">
        <v>1893</v>
      </c>
      <c r="E781" t="s">
        <v>1894</v>
      </c>
      <c r="F781">
        <v>5</v>
      </c>
      <c r="G781" t="s">
        <v>353</v>
      </c>
      <c r="H781" t="s">
        <v>1554</v>
      </c>
      <c r="I781">
        <v>1678302543.1</v>
      </c>
      <c r="J781">
        <f>(K781)/1000</f>
        <v>0</v>
      </c>
      <c r="K781">
        <f>IF(BF781, AN781, AH781)</f>
        <v>0</v>
      </c>
      <c r="L781">
        <f>IF(BF781, AI781, AG781)</f>
        <v>0</v>
      </c>
      <c r="M781">
        <f>BH781 - IF(AU781&gt;1, L781*BB781*100.0/(AW781*BV781), 0)</f>
        <v>0</v>
      </c>
      <c r="N781">
        <f>((T781-J781/2)*M781-L781)/(T781+J781/2)</f>
        <v>0</v>
      </c>
      <c r="O781">
        <f>N781*(BO781+BP781)/1000.0</f>
        <v>0</v>
      </c>
      <c r="P781">
        <f>(BH781 - IF(AU781&gt;1, L781*BB781*100.0/(AW781*BV781), 0))*(BO781+BP781)/1000.0</f>
        <v>0</v>
      </c>
      <c r="Q781">
        <f>2.0/((1/S781-1/R781)+SIGN(S781)*SQRT((1/S781-1/R781)*(1/S781-1/R781) + 4*BC781/((BC781+1)*(BC781+1))*(2*1/S781*1/R781-1/R781*1/R781)))</f>
        <v>0</v>
      </c>
      <c r="R781">
        <f>IF(LEFT(BD781,1)&lt;&gt;"0",IF(LEFT(BD781,1)="1",3.0,BE781),$D$5+$E$5*(BV781*BO781/($K$5*1000))+$F$5*(BV781*BO781/($K$5*1000))*MAX(MIN(BB781,$J$5),$I$5)*MAX(MIN(BB781,$J$5),$I$5)+$G$5*MAX(MIN(BB781,$J$5),$I$5)*(BV781*BO781/($K$5*1000))+$H$5*(BV781*BO781/($K$5*1000))*(BV781*BO781/($K$5*1000)))</f>
        <v>0</v>
      </c>
      <c r="S781">
        <f>J781*(1000-(1000*0.61365*exp(17.502*W781/(240.97+W781))/(BO781+BP781)+BJ781)/2)/(1000*0.61365*exp(17.502*W781/(240.97+W781))/(BO781+BP781)-BJ781)</f>
        <v>0</v>
      </c>
      <c r="T781">
        <f>1/((BC781+1)/(Q781/1.6)+1/(R781/1.37)) + BC781/((BC781+1)/(Q781/1.6) + BC781/(R781/1.37))</f>
        <v>0</v>
      </c>
      <c r="U781">
        <f>(AX781*BA781)</f>
        <v>0</v>
      </c>
      <c r="V781">
        <f>(BQ781+(U781+2*0.95*5.67E-8*(((BQ781+$B$7)+273)^4-(BQ781+273)^4)-44100*J781)/(1.84*29.3*R781+8*0.95*5.67E-8*(BQ781+273)^3))</f>
        <v>0</v>
      </c>
      <c r="W781">
        <f>($C$7*BR781+$D$7*BS781+$E$7*V781)</f>
        <v>0</v>
      </c>
      <c r="X781">
        <f>0.61365*exp(17.502*W781/(240.97+W781))</f>
        <v>0</v>
      </c>
      <c r="Y781">
        <f>(Z781/AA781*100)</f>
        <v>0</v>
      </c>
      <c r="Z781">
        <f>BJ781*(BO781+BP781)/1000</f>
        <v>0</v>
      </c>
      <c r="AA781">
        <f>0.61365*exp(17.502*BQ781/(240.97+BQ781))</f>
        <v>0</v>
      </c>
      <c r="AB781">
        <f>(X781-BJ781*(BO781+BP781)/1000)</f>
        <v>0</v>
      </c>
      <c r="AC781">
        <f>(-J781*44100)</f>
        <v>0</v>
      </c>
      <c r="AD781">
        <f>2*29.3*R781*0.92*(BQ781-W781)</f>
        <v>0</v>
      </c>
      <c r="AE781">
        <f>2*0.95*5.67E-8*(((BQ781+$B$7)+273)^4-(W781+273)^4)</f>
        <v>0</v>
      </c>
      <c r="AF781">
        <f>U781+AE781+AC781+AD781</f>
        <v>0</v>
      </c>
      <c r="AG781">
        <f>BN781*AU781*(BI781-BH781*(1000-AU781*BK781)/(1000-AU781*BJ781))/(100*BB781)</f>
        <v>0</v>
      </c>
      <c r="AH781">
        <f>1000*BN781*AU781*(BJ781-BK781)/(100*BB781*(1000-AU781*BJ781))</f>
        <v>0</v>
      </c>
      <c r="AI781">
        <f>(AJ781 - AK781 - BO781*1E3/(8.314*(BQ781+273.15)) * AM781/BN781 * AL781) * BN781/(100*BB781) * (1000 - BK781)/1000</f>
        <v>0</v>
      </c>
      <c r="AJ781">
        <v>1258.595145321465</v>
      </c>
      <c r="AK781">
        <v>1227.903878787878</v>
      </c>
      <c r="AL781">
        <v>3.427530697616027</v>
      </c>
      <c r="AM781">
        <v>64.31377679453114</v>
      </c>
      <c r="AN781">
        <f>(AP781 - AO781 + BO781*1E3/(8.314*(BQ781+273.15)) * AR781/BN781 * AQ781) * BN781/(100*BB781) * 1000/(1000 - AP781)</f>
        <v>0</v>
      </c>
      <c r="AO781">
        <v>25.42436455210949</v>
      </c>
      <c r="AP781">
        <v>26.7726503030303</v>
      </c>
      <c r="AQ781">
        <v>-0.0002357474044225353</v>
      </c>
      <c r="AR781">
        <v>96.55880041285496</v>
      </c>
      <c r="AS781">
        <v>0</v>
      </c>
      <c r="AT781">
        <v>0</v>
      </c>
      <c r="AU781">
        <f>IF(AS781*$H$13&gt;=AW781,1.0,(AW781/(AW781-AS781*$H$13)))</f>
        <v>0</v>
      </c>
      <c r="AV781">
        <f>(AU781-1)*100</f>
        <v>0</v>
      </c>
      <c r="AW781">
        <f>MAX(0,($B$13+$C$13*BV781)/(1+$D$13*BV781)*BO781/(BQ781+273)*$E$13)</f>
        <v>0</v>
      </c>
      <c r="AX781">
        <f>$B$11*BW781+$C$11*BX781+$F$11*CI781*(1-CL781)</f>
        <v>0</v>
      </c>
      <c r="AY781">
        <f>AX781*AZ781</f>
        <v>0</v>
      </c>
      <c r="AZ781">
        <f>($B$11*$D$9+$C$11*$D$9+$F$11*((CV781+CN781)/MAX(CV781+CN781+CW781, 0.1)*$I$9+CW781/MAX(CV781+CN781+CW781, 0.1)*$J$9))/($B$11+$C$11+$F$11)</f>
        <v>0</v>
      </c>
      <c r="BA781">
        <f>($B$11*$K$9+$C$11*$K$9+$F$11*((CV781+CN781)/MAX(CV781+CN781+CW781, 0.1)*$P$9+CW781/MAX(CV781+CN781+CW781, 0.1)*$Q$9))/($B$11+$C$11+$F$11)</f>
        <v>0</v>
      </c>
      <c r="BB781">
        <v>2.44</v>
      </c>
      <c r="BC781">
        <v>0.5</v>
      </c>
      <c r="BD781" t="s">
        <v>355</v>
      </c>
      <c r="BE781">
        <v>2</v>
      </c>
      <c r="BF781" t="b">
        <v>1</v>
      </c>
      <c r="BG781">
        <v>1678302543.1</v>
      </c>
      <c r="BH781">
        <v>1171.545185185185</v>
      </c>
      <c r="BI781">
        <v>1210.938148148148</v>
      </c>
      <c r="BJ781">
        <v>26.79947777777777</v>
      </c>
      <c r="BK781">
        <v>25.42644074074074</v>
      </c>
      <c r="BL781">
        <v>1166.17962962963</v>
      </c>
      <c r="BM781">
        <v>26.47097777777778</v>
      </c>
      <c r="BN781">
        <v>500.0266666666666</v>
      </c>
      <c r="BO781">
        <v>90.73290370370368</v>
      </c>
      <c r="BP781">
        <v>0.09994633703703704</v>
      </c>
      <c r="BQ781">
        <v>34.07149629629629</v>
      </c>
      <c r="BR781">
        <v>34.99913703703704</v>
      </c>
      <c r="BS781">
        <v>999.9000000000001</v>
      </c>
      <c r="BT781">
        <v>0</v>
      </c>
      <c r="BU781">
        <v>0</v>
      </c>
      <c r="BV781">
        <v>9997.447037037038</v>
      </c>
      <c r="BW781">
        <v>0</v>
      </c>
      <c r="BX781">
        <v>5.43366</v>
      </c>
      <c r="BY781">
        <v>-39.39212592592592</v>
      </c>
      <c r="BZ781">
        <v>1203.807037037037</v>
      </c>
      <c r="CA781">
        <v>1242.531481481482</v>
      </c>
      <c r="CB781">
        <v>1.373035925925926</v>
      </c>
      <c r="CC781">
        <v>1210.938148148148</v>
      </c>
      <c r="CD781">
        <v>25.42644074074074</v>
      </c>
      <c r="CE781">
        <v>2.431593703703704</v>
      </c>
      <c r="CF781">
        <v>2.307015185185185</v>
      </c>
      <c r="CG781">
        <v>20.57571851851851</v>
      </c>
      <c r="CH781">
        <v>19.72546296296296</v>
      </c>
      <c r="CI781">
        <v>1999.997407407408</v>
      </c>
      <c r="CJ781">
        <v>0.9800011111111112</v>
      </c>
      <c r="CK781">
        <v>0.01999868518518519</v>
      </c>
      <c r="CL781">
        <v>0</v>
      </c>
      <c r="CM781">
        <v>2.052792592592593</v>
      </c>
      <c r="CN781">
        <v>0</v>
      </c>
      <c r="CO781">
        <v>6007.331111111112</v>
      </c>
      <c r="CP781">
        <v>17338.21481481481</v>
      </c>
      <c r="CQ781">
        <v>39.85151851851851</v>
      </c>
      <c r="CR781">
        <v>40.02066666666666</v>
      </c>
      <c r="CS781">
        <v>39.05292592592593</v>
      </c>
      <c r="CT781">
        <v>38.49051851851851</v>
      </c>
      <c r="CU781">
        <v>39.29825925925925</v>
      </c>
      <c r="CV781">
        <v>1959.997407407408</v>
      </c>
      <c r="CW781">
        <v>40</v>
      </c>
      <c r="CX781">
        <v>0</v>
      </c>
      <c r="CY781">
        <v>1678302560.8</v>
      </c>
      <c r="CZ781">
        <v>0</v>
      </c>
      <c r="DA781">
        <v>0</v>
      </c>
      <c r="DB781" t="s">
        <v>356</v>
      </c>
      <c r="DC781">
        <v>1664468064.5</v>
      </c>
      <c r="DD781">
        <v>1677795524</v>
      </c>
      <c r="DE781">
        <v>0</v>
      </c>
      <c r="DF781">
        <v>-0.419</v>
      </c>
      <c r="DG781">
        <v>-0.001</v>
      </c>
      <c r="DH781">
        <v>3.097</v>
      </c>
      <c r="DI781">
        <v>0.268</v>
      </c>
      <c r="DJ781">
        <v>400</v>
      </c>
      <c r="DK781">
        <v>24</v>
      </c>
      <c r="DL781">
        <v>0.15</v>
      </c>
      <c r="DM781">
        <v>0.13</v>
      </c>
      <c r="DN781">
        <v>-39.3910575</v>
      </c>
      <c r="DO781">
        <v>0.2671058161351765</v>
      </c>
      <c r="DP781">
        <v>0.08706190868428007</v>
      </c>
      <c r="DQ781">
        <v>0</v>
      </c>
      <c r="DR781">
        <v>1.38335925</v>
      </c>
      <c r="DS781">
        <v>-0.220009643527205</v>
      </c>
      <c r="DT781">
        <v>0.02119271742692524</v>
      </c>
      <c r="DU781">
        <v>0</v>
      </c>
      <c r="DV781">
        <v>0</v>
      </c>
      <c r="DW781">
        <v>2</v>
      </c>
      <c r="DX781" t="s">
        <v>369</v>
      </c>
      <c r="DY781">
        <v>2.9778</v>
      </c>
      <c r="DZ781">
        <v>2.7285</v>
      </c>
      <c r="EA781">
        <v>0.175296</v>
      </c>
      <c r="EB781">
        <v>0.180473</v>
      </c>
      <c r="EC781">
        <v>0.115591</v>
      </c>
      <c r="ED781">
        <v>0.112277</v>
      </c>
      <c r="EE781">
        <v>24631.9</v>
      </c>
      <c r="EF781">
        <v>24191.5</v>
      </c>
      <c r="EG781">
        <v>30405.6</v>
      </c>
      <c r="EH781">
        <v>29775.8</v>
      </c>
      <c r="EI781">
        <v>37114.4</v>
      </c>
      <c r="EJ781">
        <v>34802.7</v>
      </c>
      <c r="EK781">
        <v>46519</v>
      </c>
      <c r="EL781">
        <v>44278</v>
      </c>
      <c r="EM781">
        <v>1.85685</v>
      </c>
      <c r="EN781">
        <v>1.86698</v>
      </c>
      <c r="EO781">
        <v>0.216909</v>
      </c>
      <c r="EP781">
        <v>0</v>
      </c>
      <c r="EQ781">
        <v>31.4948</v>
      </c>
      <c r="ER781">
        <v>999.9</v>
      </c>
      <c r="ES781">
        <v>48.7</v>
      </c>
      <c r="ET781">
        <v>32</v>
      </c>
      <c r="EU781">
        <v>25.6315</v>
      </c>
      <c r="EV781">
        <v>63.1379</v>
      </c>
      <c r="EW781">
        <v>21.9431</v>
      </c>
      <c r="EX781">
        <v>1</v>
      </c>
      <c r="EY781">
        <v>0.109573</v>
      </c>
      <c r="EZ781">
        <v>-2.36611</v>
      </c>
      <c r="FA781">
        <v>20.2323</v>
      </c>
      <c r="FB781">
        <v>5.23077</v>
      </c>
      <c r="FC781">
        <v>11.9703</v>
      </c>
      <c r="FD781">
        <v>4.9708</v>
      </c>
      <c r="FE781">
        <v>3.2897</v>
      </c>
      <c r="FF781">
        <v>9999</v>
      </c>
      <c r="FG781">
        <v>9999</v>
      </c>
      <c r="FH781">
        <v>9999</v>
      </c>
      <c r="FI781">
        <v>999.9</v>
      </c>
      <c r="FJ781">
        <v>4.97276</v>
      </c>
      <c r="FK781">
        <v>1.87711</v>
      </c>
      <c r="FL781">
        <v>1.87518</v>
      </c>
      <c r="FM781">
        <v>1.87805</v>
      </c>
      <c r="FN781">
        <v>1.87469</v>
      </c>
      <c r="FO781">
        <v>1.87836</v>
      </c>
      <c r="FP781">
        <v>1.87545</v>
      </c>
      <c r="FQ781">
        <v>1.87653</v>
      </c>
      <c r="FR781">
        <v>0</v>
      </c>
      <c r="FS781">
        <v>0</v>
      </c>
      <c r="FT781">
        <v>0</v>
      </c>
      <c r="FU781">
        <v>0</v>
      </c>
      <c r="FV781" t="s">
        <v>358</v>
      </c>
      <c r="FW781" t="s">
        <v>359</v>
      </c>
      <c r="FX781" t="s">
        <v>360</v>
      </c>
      <c r="FY781" t="s">
        <v>360</v>
      </c>
      <c r="FZ781" t="s">
        <v>360</v>
      </c>
      <c r="GA781" t="s">
        <v>360</v>
      </c>
      <c r="GB781">
        <v>0</v>
      </c>
      <c r="GC781">
        <v>100</v>
      </c>
      <c r="GD781">
        <v>100</v>
      </c>
      <c r="GE781">
        <v>5.42</v>
      </c>
      <c r="GF781">
        <v>0.3285</v>
      </c>
      <c r="GG781">
        <v>1.955544260391263</v>
      </c>
      <c r="GH781">
        <v>0.004448784868333973</v>
      </c>
      <c r="GI781">
        <v>-1.803656819089732E-06</v>
      </c>
      <c r="GJ781">
        <v>4.26395578146833E-10</v>
      </c>
      <c r="GK781">
        <v>0.3285026105281108</v>
      </c>
      <c r="GL781">
        <v>0</v>
      </c>
      <c r="GM781">
        <v>0</v>
      </c>
      <c r="GN781">
        <v>0</v>
      </c>
      <c r="GO781">
        <v>-1</v>
      </c>
      <c r="GP781">
        <v>2136</v>
      </c>
      <c r="GQ781">
        <v>1</v>
      </c>
      <c r="GR781">
        <v>23</v>
      </c>
      <c r="GS781">
        <v>230574.8</v>
      </c>
      <c r="GT781">
        <v>8450.4</v>
      </c>
      <c r="GU781">
        <v>2.69165</v>
      </c>
      <c r="GV781">
        <v>2.52808</v>
      </c>
      <c r="GW781">
        <v>1.39893</v>
      </c>
      <c r="GX781">
        <v>2.35474</v>
      </c>
      <c r="GY781">
        <v>1.44897</v>
      </c>
      <c r="GZ781">
        <v>2.47437</v>
      </c>
      <c r="HA781">
        <v>37.9891</v>
      </c>
      <c r="HB781">
        <v>13.6067</v>
      </c>
      <c r="HC781">
        <v>18</v>
      </c>
      <c r="HD781">
        <v>492.93</v>
      </c>
      <c r="HE781">
        <v>471.155</v>
      </c>
      <c r="HF781">
        <v>34.8884</v>
      </c>
      <c r="HG781">
        <v>28.6095</v>
      </c>
      <c r="HH781">
        <v>30.0003</v>
      </c>
      <c r="HI781">
        <v>28.2939</v>
      </c>
      <c r="HJ781">
        <v>28.3391</v>
      </c>
      <c r="HK781">
        <v>53.9239</v>
      </c>
      <c r="HL781">
        <v>0</v>
      </c>
      <c r="HM781">
        <v>100</v>
      </c>
      <c r="HN781">
        <v>34.8882</v>
      </c>
      <c r="HO781">
        <v>1255.75</v>
      </c>
      <c r="HP781">
        <v>25.8217</v>
      </c>
      <c r="HQ781">
        <v>100.526</v>
      </c>
      <c r="HR781">
        <v>101.817</v>
      </c>
    </row>
    <row r="782" spans="1:226">
      <c r="A782">
        <v>766</v>
      </c>
      <c r="B782">
        <v>1678302555.6</v>
      </c>
      <c r="C782">
        <v>10702.5</v>
      </c>
      <c r="D782" t="s">
        <v>1895</v>
      </c>
      <c r="E782" t="s">
        <v>1896</v>
      </c>
      <c r="F782">
        <v>5</v>
      </c>
      <c r="G782" t="s">
        <v>353</v>
      </c>
      <c r="H782" t="s">
        <v>1554</v>
      </c>
      <c r="I782">
        <v>1678302547.814285</v>
      </c>
      <c r="J782">
        <f>(K782)/1000</f>
        <v>0</v>
      </c>
      <c r="K782">
        <f>IF(BF782, AN782, AH782)</f>
        <v>0</v>
      </c>
      <c r="L782">
        <f>IF(BF782, AI782, AG782)</f>
        <v>0</v>
      </c>
      <c r="M782">
        <f>BH782 - IF(AU782&gt;1, L782*BB782*100.0/(AW782*BV782), 0)</f>
        <v>0</v>
      </c>
      <c r="N782">
        <f>((T782-J782/2)*M782-L782)/(T782+J782/2)</f>
        <v>0</v>
      </c>
      <c r="O782">
        <f>N782*(BO782+BP782)/1000.0</f>
        <v>0</v>
      </c>
      <c r="P782">
        <f>(BH782 - IF(AU782&gt;1, L782*BB782*100.0/(AW782*BV782), 0))*(BO782+BP782)/1000.0</f>
        <v>0</v>
      </c>
      <c r="Q782">
        <f>2.0/((1/S782-1/R782)+SIGN(S782)*SQRT((1/S782-1/R782)*(1/S782-1/R782) + 4*BC782/((BC782+1)*(BC782+1))*(2*1/S782*1/R782-1/R782*1/R782)))</f>
        <v>0</v>
      </c>
      <c r="R782">
        <f>IF(LEFT(BD782,1)&lt;&gt;"0",IF(LEFT(BD782,1)="1",3.0,BE782),$D$5+$E$5*(BV782*BO782/($K$5*1000))+$F$5*(BV782*BO782/($K$5*1000))*MAX(MIN(BB782,$J$5),$I$5)*MAX(MIN(BB782,$J$5),$I$5)+$G$5*MAX(MIN(BB782,$J$5),$I$5)*(BV782*BO782/($K$5*1000))+$H$5*(BV782*BO782/($K$5*1000))*(BV782*BO782/($K$5*1000)))</f>
        <v>0</v>
      </c>
      <c r="S782">
        <f>J782*(1000-(1000*0.61365*exp(17.502*W782/(240.97+W782))/(BO782+BP782)+BJ782)/2)/(1000*0.61365*exp(17.502*W782/(240.97+W782))/(BO782+BP782)-BJ782)</f>
        <v>0</v>
      </c>
      <c r="T782">
        <f>1/((BC782+1)/(Q782/1.6)+1/(R782/1.37)) + BC782/((BC782+1)/(Q782/1.6) + BC782/(R782/1.37))</f>
        <v>0</v>
      </c>
      <c r="U782">
        <f>(AX782*BA782)</f>
        <v>0</v>
      </c>
      <c r="V782">
        <f>(BQ782+(U782+2*0.95*5.67E-8*(((BQ782+$B$7)+273)^4-(BQ782+273)^4)-44100*J782)/(1.84*29.3*R782+8*0.95*5.67E-8*(BQ782+273)^3))</f>
        <v>0</v>
      </c>
      <c r="W782">
        <f>($C$7*BR782+$D$7*BS782+$E$7*V782)</f>
        <v>0</v>
      </c>
      <c r="X782">
        <f>0.61365*exp(17.502*W782/(240.97+W782))</f>
        <v>0</v>
      </c>
      <c r="Y782">
        <f>(Z782/AA782*100)</f>
        <v>0</v>
      </c>
      <c r="Z782">
        <f>BJ782*(BO782+BP782)/1000</f>
        <v>0</v>
      </c>
      <c r="AA782">
        <f>0.61365*exp(17.502*BQ782/(240.97+BQ782))</f>
        <v>0</v>
      </c>
      <c r="AB782">
        <f>(X782-BJ782*(BO782+BP782)/1000)</f>
        <v>0</v>
      </c>
      <c r="AC782">
        <f>(-J782*44100)</f>
        <v>0</v>
      </c>
      <c r="AD782">
        <f>2*29.3*R782*0.92*(BQ782-W782)</f>
        <v>0</v>
      </c>
      <c r="AE782">
        <f>2*0.95*5.67E-8*(((BQ782+$B$7)+273)^4-(W782+273)^4)</f>
        <v>0</v>
      </c>
      <c r="AF782">
        <f>U782+AE782+AC782+AD782</f>
        <v>0</v>
      </c>
      <c r="AG782">
        <f>BN782*AU782*(BI782-BH782*(1000-AU782*BK782)/(1000-AU782*BJ782))/(100*BB782)</f>
        <v>0</v>
      </c>
      <c r="AH782">
        <f>1000*BN782*AU782*(BJ782-BK782)/(100*BB782*(1000-AU782*BJ782))</f>
        <v>0</v>
      </c>
      <c r="AI782">
        <f>(AJ782 - AK782 - BO782*1E3/(8.314*(BQ782+273.15)) * AM782/BN782 * AL782) * BN782/(100*BB782) * (1000 - BK782)/1000</f>
        <v>0</v>
      </c>
      <c r="AJ782">
        <v>1275.824933185567</v>
      </c>
      <c r="AK782">
        <v>1245.093333333333</v>
      </c>
      <c r="AL782">
        <v>3.46247132448219</v>
      </c>
      <c r="AM782">
        <v>64.31377679453114</v>
      </c>
      <c r="AN782">
        <f>(AP782 - AO782 + BO782*1E3/(8.314*(BQ782+273.15)) * AR782/BN782 * AQ782) * BN782/(100*BB782) * 1000/(1000 - AP782)</f>
        <v>0</v>
      </c>
      <c r="AO782">
        <v>25.42261398201607</v>
      </c>
      <c r="AP782">
        <v>26.75544363636364</v>
      </c>
      <c r="AQ782">
        <v>-0.0001646962706253022</v>
      </c>
      <c r="AR782">
        <v>96.55880041285496</v>
      </c>
      <c r="AS782">
        <v>0</v>
      </c>
      <c r="AT782">
        <v>0</v>
      </c>
      <c r="AU782">
        <f>IF(AS782*$H$13&gt;=AW782,1.0,(AW782/(AW782-AS782*$H$13)))</f>
        <v>0</v>
      </c>
      <c r="AV782">
        <f>(AU782-1)*100</f>
        <v>0</v>
      </c>
      <c r="AW782">
        <f>MAX(0,($B$13+$C$13*BV782)/(1+$D$13*BV782)*BO782/(BQ782+273)*$E$13)</f>
        <v>0</v>
      </c>
      <c r="AX782">
        <f>$B$11*BW782+$C$11*BX782+$F$11*CI782*(1-CL782)</f>
        <v>0</v>
      </c>
      <c r="AY782">
        <f>AX782*AZ782</f>
        <v>0</v>
      </c>
      <c r="AZ782">
        <f>($B$11*$D$9+$C$11*$D$9+$F$11*((CV782+CN782)/MAX(CV782+CN782+CW782, 0.1)*$I$9+CW782/MAX(CV782+CN782+CW782, 0.1)*$J$9))/($B$11+$C$11+$F$11)</f>
        <v>0</v>
      </c>
      <c r="BA782">
        <f>($B$11*$K$9+$C$11*$K$9+$F$11*((CV782+CN782)/MAX(CV782+CN782+CW782, 0.1)*$P$9+CW782/MAX(CV782+CN782+CW782, 0.1)*$Q$9))/($B$11+$C$11+$F$11)</f>
        <v>0</v>
      </c>
      <c r="BB782">
        <v>2.44</v>
      </c>
      <c r="BC782">
        <v>0.5</v>
      </c>
      <c r="BD782" t="s">
        <v>355</v>
      </c>
      <c r="BE782">
        <v>2</v>
      </c>
      <c r="BF782" t="b">
        <v>1</v>
      </c>
      <c r="BG782">
        <v>1678302547.814285</v>
      </c>
      <c r="BH782">
        <v>1187.343214285714</v>
      </c>
      <c r="BI782">
        <v>1226.737142857143</v>
      </c>
      <c r="BJ782">
        <v>26.78166785714285</v>
      </c>
      <c r="BK782">
        <v>25.42488214285714</v>
      </c>
      <c r="BL782">
        <v>1181.945714285714</v>
      </c>
      <c r="BM782">
        <v>26.45316785714286</v>
      </c>
      <c r="BN782">
        <v>500.0408214285714</v>
      </c>
      <c r="BO782">
        <v>90.73269285714285</v>
      </c>
      <c r="BP782">
        <v>0.09998369999999999</v>
      </c>
      <c r="BQ782">
        <v>34.06724999999999</v>
      </c>
      <c r="BR782">
        <v>35.00131785714286</v>
      </c>
      <c r="BS782">
        <v>999.9000000000002</v>
      </c>
      <c r="BT782">
        <v>0</v>
      </c>
      <c r="BU782">
        <v>0</v>
      </c>
      <c r="BV782">
        <v>9999.011785714287</v>
      </c>
      <c r="BW782">
        <v>0</v>
      </c>
      <c r="BX782">
        <v>5.433660000000001</v>
      </c>
      <c r="BY782">
        <v>-39.39428571428571</v>
      </c>
      <c r="BZ782">
        <v>1220.016785714286</v>
      </c>
      <c r="CA782">
        <v>1258.741071428571</v>
      </c>
      <c r="CB782">
        <v>1.356790357142857</v>
      </c>
      <c r="CC782">
        <v>1226.737142857143</v>
      </c>
      <c r="CD782">
        <v>25.42488214285714</v>
      </c>
      <c r="CE782">
        <v>2.4299725</v>
      </c>
      <c r="CF782">
        <v>2.306867142857143</v>
      </c>
      <c r="CG782">
        <v>20.5649</v>
      </c>
      <c r="CH782">
        <v>19.72443571428571</v>
      </c>
      <c r="CI782">
        <v>1999.994642857144</v>
      </c>
      <c r="CJ782">
        <v>0.9800011071428573</v>
      </c>
      <c r="CK782">
        <v>0.01999868928571428</v>
      </c>
      <c r="CL782">
        <v>0</v>
      </c>
      <c r="CM782">
        <v>2.058564285714286</v>
      </c>
      <c r="CN782">
        <v>0</v>
      </c>
      <c r="CO782">
        <v>6006.368214285715</v>
      </c>
      <c r="CP782">
        <v>17338.18214285714</v>
      </c>
      <c r="CQ782">
        <v>39.87921428571428</v>
      </c>
      <c r="CR782">
        <v>40.02657142857142</v>
      </c>
      <c r="CS782">
        <v>39.06660714285714</v>
      </c>
      <c r="CT782">
        <v>38.49089285714285</v>
      </c>
      <c r="CU782">
        <v>39.30321428571428</v>
      </c>
      <c r="CV782">
        <v>1959.994642857144</v>
      </c>
      <c r="CW782">
        <v>40</v>
      </c>
      <c r="CX782">
        <v>0</v>
      </c>
      <c r="CY782">
        <v>1678302565.6</v>
      </c>
      <c r="CZ782">
        <v>0</v>
      </c>
      <c r="DA782">
        <v>0</v>
      </c>
      <c r="DB782" t="s">
        <v>356</v>
      </c>
      <c r="DC782">
        <v>1664468064.5</v>
      </c>
      <c r="DD782">
        <v>1677795524</v>
      </c>
      <c r="DE782">
        <v>0</v>
      </c>
      <c r="DF782">
        <v>-0.419</v>
      </c>
      <c r="DG782">
        <v>-0.001</v>
      </c>
      <c r="DH782">
        <v>3.097</v>
      </c>
      <c r="DI782">
        <v>0.268</v>
      </c>
      <c r="DJ782">
        <v>400</v>
      </c>
      <c r="DK782">
        <v>24</v>
      </c>
      <c r="DL782">
        <v>0.15</v>
      </c>
      <c r="DM782">
        <v>0.13</v>
      </c>
      <c r="DN782">
        <v>-39.39658536585365</v>
      </c>
      <c r="DO782">
        <v>0.2269191637630923</v>
      </c>
      <c r="DP782">
        <v>0.0877530447278749</v>
      </c>
      <c r="DQ782">
        <v>0</v>
      </c>
      <c r="DR782">
        <v>1.368091219512195</v>
      </c>
      <c r="DS782">
        <v>-0.2075285017421599</v>
      </c>
      <c r="DT782">
        <v>0.02047857562157096</v>
      </c>
      <c r="DU782">
        <v>0</v>
      </c>
      <c r="DV782">
        <v>0</v>
      </c>
      <c r="DW782">
        <v>2</v>
      </c>
      <c r="DX782" t="s">
        <v>369</v>
      </c>
      <c r="DY782">
        <v>2.9779</v>
      </c>
      <c r="DZ782">
        <v>2.72835</v>
      </c>
      <c r="EA782">
        <v>0.176811</v>
      </c>
      <c r="EB782">
        <v>0.181976</v>
      </c>
      <c r="EC782">
        <v>0.115536</v>
      </c>
      <c r="ED782">
        <v>0.112273</v>
      </c>
      <c r="EE782">
        <v>24586.4</v>
      </c>
      <c r="EF782">
        <v>24147.1</v>
      </c>
      <c r="EG782">
        <v>30405.4</v>
      </c>
      <c r="EH782">
        <v>29775.9</v>
      </c>
      <c r="EI782">
        <v>37116.5</v>
      </c>
      <c r="EJ782">
        <v>34802.9</v>
      </c>
      <c r="EK782">
        <v>46518.6</v>
      </c>
      <c r="EL782">
        <v>44278</v>
      </c>
      <c r="EM782">
        <v>1.85697</v>
      </c>
      <c r="EN782">
        <v>1.86693</v>
      </c>
      <c r="EO782">
        <v>0.216972</v>
      </c>
      <c r="EP782">
        <v>0</v>
      </c>
      <c r="EQ782">
        <v>31.4887</v>
      </c>
      <c r="ER782">
        <v>999.9</v>
      </c>
      <c r="ES782">
        <v>48.7</v>
      </c>
      <c r="ET782">
        <v>32</v>
      </c>
      <c r="EU782">
        <v>25.63</v>
      </c>
      <c r="EV782">
        <v>63.2679</v>
      </c>
      <c r="EW782">
        <v>21.7027</v>
      </c>
      <c r="EX782">
        <v>1</v>
      </c>
      <c r="EY782">
        <v>0.109535</v>
      </c>
      <c r="EZ782">
        <v>-2.33126</v>
      </c>
      <c r="FA782">
        <v>20.2329</v>
      </c>
      <c r="FB782">
        <v>5.23077</v>
      </c>
      <c r="FC782">
        <v>11.9719</v>
      </c>
      <c r="FD782">
        <v>4.9705</v>
      </c>
      <c r="FE782">
        <v>3.28968</v>
      </c>
      <c r="FF782">
        <v>9999</v>
      </c>
      <c r="FG782">
        <v>9999</v>
      </c>
      <c r="FH782">
        <v>9999</v>
      </c>
      <c r="FI782">
        <v>999.9</v>
      </c>
      <c r="FJ782">
        <v>4.97276</v>
      </c>
      <c r="FK782">
        <v>1.87712</v>
      </c>
      <c r="FL782">
        <v>1.8752</v>
      </c>
      <c r="FM782">
        <v>1.87804</v>
      </c>
      <c r="FN782">
        <v>1.87469</v>
      </c>
      <c r="FO782">
        <v>1.87836</v>
      </c>
      <c r="FP782">
        <v>1.87546</v>
      </c>
      <c r="FQ782">
        <v>1.87654</v>
      </c>
      <c r="FR782">
        <v>0</v>
      </c>
      <c r="FS782">
        <v>0</v>
      </c>
      <c r="FT782">
        <v>0</v>
      </c>
      <c r="FU782">
        <v>0</v>
      </c>
      <c r="FV782" t="s">
        <v>358</v>
      </c>
      <c r="FW782" t="s">
        <v>359</v>
      </c>
      <c r="FX782" t="s">
        <v>360</v>
      </c>
      <c r="FY782" t="s">
        <v>360</v>
      </c>
      <c r="FZ782" t="s">
        <v>360</v>
      </c>
      <c r="GA782" t="s">
        <v>360</v>
      </c>
      <c r="GB782">
        <v>0</v>
      </c>
      <c r="GC782">
        <v>100</v>
      </c>
      <c r="GD782">
        <v>100</v>
      </c>
      <c r="GE782">
        <v>5.45</v>
      </c>
      <c r="GF782">
        <v>0.3285</v>
      </c>
      <c r="GG782">
        <v>1.955544260391263</v>
      </c>
      <c r="GH782">
        <v>0.004448784868333973</v>
      </c>
      <c r="GI782">
        <v>-1.803656819089732E-06</v>
      </c>
      <c r="GJ782">
        <v>4.26395578146833E-10</v>
      </c>
      <c r="GK782">
        <v>0.3285026105281108</v>
      </c>
      <c r="GL782">
        <v>0</v>
      </c>
      <c r="GM782">
        <v>0</v>
      </c>
      <c r="GN782">
        <v>0</v>
      </c>
      <c r="GO782">
        <v>-1</v>
      </c>
      <c r="GP782">
        <v>2136</v>
      </c>
      <c r="GQ782">
        <v>1</v>
      </c>
      <c r="GR782">
        <v>23</v>
      </c>
      <c r="GS782">
        <v>230574.9</v>
      </c>
      <c r="GT782">
        <v>8450.5</v>
      </c>
      <c r="GU782">
        <v>2.71973</v>
      </c>
      <c r="GV782">
        <v>2.53906</v>
      </c>
      <c r="GW782">
        <v>1.39893</v>
      </c>
      <c r="GX782">
        <v>2.35474</v>
      </c>
      <c r="GY782">
        <v>1.44897</v>
      </c>
      <c r="GZ782">
        <v>2.37427</v>
      </c>
      <c r="HA782">
        <v>37.9649</v>
      </c>
      <c r="HB782">
        <v>13.5892</v>
      </c>
      <c r="HC782">
        <v>18</v>
      </c>
      <c r="HD782">
        <v>492.999</v>
      </c>
      <c r="HE782">
        <v>471.14</v>
      </c>
      <c r="HF782">
        <v>34.8893</v>
      </c>
      <c r="HG782">
        <v>28.6095</v>
      </c>
      <c r="HH782">
        <v>30.0002</v>
      </c>
      <c r="HI782">
        <v>28.2939</v>
      </c>
      <c r="HJ782">
        <v>28.3413</v>
      </c>
      <c r="HK782">
        <v>54.4592</v>
      </c>
      <c r="HL782">
        <v>0</v>
      </c>
      <c r="HM782">
        <v>100</v>
      </c>
      <c r="HN782">
        <v>34.8824</v>
      </c>
      <c r="HO782">
        <v>1275.78</v>
      </c>
      <c r="HP782">
        <v>25.8217</v>
      </c>
      <c r="HQ782">
        <v>100.526</v>
      </c>
      <c r="HR782">
        <v>101.817</v>
      </c>
    </row>
    <row r="783" spans="1:226">
      <c r="A783">
        <v>767</v>
      </c>
      <c r="B783">
        <v>1678302560.6</v>
      </c>
      <c r="C783">
        <v>10707.5</v>
      </c>
      <c r="D783" t="s">
        <v>1897</v>
      </c>
      <c r="E783" t="s">
        <v>1898</v>
      </c>
      <c r="F783">
        <v>5</v>
      </c>
      <c r="G783" t="s">
        <v>353</v>
      </c>
      <c r="H783" t="s">
        <v>1554</v>
      </c>
      <c r="I783">
        <v>1678302553.1</v>
      </c>
      <c r="J783">
        <f>(K783)/1000</f>
        <v>0</v>
      </c>
      <c r="K783">
        <f>IF(BF783, AN783, AH783)</f>
        <v>0</v>
      </c>
      <c r="L783">
        <f>IF(BF783, AI783, AG783)</f>
        <v>0</v>
      </c>
      <c r="M783">
        <f>BH783 - IF(AU783&gt;1, L783*BB783*100.0/(AW783*BV783), 0)</f>
        <v>0</v>
      </c>
      <c r="N783">
        <f>((T783-J783/2)*M783-L783)/(T783+J783/2)</f>
        <v>0</v>
      </c>
      <c r="O783">
        <f>N783*(BO783+BP783)/1000.0</f>
        <v>0</v>
      </c>
      <c r="P783">
        <f>(BH783 - IF(AU783&gt;1, L783*BB783*100.0/(AW783*BV783), 0))*(BO783+BP783)/1000.0</f>
        <v>0</v>
      </c>
      <c r="Q783">
        <f>2.0/((1/S783-1/R783)+SIGN(S783)*SQRT((1/S783-1/R783)*(1/S783-1/R783) + 4*BC783/((BC783+1)*(BC783+1))*(2*1/S783*1/R783-1/R783*1/R783)))</f>
        <v>0</v>
      </c>
      <c r="R783">
        <f>IF(LEFT(BD783,1)&lt;&gt;"0",IF(LEFT(BD783,1)="1",3.0,BE783),$D$5+$E$5*(BV783*BO783/($K$5*1000))+$F$5*(BV783*BO783/($K$5*1000))*MAX(MIN(BB783,$J$5),$I$5)*MAX(MIN(BB783,$J$5),$I$5)+$G$5*MAX(MIN(BB783,$J$5),$I$5)*(BV783*BO783/($K$5*1000))+$H$5*(BV783*BO783/($K$5*1000))*(BV783*BO783/($K$5*1000)))</f>
        <v>0</v>
      </c>
      <c r="S783">
        <f>J783*(1000-(1000*0.61365*exp(17.502*W783/(240.97+W783))/(BO783+BP783)+BJ783)/2)/(1000*0.61365*exp(17.502*W783/(240.97+W783))/(BO783+BP783)-BJ783)</f>
        <v>0</v>
      </c>
      <c r="T783">
        <f>1/((BC783+1)/(Q783/1.6)+1/(R783/1.37)) + BC783/((BC783+1)/(Q783/1.6) + BC783/(R783/1.37))</f>
        <v>0</v>
      </c>
      <c r="U783">
        <f>(AX783*BA783)</f>
        <v>0</v>
      </c>
      <c r="V783">
        <f>(BQ783+(U783+2*0.95*5.67E-8*(((BQ783+$B$7)+273)^4-(BQ783+273)^4)-44100*J783)/(1.84*29.3*R783+8*0.95*5.67E-8*(BQ783+273)^3))</f>
        <v>0</v>
      </c>
      <c r="W783">
        <f>($C$7*BR783+$D$7*BS783+$E$7*V783)</f>
        <v>0</v>
      </c>
      <c r="X783">
        <f>0.61365*exp(17.502*W783/(240.97+W783))</f>
        <v>0</v>
      </c>
      <c r="Y783">
        <f>(Z783/AA783*100)</f>
        <v>0</v>
      </c>
      <c r="Z783">
        <f>BJ783*(BO783+BP783)/1000</f>
        <v>0</v>
      </c>
      <c r="AA783">
        <f>0.61365*exp(17.502*BQ783/(240.97+BQ783))</f>
        <v>0</v>
      </c>
      <c r="AB783">
        <f>(X783-BJ783*(BO783+BP783)/1000)</f>
        <v>0</v>
      </c>
      <c r="AC783">
        <f>(-J783*44100)</f>
        <v>0</v>
      </c>
      <c r="AD783">
        <f>2*29.3*R783*0.92*(BQ783-W783)</f>
        <v>0</v>
      </c>
      <c r="AE783">
        <f>2*0.95*5.67E-8*(((BQ783+$B$7)+273)^4-(W783+273)^4)</f>
        <v>0</v>
      </c>
      <c r="AF783">
        <f>U783+AE783+AC783+AD783</f>
        <v>0</v>
      </c>
      <c r="AG783">
        <f>BN783*AU783*(BI783-BH783*(1000-AU783*BK783)/(1000-AU783*BJ783))/(100*BB783)</f>
        <v>0</v>
      </c>
      <c r="AH783">
        <f>1000*BN783*AU783*(BJ783-BK783)/(100*BB783*(1000-AU783*BJ783))</f>
        <v>0</v>
      </c>
      <c r="AI783">
        <f>(AJ783 - AK783 - BO783*1E3/(8.314*(BQ783+273.15)) * AM783/BN783 * AL783) * BN783/(100*BB783) * (1000 - BK783)/1000</f>
        <v>0</v>
      </c>
      <c r="AJ783">
        <v>1293.012395519606</v>
      </c>
      <c r="AK783">
        <v>1262.298545454546</v>
      </c>
      <c r="AL783">
        <v>3.447818266342757</v>
      </c>
      <c r="AM783">
        <v>64.31377679453114</v>
      </c>
      <c r="AN783">
        <f>(AP783 - AO783 + BO783*1E3/(8.314*(BQ783+273.15)) * AR783/BN783 * AQ783) * BN783/(100*BB783) * 1000/(1000 - AP783)</f>
        <v>0</v>
      </c>
      <c r="AO783">
        <v>25.4214107629824</v>
      </c>
      <c r="AP783">
        <v>26.7357909090909</v>
      </c>
      <c r="AQ783">
        <v>-0.0001729572100924737</v>
      </c>
      <c r="AR783">
        <v>96.55880041285496</v>
      </c>
      <c r="AS783">
        <v>0</v>
      </c>
      <c r="AT783">
        <v>0</v>
      </c>
      <c r="AU783">
        <f>IF(AS783*$H$13&gt;=AW783,1.0,(AW783/(AW783-AS783*$H$13)))</f>
        <v>0</v>
      </c>
      <c r="AV783">
        <f>(AU783-1)*100</f>
        <v>0</v>
      </c>
      <c r="AW783">
        <f>MAX(0,($B$13+$C$13*BV783)/(1+$D$13*BV783)*BO783/(BQ783+273)*$E$13)</f>
        <v>0</v>
      </c>
      <c r="AX783">
        <f>$B$11*BW783+$C$11*BX783+$F$11*CI783*(1-CL783)</f>
        <v>0</v>
      </c>
      <c r="AY783">
        <f>AX783*AZ783</f>
        <v>0</v>
      </c>
      <c r="AZ783">
        <f>($B$11*$D$9+$C$11*$D$9+$F$11*((CV783+CN783)/MAX(CV783+CN783+CW783, 0.1)*$I$9+CW783/MAX(CV783+CN783+CW783, 0.1)*$J$9))/($B$11+$C$11+$F$11)</f>
        <v>0</v>
      </c>
      <c r="BA783">
        <f>($B$11*$K$9+$C$11*$K$9+$F$11*((CV783+CN783)/MAX(CV783+CN783+CW783, 0.1)*$P$9+CW783/MAX(CV783+CN783+CW783, 0.1)*$Q$9))/($B$11+$C$11+$F$11)</f>
        <v>0</v>
      </c>
      <c r="BB783">
        <v>2.44</v>
      </c>
      <c r="BC783">
        <v>0.5</v>
      </c>
      <c r="BD783" t="s">
        <v>355</v>
      </c>
      <c r="BE783">
        <v>2</v>
      </c>
      <c r="BF783" t="b">
        <v>1</v>
      </c>
      <c r="BG783">
        <v>1678302553.1</v>
      </c>
      <c r="BH783">
        <v>1205.06962962963</v>
      </c>
      <c r="BI783">
        <v>1244.427037037037</v>
      </c>
      <c r="BJ783">
        <v>26.76194074074074</v>
      </c>
      <c r="BK783">
        <v>25.42304444444444</v>
      </c>
      <c r="BL783">
        <v>1199.637407407407</v>
      </c>
      <c r="BM783">
        <v>26.43344074074074</v>
      </c>
      <c r="BN783">
        <v>500.0350740740741</v>
      </c>
      <c r="BO783">
        <v>90.73218148148146</v>
      </c>
      <c r="BP783">
        <v>0.1000431296296296</v>
      </c>
      <c r="BQ783">
        <v>34.06410740740741</v>
      </c>
      <c r="BR783">
        <v>35.00292962962963</v>
      </c>
      <c r="BS783">
        <v>999.9000000000001</v>
      </c>
      <c r="BT783">
        <v>0</v>
      </c>
      <c r="BU783">
        <v>0</v>
      </c>
      <c r="BV783">
        <v>9997.150740740741</v>
      </c>
      <c r="BW783">
        <v>0</v>
      </c>
      <c r="BX783">
        <v>5.43366</v>
      </c>
      <c r="BY783">
        <v>-39.35829259259259</v>
      </c>
      <c r="BZ783">
        <v>1238.205925925926</v>
      </c>
      <c r="CA783">
        <v>1276.890370370371</v>
      </c>
      <c r="CB783">
        <v>1.338898888888889</v>
      </c>
      <c r="CC783">
        <v>1244.427037037037</v>
      </c>
      <c r="CD783">
        <v>25.42304444444444</v>
      </c>
      <c r="CE783">
        <v>2.428168888888889</v>
      </c>
      <c r="CF783">
        <v>2.306687777777778</v>
      </c>
      <c r="CG783">
        <v>20.55286666666667</v>
      </c>
      <c r="CH783">
        <v>19.72318148148148</v>
      </c>
      <c r="CI783">
        <v>1999.990370370371</v>
      </c>
      <c r="CJ783">
        <v>0.9800011111111112</v>
      </c>
      <c r="CK783">
        <v>0.01999868518518519</v>
      </c>
      <c r="CL783">
        <v>0</v>
      </c>
      <c r="CM783">
        <v>2.07377037037037</v>
      </c>
      <c r="CN783">
        <v>0</v>
      </c>
      <c r="CO783">
        <v>6005.185925925928</v>
      </c>
      <c r="CP783">
        <v>17338.15185185185</v>
      </c>
      <c r="CQ783">
        <v>39.85159259259259</v>
      </c>
      <c r="CR783">
        <v>40.02985185185185</v>
      </c>
      <c r="CS783">
        <v>39.05981481481481</v>
      </c>
      <c r="CT783">
        <v>38.49055555555555</v>
      </c>
      <c r="CU783">
        <v>39.30977777777778</v>
      </c>
      <c r="CV783">
        <v>1959.990370370371</v>
      </c>
      <c r="CW783">
        <v>40</v>
      </c>
      <c r="CX783">
        <v>0</v>
      </c>
      <c r="CY783">
        <v>1678302570.4</v>
      </c>
      <c r="CZ783">
        <v>0</v>
      </c>
      <c r="DA783">
        <v>0</v>
      </c>
      <c r="DB783" t="s">
        <v>356</v>
      </c>
      <c r="DC783">
        <v>1664468064.5</v>
      </c>
      <c r="DD783">
        <v>1677795524</v>
      </c>
      <c r="DE783">
        <v>0</v>
      </c>
      <c r="DF783">
        <v>-0.419</v>
      </c>
      <c r="DG783">
        <v>-0.001</v>
      </c>
      <c r="DH783">
        <v>3.097</v>
      </c>
      <c r="DI783">
        <v>0.268</v>
      </c>
      <c r="DJ783">
        <v>400</v>
      </c>
      <c r="DK783">
        <v>24</v>
      </c>
      <c r="DL783">
        <v>0.15</v>
      </c>
      <c r="DM783">
        <v>0.13</v>
      </c>
      <c r="DN783">
        <v>-39.39701219512195</v>
      </c>
      <c r="DO783">
        <v>0.2779128919861397</v>
      </c>
      <c r="DP783">
        <v>0.08674831887067712</v>
      </c>
      <c r="DQ783">
        <v>0</v>
      </c>
      <c r="DR783">
        <v>1.350622926829268</v>
      </c>
      <c r="DS783">
        <v>-0.2036590243902448</v>
      </c>
      <c r="DT783">
        <v>0.02008900867346249</v>
      </c>
      <c r="DU783">
        <v>0</v>
      </c>
      <c r="DV783">
        <v>0</v>
      </c>
      <c r="DW783">
        <v>2</v>
      </c>
      <c r="DX783" t="s">
        <v>369</v>
      </c>
      <c r="DY783">
        <v>2.97776</v>
      </c>
      <c r="DZ783">
        <v>2.72834</v>
      </c>
      <c r="EA783">
        <v>0.178321</v>
      </c>
      <c r="EB783">
        <v>0.183459</v>
      </c>
      <c r="EC783">
        <v>0.115484</v>
      </c>
      <c r="ED783">
        <v>0.112267</v>
      </c>
      <c r="EE783">
        <v>24541.7</v>
      </c>
      <c r="EF783">
        <v>24103.1</v>
      </c>
      <c r="EG783">
        <v>30405.9</v>
      </c>
      <c r="EH783">
        <v>29775.6</v>
      </c>
      <c r="EI783">
        <v>37119.6</v>
      </c>
      <c r="EJ783">
        <v>34803</v>
      </c>
      <c r="EK783">
        <v>46519.5</v>
      </c>
      <c r="EL783">
        <v>44277.7</v>
      </c>
      <c r="EM783">
        <v>1.85693</v>
      </c>
      <c r="EN783">
        <v>1.8668</v>
      </c>
      <c r="EO783">
        <v>0.21759</v>
      </c>
      <c r="EP783">
        <v>0</v>
      </c>
      <c r="EQ783">
        <v>31.4824</v>
      </c>
      <c r="ER783">
        <v>999.9</v>
      </c>
      <c r="ES783">
        <v>48.7</v>
      </c>
      <c r="ET783">
        <v>32</v>
      </c>
      <c r="EU783">
        <v>25.6325</v>
      </c>
      <c r="EV783">
        <v>63.2179</v>
      </c>
      <c r="EW783">
        <v>21.863</v>
      </c>
      <c r="EX783">
        <v>1</v>
      </c>
      <c r="EY783">
        <v>0.10984</v>
      </c>
      <c r="EZ783">
        <v>-2.3175</v>
      </c>
      <c r="FA783">
        <v>20.2329</v>
      </c>
      <c r="FB783">
        <v>5.23032</v>
      </c>
      <c r="FC783">
        <v>11.973</v>
      </c>
      <c r="FD783">
        <v>4.9706</v>
      </c>
      <c r="FE783">
        <v>3.28963</v>
      </c>
      <c r="FF783">
        <v>9999</v>
      </c>
      <c r="FG783">
        <v>9999</v>
      </c>
      <c r="FH783">
        <v>9999</v>
      </c>
      <c r="FI783">
        <v>999.9</v>
      </c>
      <c r="FJ783">
        <v>4.97275</v>
      </c>
      <c r="FK783">
        <v>1.87714</v>
      </c>
      <c r="FL783">
        <v>1.87517</v>
      </c>
      <c r="FM783">
        <v>1.87805</v>
      </c>
      <c r="FN783">
        <v>1.87469</v>
      </c>
      <c r="FO783">
        <v>1.87836</v>
      </c>
      <c r="FP783">
        <v>1.87545</v>
      </c>
      <c r="FQ783">
        <v>1.87653</v>
      </c>
      <c r="FR783">
        <v>0</v>
      </c>
      <c r="FS783">
        <v>0</v>
      </c>
      <c r="FT783">
        <v>0</v>
      </c>
      <c r="FU783">
        <v>0</v>
      </c>
      <c r="FV783" t="s">
        <v>358</v>
      </c>
      <c r="FW783" t="s">
        <v>359</v>
      </c>
      <c r="FX783" t="s">
        <v>360</v>
      </c>
      <c r="FY783" t="s">
        <v>360</v>
      </c>
      <c r="FZ783" t="s">
        <v>360</v>
      </c>
      <c r="GA783" t="s">
        <v>360</v>
      </c>
      <c r="GB783">
        <v>0</v>
      </c>
      <c r="GC783">
        <v>100</v>
      </c>
      <c r="GD783">
        <v>100</v>
      </c>
      <c r="GE783">
        <v>5.49</v>
      </c>
      <c r="GF783">
        <v>0.3285</v>
      </c>
      <c r="GG783">
        <v>1.955544260391263</v>
      </c>
      <c r="GH783">
        <v>0.004448784868333973</v>
      </c>
      <c r="GI783">
        <v>-1.803656819089732E-06</v>
      </c>
      <c r="GJ783">
        <v>4.26395578146833E-10</v>
      </c>
      <c r="GK783">
        <v>0.3285026105281108</v>
      </c>
      <c r="GL783">
        <v>0</v>
      </c>
      <c r="GM783">
        <v>0</v>
      </c>
      <c r="GN783">
        <v>0</v>
      </c>
      <c r="GO783">
        <v>-1</v>
      </c>
      <c r="GP783">
        <v>2136</v>
      </c>
      <c r="GQ783">
        <v>1</v>
      </c>
      <c r="GR783">
        <v>23</v>
      </c>
      <c r="GS783">
        <v>230574.9</v>
      </c>
      <c r="GT783">
        <v>8450.6</v>
      </c>
      <c r="GU783">
        <v>2.74902</v>
      </c>
      <c r="GV783">
        <v>2.52808</v>
      </c>
      <c r="GW783">
        <v>1.39893</v>
      </c>
      <c r="GX783">
        <v>2.35474</v>
      </c>
      <c r="GY783">
        <v>1.44897</v>
      </c>
      <c r="GZ783">
        <v>2.50366</v>
      </c>
      <c r="HA783">
        <v>37.9891</v>
      </c>
      <c r="HB783">
        <v>13.5979</v>
      </c>
      <c r="HC783">
        <v>18</v>
      </c>
      <c r="HD783">
        <v>492.984</v>
      </c>
      <c r="HE783">
        <v>471.06</v>
      </c>
      <c r="HF783">
        <v>34.8839</v>
      </c>
      <c r="HG783">
        <v>28.6119</v>
      </c>
      <c r="HH783">
        <v>30.0003</v>
      </c>
      <c r="HI783">
        <v>28.2958</v>
      </c>
      <c r="HJ783">
        <v>28.3415</v>
      </c>
      <c r="HK783">
        <v>55.0687</v>
      </c>
      <c r="HL783">
        <v>0</v>
      </c>
      <c r="HM783">
        <v>100</v>
      </c>
      <c r="HN783">
        <v>34.88</v>
      </c>
      <c r="HO783">
        <v>1289.15</v>
      </c>
      <c r="HP783">
        <v>25.8217</v>
      </c>
      <c r="HQ783">
        <v>100.527</v>
      </c>
      <c r="HR783">
        <v>101.816</v>
      </c>
    </row>
    <row r="784" spans="1:226">
      <c r="A784">
        <v>768</v>
      </c>
      <c r="B784">
        <v>1678302565.6</v>
      </c>
      <c r="C784">
        <v>10712.5</v>
      </c>
      <c r="D784" t="s">
        <v>1899</v>
      </c>
      <c r="E784" t="s">
        <v>1900</v>
      </c>
      <c r="F784">
        <v>5</v>
      </c>
      <c r="G784" t="s">
        <v>353</v>
      </c>
      <c r="H784" t="s">
        <v>1554</v>
      </c>
      <c r="I784">
        <v>1678302557.814285</v>
      </c>
      <c r="J784">
        <f>(K784)/1000</f>
        <v>0</v>
      </c>
      <c r="K784">
        <f>IF(BF784, AN784, AH784)</f>
        <v>0</v>
      </c>
      <c r="L784">
        <f>IF(BF784, AI784, AG784)</f>
        <v>0</v>
      </c>
      <c r="M784">
        <f>BH784 - IF(AU784&gt;1, L784*BB784*100.0/(AW784*BV784), 0)</f>
        <v>0</v>
      </c>
      <c r="N784">
        <f>((T784-J784/2)*M784-L784)/(T784+J784/2)</f>
        <v>0</v>
      </c>
      <c r="O784">
        <f>N784*(BO784+BP784)/1000.0</f>
        <v>0</v>
      </c>
      <c r="P784">
        <f>(BH784 - IF(AU784&gt;1, L784*BB784*100.0/(AW784*BV784), 0))*(BO784+BP784)/1000.0</f>
        <v>0</v>
      </c>
      <c r="Q784">
        <f>2.0/((1/S784-1/R784)+SIGN(S784)*SQRT((1/S784-1/R784)*(1/S784-1/R784) + 4*BC784/((BC784+1)*(BC784+1))*(2*1/S784*1/R784-1/R784*1/R784)))</f>
        <v>0</v>
      </c>
      <c r="R784">
        <f>IF(LEFT(BD784,1)&lt;&gt;"0",IF(LEFT(BD784,1)="1",3.0,BE784),$D$5+$E$5*(BV784*BO784/($K$5*1000))+$F$5*(BV784*BO784/($K$5*1000))*MAX(MIN(BB784,$J$5),$I$5)*MAX(MIN(BB784,$J$5),$I$5)+$G$5*MAX(MIN(BB784,$J$5),$I$5)*(BV784*BO784/($K$5*1000))+$H$5*(BV784*BO784/($K$5*1000))*(BV784*BO784/($K$5*1000)))</f>
        <v>0</v>
      </c>
      <c r="S784">
        <f>J784*(1000-(1000*0.61365*exp(17.502*W784/(240.97+W784))/(BO784+BP784)+BJ784)/2)/(1000*0.61365*exp(17.502*W784/(240.97+W784))/(BO784+BP784)-BJ784)</f>
        <v>0</v>
      </c>
      <c r="T784">
        <f>1/((BC784+1)/(Q784/1.6)+1/(R784/1.37)) + BC784/((BC784+1)/(Q784/1.6) + BC784/(R784/1.37))</f>
        <v>0</v>
      </c>
      <c r="U784">
        <f>(AX784*BA784)</f>
        <v>0</v>
      </c>
      <c r="V784">
        <f>(BQ784+(U784+2*0.95*5.67E-8*(((BQ784+$B$7)+273)^4-(BQ784+273)^4)-44100*J784)/(1.84*29.3*R784+8*0.95*5.67E-8*(BQ784+273)^3))</f>
        <v>0</v>
      </c>
      <c r="W784">
        <f>($C$7*BR784+$D$7*BS784+$E$7*V784)</f>
        <v>0</v>
      </c>
      <c r="X784">
        <f>0.61365*exp(17.502*W784/(240.97+W784))</f>
        <v>0</v>
      </c>
      <c r="Y784">
        <f>(Z784/AA784*100)</f>
        <v>0</v>
      </c>
      <c r="Z784">
        <f>BJ784*(BO784+BP784)/1000</f>
        <v>0</v>
      </c>
      <c r="AA784">
        <f>0.61365*exp(17.502*BQ784/(240.97+BQ784))</f>
        <v>0</v>
      </c>
      <c r="AB784">
        <f>(X784-BJ784*(BO784+BP784)/1000)</f>
        <v>0</v>
      </c>
      <c r="AC784">
        <f>(-J784*44100)</f>
        <v>0</v>
      </c>
      <c r="AD784">
        <f>2*29.3*R784*0.92*(BQ784-W784)</f>
        <v>0</v>
      </c>
      <c r="AE784">
        <f>2*0.95*5.67E-8*(((BQ784+$B$7)+273)^4-(W784+273)^4)</f>
        <v>0</v>
      </c>
      <c r="AF784">
        <f>U784+AE784+AC784+AD784</f>
        <v>0</v>
      </c>
      <c r="AG784">
        <f>BN784*AU784*(BI784-BH784*(1000-AU784*BK784)/(1000-AU784*BJ784))/(100*BB784)</f>
        <v>0</v>
      </c>
      <c r="AH784">
        <f>1000*BN784*AU784*(BJ784-BK784)/(100*BB784*(1000-AU784*BJ784))</f>
        <v>0</v>
      </c>
      <c r="AI784">
        <f>(AJ784 - AK784 - BO784*1E3/(8.314*(BQ784+273.15)) * AM784/BN784 * AL784) * BN784/(100*BB784) * (1000 - BK784)/1000</f>
        <v>0</v>
      </c>
      <c r="AJ784">
        <v>1310.155080941714</v>
      </c>
      <c r="AK784">
        <v>1279.550363636363</v>
      </c>
      <c r="AL784">
        <v>3.441097165567305</v>
      </c>
      <c r="AM784">
        <v>64.31377679453114</v>
      </c>
      <c r="AN784">
        <f>(AP784 - AO784 + BO784*1E3/(8.314*(BQ784+273.15)) * AR784/BN784 * AQ784) * BN784/(100*BB784) * 1000/(1000 - AP784)</f>
        <v>0</v>
      </c>
      <c r="AO784">
        <v>25.42118433655628</v>
      </c>
      <c r="AP784">
        <v>26.72064666666667</v>
      </c>
      <c r="AQ784">
        <v>-0.0001315035266123497</v>
      </c>
      <c r="AR784">
        <v>96.55880041285496</v>
      </c>
      <c r="AS784">
        <v>0</v>
      </c>
      <c r="AT784">
        <v>0</v>
      </c>
      <c r="AU784">
        <f>IF(AS784*$H$13&gt;=AW784,1.0,(AW784/(AW784-AS784*$H$13)))</f>
        <v>0</v>
      </c>
      <c r="AV784">
        <f>(AU784-1)*100</f>
        <v>0</v>
      </c>
      <c r="AW784">
        <f>MAX(0,($B$13+$C$13*BV784)/(1+$D$13*BV784)*BO784/(BQ784+273)*$E$13)</f>
        <v>0</v>
      </c>
      <c r="AX784">
        <f>$B$11*BW784+$C$11*BX784+$F$11*CI784*(1-CL784)</f>
        <v>0</v>
      </c>
      <c r="AY784">
        <f>AX784*AZ784</f>
        <v>0</v>
      </c>
      <c r="AZ784">
        <f>($B$11*$D$9+$C$11*$D$9+$F$11*((CV784+CN784)/MAX(CV784+CN784+CW784, 0.1)*$I$9+CW784/MAX(CV784+CN784+CW784, 0.1)*$J$9))/($B$11+$C$11+$F$11)</f>
        <v>0</v>
      </c>
      <c r="BA784">
        <f>($B$11*$K$9+$C$11*$K$9+$F$11*((CV784+CN784)/MAX(CV784+CN784+CW784, 0.1)*$P$9+CW784/MAX(CV784+CN784+CW784, 0.1)*$Q$9))/($B$11+$C$11+$F$11)</f>
        <v>0</v>
      </c>
      <c r="BB784">
        <v>2.44</v>
      </c>
      <c r="BC784">
        <v>0.5</v>
      </c>
      <c r="BD784" t="s">
        <v>355</v>
      </c>
      <c r="BE784">
        <v>2</v>
      </c>
      <c r="BF784" t="b">
        <v>1</v>
      </c>
      <c r="BG784">
        <v>1678302557.814285</v>
      </c>
      <c r="BH784">
        <v>1220.876071428571</v>
      </c>
      <c r="BI784">
        <v>1260.226428571429</v>
      </c>
      <c r="BJ784">
        <v>26.74513928571429</v>
      </c>
      <c r="BK784">
        <v>25.42199642857143</v>
      </c>
      <c r="BL784">
        <v>1215.413214285714</v>
      </c>
      <c r="BM784">
        <v>26.41663571428571</v>
      </c>
      <c r="BN784">
        <v>500.0454285714285</v>
      </c>
      <c r="BO784">
        <v>90.73217499999998</v>
      </c>
      <c r="BP784">
        <v>0.09988511428571427</v>
      </c>
      <c r="BQ784">
        <v>34.06257142857142</v>
      </c>
      <c r="BR784">
        <v>35.00229642857143</v>
      </c>
      <c r="BS784">
        <v>999.9000000000002</v>
      </c>
      <c r="BT784">
        <v>0</v>
      </c>
      <c r="BU784">
        <v>0</v>
      </c>
      <c r="BV784">
        <v>10000.06142857143</v>
      </c>
      <c r="BW784">
        <v>0</v>
      </c>
      <c r="BX784">
        <v>5.435678928571428</v>
      </c>
      <c r="BY784">
        <v>-39.35057857142858</v>
      </c>
      <c r="BZ784">
        <v>1254.425714285714</v>
      </c>
      <c r="CA784">
        <v>1293.1</v>
      </c>
      <c r="CB784">
        <v>1.323137857142857</v>
      </c>
      <c r="CC784">
        <v>1260.226428571429</v>
      </c>
      <c r="CD784">
        <v>25.42199642857143</v>
      </c>
      <c r="CE784">
        <v>2.426644642857142</v>
      </c>
      <c r="CF784">
        <v>2.306593214285714</v>
      </c>
      <c r="CG784">
        <v>20.54269285714286</v>
      </c>
      <c r="CH784">
        <v>19.72252142857143</v>
      </c>
      <c r="CI784">
        <v>1999.984285714286</v>
      </c>
      <c r="CJ784">
        <v>0.9800011071428573</v>
      </c>
      <c r="CK784">
        <v>0.01999868928571428</v>
      </c>
      <c r="CL784">
        <v>0</v>
      </c>
      <c r="CM784">
        <v>2.093310714285714</v>
      </c>
      <c r="CN784">
        <v>0</v>
      </c>
      <c r="CO784">
        <v>6004.252857142857</v>
      </c>
      <c r="CP784">
        <v>17338.08928571429</v>
      </c>
      <c r="CQ784">
        <v>39.77196428571428</v>
      </c>
      <c r="CR784">
        <v>40.03985714285714</v>
      </c>
      <c r="CS784">
        <v>39.06878571428571</v>
      </c>
      <c r="CT784">
        <v>38.49992857142858</v>
      </c>
      <c r="CU784">
        <v>39.32103571428571</v>
      </c>
      <c r="CV784">
        <v>1959.984285714286</v>
      </c>
      <c r="CW784">
        <v>40</v>
      </c>
      <c r="CX784">
        <v>0</v>
      </c>
      <c r="CY784">
        <v>1678302575.8</v>
      </c>
      <c r="CZ784">
        <v>0</v>
      </c>
      <c r="DA784">
        <v>0</v>
      </c>
      <c r="DB784" t="s">
        <v>356</v>
      </c>
      <c r="DC784">
        <v>1664468064.5</v>
      </c>
      <c r="DD784">
        <v>1677795524</v>
      </c>
      <c r="DE784">
        <v>0</v>
      </c>
      <c r="DF784">
        <v>-0.419</v>
      </c>
      <c r="DG784">
        <v>-0.001</v>
      </c>
      <c r="DH784">
        <v>3.097</v>
      </c>
      <c r="DI784">
        <v>0.268</v>
      </c>
      <c r="DJ784">
        <v>400</v>
      </c>
      <c r="DK784">
        <v>24</v>
      </c>
      <c r="DL784">
        <v>0.15</v>
      </c>
      <c r="DM784">
        <v>0.13</v>
      </c>
      <c r="DN784">
        <v>-39.3342275</v>
      </c>
      <c r="DO784">
        <v>0.1381069418387169</v>
      </c>
      <c r="DP784">
        <v>0.07539373643579368</v>
      </c>
      <c r="DQ784">
        <v>0</v>
      </c>
      <c r="DR784">
        <v>1.331472</v>
      </c>
      <c r="DS784">
        <v>-0.201743189493436</v>
      </c>
      <c r="DT784">
        <v>0.01941484396022795</v>
      </c>
      <c r="DU784">
        <v>0</v>
      </c>
      <c r="DV784">
        <v>0</v>
      </c>
      <c r="DW784">
        <v>2</v>
      </c>
      <c r="DX784" t="s">
        <v>369</v>
      </c>
      <c r="DY784">
        <v>2.97773</v>
      </c>
      <c r="DZ784">
        <v>2.72791</v>
      </c>
      <c r="EA784">
        <v>0.179814</v>
      </c>
      <c r="EB784">
        <v>0.184933</v>
      </c>
      <c r="EC784">
        <v>0.115435</v>
      </c>
      <c r="ED784">
        <v>0.112267</v>
      </c>
      <c r="EE784">
        <v>24497.2</v>
      </c>
      <c r="EF784">
        <v>24059.5</v>
      </c>
      <c r="EG784">
        <v>30406.1</v>
      </c>
      <c r="EH784">
        <v>29775.5</v>
      </c>
      <c r="EI784">
        <v>37121.8</v>
      </c>
      <c r="EJ784">
        <v>34803</v>
      </c>
      <c r="EK784">
        <v>46519.5</v>
      </c>
      <c r="EL784">
        <v>44277.5</v>
      </c>
      <c r="EM784">
        <v>1.85697</v>
      </c>
      <c r="EN784">
        <v>1.86705</v>
      </c>
      <c r="EO784">
        <v>0.217218</v>
      </c>
      <c r="EP784">
        <v>0</v>
      </c>
      <c r="EQ784">
        <v>31.4771</v>
      </c>
      <c r="ER784">
        <v>999.9</v>
      </c>
      <c r="ES784">
        <v>48.7</v>
      </c>
      <c r="ET784">
        <v>32</v>
      </c>
      <c r="EU784">
        <v>25.6315</v>
      </c>
      <c r="EV784">
        <v>63.1079</v>
      </c>
      <c r="EW784">
        <v>22.1354</v>
      </c>
      <c r="EX784">
        <v>1</v>
      </c>
      <c r="EY784">
        <v>0.109599</v>
      </c>
      <c r="EZ784">
        <v>-2.3215</v>
      </c>
      <c r="FA784">
        <v>20.2323</v>
      </c>
      <c r="FB784">
        <v>5.22657</v>
      </c>
      <c r="FC784">
        <v>11.9722</v>
      </c>
      <c r="FD784">
        <v>4.96955</v>
      </c>
      <c r="FE784">
        <v>3.28898</v>
      </c>
      <c r="FF784">
        <v>9999</v>
      </c>
      <c r="FG784">
        <v>9999</v>
      </c>
      <c r="FH784">
        <v>9999</v>
      </c>
      <c r="FI784">
        <v>999.9</v>
      </c>
      <c r="FJ784">
        <v>4.97277</v>
      </c>
      <c r="FK784">
        <v>1.87712</v>
      </c>
      <c r="FL784">
        <v>1.87516</v>
      </c>
      <c r="FM784">
        <v>1.87805</v>
      </c>
      <c r="FN784">
        <v>1.87469</v>
      </c>
      <c r="FO784">
        <v>1.87836</v>
      </c>
      <c r="FP784">
        <v>1.87543</v>
      </c>
      <c r="FQ784">
        <v>1.87653</v>
      </c>
      <c r="FR784">
        <v>0</v>
      </c>
      <c r="FS784">
        <v>0</v>
      </c>
      <c r="FT784">
        <v>0</v>
      </c>
      <c r="FU784">
        <v>0</v>
      </c>
      <c r="FV784" t="s">
        <v>358</v>
      </c>
      <c r="FW784" t="s">
        <v>359</v>
      </c>
      <c r="FX784" t="s">
        <v>360</v>
      </c>
      <c r="FY784" t="s">
        <v>360</v>
      </c>
      <c r="FZ784" t="s">
        <v>360</v>
      </c>
      <c r="GA784" t="s">
        <v>360</v>
      </c>
      <c r="GB784">
        <v>0</v>
      </c>
      <c r="GC784">
        <v>100</v>
      </c>
      <c r="GD784">
        <v>100</v>
      </c>
      <c r="GE784">
        <v>5.51</v>
      </c>
      <c r="GF784">
        <v>0.3285</v>
      </c>
      <c r="GG784">
        <v>1.955544260391263</v>
      </c>
      <c r="GH784">
        <v>0.004448784868333973</v>
      </c>
      <c r="GI784">
        <v>-1.803656819089732E-06</v>
      </c>
      <c r="GJ784">
        <v>4.26395578146833E-10</v>
      </c>
      <c r="GK784">
        <v>0.3285026105281108</v>
      </c>
      <c r="GL784">
        <v>0</v>
      </c>
      <c r="GM784">
        <v>0</v>
      </c>
      <c r="GN784">
        <v>0</v>
      </c>
      <c r="GO784">
        <v>-1</v>
      </c>
      <c r="GP784">
        <v>2136</v>
      </c>
      <c r="GQ784">
        <v>1</v>
      </c>
      <c r="GR784">
        <v>23</v>
      </c>
      <c r="GS784">
        <v>230575</v>
      </c>
      <c r="GT784">
        <v>8450.700000000001</v>
      </c>
      <c r="GU784">
        <v>2.7771</v>
      </c>
      <c r="GV784">
        <v>2.53418</v>
      </c>
      <c r="GW784">
        <v>1.39893</v>
      </c>
      <c r="GX784">
        <v>2.35474</v>
      </c>
      <c r="GY784">
        <v>1.44897</v>
      </c>
      <c r="GZ784">
        <v>2.4292</v>
      </c>
      <c r="HA784">
        <v>37.9649</v>
      </c>
      <c r="HB784">
        <v>13.5979</v>
      </c>
      <c r="HC784">
        <v>18</v>
      </c>
      <c r="HD784">
        <v>493.016</v>
      </c>
      <c r="HE784">
        <v>471.224</v>
      </c>
      <c r="HF784">
        <v>34.8799</v>
      </c>
      <c r="HG784">
        <v>28.6119</v>
      </c>
      <c r="HH784">
        <v>30</v>
      </c>
      <c r="HI784">
        <v>28.2964</v>
      </c>
      <c r="HJ784">
        <v>28.3415</v>
      </c>
      <c r="HK784">
        <v>55.5992</v>
      </c>
      <c r="HL784">
        <v>0</v>
      </c>
      <c r="HM784">
        <v>100</v>
      </c>
      <c r="HN784">
        <v>34.8794</v>
      </c>
      <c r="HO784">
        <v>1309.18</v>
      </c>
      <c r="HP784">
        <v>25.8217</v>
      </c>
      <c r="HQ784">
        <v>100.528</v>
      </c>
      <c r="HR784">
        <v>101.815</v>
      </c>
    </row>
    <row r="785" spans="1:226">
      <c r="A785">
        <v>769</v>
      </c>
      <c r="B785">
        <v>1678302570.6</v>
      </c>
      <c r="C785">
        <v>10717.5</v>
      </c>
      <c r="D785" t="s">
        <v>1901</v>
      </c>
      <c r="E785" t="s">
        <v>1902</v>
      </c>
      <c r="F785">
        <v>5</v>
      </c>
      <c r="G785" t="s">
        <v>353</v>
      </c>
      <c r="H785" t="s">
        <v>1554</v>
      </c>
      <c r="I785">
        <v>1678302563.1</v>
      </c>
      <c r="J785">
        <f>(K785)/1000</f>
        <v>0</v>
      </c>
      <c r="K785">
        <f>IF(BF785, AN785, AH785)</f>
        <v>0</v>
      </c>
      <c r="L785">
        <f>IF(BF785, AI785, AG785)</f>
        <v>0</v>
      </c>
      <c r="M785">
        <f>BH785 - IF(AU785&gt;1, L785*BB785*100.0/(AW785*BV785), 0)</f>
        <v>0</v>
      </c>
      <c r="N785">
        <f>((T785-J785/2)*M785-L785)/(T785+J785/2)</f>
        <v>0</v>
      </c>
      <c r="O785">
        <f>N785*(BO785+BP785)/1000.0</f>
        <v>0</v>
      </c>
      <c r="P785">
        <f>(BH785 - IF(AU785&gt;1, L785*BB785*100.0/(AW785*BV785), 0))*(BO785+BP785)/1000.0</f>
        <v>0</v>
      </c>
      <c r="Q785">
        <f>2.0/((1/S785-1/R785)+SIGN(S785)*SQRT((1/S785-1/R785)*(1/S785-1/R785) + 4*BC785/((BC785+1)*(BC785+1))*(2*1/S785*1/R785-1/R785*1/R785)))</f>
        <v>0</v>
      </c>
      <c r="R785">
        <f>IF(LEFT(BD785,1)&lt;&gt;"0",IF(LEFT(BD785,1)="1",3.0,BE785),$D$5+$E$5*(BV785*BO785/($K$5*1000))+$F$5*(BV785*BO785/($K$5*1000))*MAX(MIN(BB785,$J$5),$I$5)*MAX(MIN(BB785,$J$5),$I$5)+$G$5*MAX(MIN(BB785,$J$5),$I$5)*(BV785*BO785/($K$5*1000))+$H$5*(BV785*BO785/($K$5*1000))*(BV785*BO785/($K$5*1000)))</f>
        <v>0</v>
      </c>
      <c r="S785">
        <f>J785*(1000-(1000*0.61365*exp(17.502*W785/(240.97+W785))/(BO785+BP785)+BJ785)/2)/(1000*0.61365*exp(17.502*W785/(240.97+W785))/(BO785+BP785)-BJ785)</f>
        <v>0</v>
      </c>
      <c r="T785">
        <f>1/((BC785+1)/(Q785/1.6)+1/(R785/1.37)) + BC785/((BC785+1)/(Q785/1.6) + BC785/(R785/1.37))</f>
        <v>0</v>
      </c>
      <c r="U785">
        <f>(AX785*BA785)</f>
        <v>0</v>
      </c>
      <c r="V785">
        <f>(BQ785+(U785+2*0.95*5.67E-8*(((BQ785+$B$7)+273)^4-(BQ785+273)^4)-44100*J785)/(1.84*29.3*R785+8*0.95*5.67E-8*(BQ785+273)^3))</f>
        <v>0</v>
      </c>
      <c r="W785">
        <f>($C$7*BR785+$D$7*BS785+$E$7*V785)</f>
        <v>0</v>
      </c>
      <c r="X785">
        <f>0.61365*exp(17.502*W785/(240.97+W785))</f>
        <v>0</v>
      </c>
      <c r="Y785">
        <f>(Z785/AA785*100)</f>
        <v>0</v>
      </c>
      <c r="Z785">
        <f>BJ785*(BO785+BP785)/1000</f>
        <v>0</v>
      </c>
      <c r="AA785">
        <f>0.61365*exp(17.502*BQ785/(240.97+BQ785))</f>
        <v>0</v>
      </c>
      <c r="AB785">
        <f>(X785-BJ785*(BO785+BP785)/1000)</f>
        <v>0</v>
      </c>
      <c r="AC785">
        <f>(-J785*44100)</f>
        <v>0</v>
      </c>
      <c r="AD785">
        <f>2*29.3*R785*0.92*(BQ785-W785)</f>
        <v>0</v>
      </c>
      <c r="AE785">
        <f>2*0.95*5.67E-8*(((BQ785+$B$7)+273)^4-(W785+273)^4)</f>
        <v>0</v>
      </c>
      <c r="AF785">
        <f>U785+AE785+AC785+AD785</f>
        <v>0</v>
      </c>
      <c r="AG785">
        <f>BN785*AU785*(BI785-BH785*(1000-AU785*BK785)/(1000-AU785*BJ785))/(100*BB785)</f>
        <v>0</v>
      </c>
      <c r="AH785">
        <f>1000*BN785*AU785*(BJ785-BK785)/(100*BB785*(1000-AU785*BJ785))</f>
        <v>0</v>
      </c>
      <c r="AI785">
        <f>(AJ785 - AK785 - BO785*1E3/(8.314*(BQ785+273.15)) * AM785/BN785 * AL785) * BN785/(100*BB785) * (1000 - BK785)/1000</f>
        <v>0</v>
      </c>
      <c r="AJ785">
        <v>1327.204780644319</v>
      </c>
      <c r="AK785">
        <v>1296.550181818182</v>
      </c>
      <c r="AL785">
        <v>3.395525642369498</v>
      </c>
      <c r="AM785">
        <v>64.31377679453114</v>
      </c>
      <c r="AN785">
        <f>(AP785 - AO785 + BO785*1E3/(8.314*(BQ785+273.15)) * AR785/BN785 * AQ785) * BN785/(100*BB785) * 1000/(1000 - AP785)</f>
        <v>0</v>
      </c>
      <c r="AO785">
        <v>25.42094245734842</v>
      </c>
      <c r="AP785">
        <v>26.70367818181818</v>
      </c>
      <c r="AQ785">
        <v>-0.0001450248537394795</v>
      </c>
      <c r="AR785">
        <v>96.55880041285496</v>
      </c>
      <c r="AS785">
        <v>0</v>
      </c>
      <c r="AT785">
        <v>0</v>
      </c>
      <c r="AU785">
        <f>IF(AS785*$H$13&gt;=AW785,1.0,(AW785/(AW785-AS785*$H$13)))</f>
        <v>0</v>
      </c>
      <c r="AV785">
        <f>(AU785-1)*100</f>
        <v>0</v>
      </c>
      <c r="AW785">
        <f>MAX(0,($B$13+$C$13*BV785)/(1+$D$13*BV785)*BO785/(BQ785+273)*$E$13)</f>
        <v>0</v>
      </c>
      <c r="AX785">
        <f>$B$11*BW785+$C$11*BX785+$F$11*CI785*(1-CL785)</f>
        <v>0</v>
      </c>
      <c r="AY785">
        <f>AX785*AZ785</f>
        <v>0</v>
      </c>
      <c r="AZ785">
        <f>($B$11*$D$9+$C$11*$D$9+$F$11*((CV785+CN785)/MAX(CV785+CN785+CW785, 0.1)*$I$9+CW785/MAX(CV785+CN785+CW785, 0.1)*$J$9))/($B$11+$C$11+$F$11)</f>
        <v>0</v>
      </c>
      <c r="BA785">
        <f>($B$11*$K$9+$C$11*$K$9+$F$11*((CV785+CN785)/MAX(CV785+CN785+CW785, 0.1)*$P$9+CW785/MAX(CV785+CN785+CW785, 0.1)*$Q$9))/($B$11+$C$11+$F$11)</f>
        <v>0</v>
      </c>
      <c r="BB785">
        <v>2.44</v>
      </c>
      <c r="BC785">
        <v>0.5</v>
      </c>
      <c r="BD785" t="s">
        <v>355</v>
      </c>
      <c r="BE785">
        <v>2</v>
      </c>
      <c r="BF785" t="b">
        <v>1</v>
      </c>
      <c r="BG785">
        <v>1678302563.1</v>
      </c>
      <c r="BH785">
        <v>1238.591111111111</v>
      </c>
      <c r="BI785">
        <v>1277.893703703704</v>
      </c>
      <c r="BJ785">
        <v>26.72729259259259</v>
      </c>
      <c r="BK785">
        <v>25.42133333333334</v>
      </c>
      <c r="BL785">
        <v>1233.094074074074</v>
      </c>
      <c r="BM785">
        <v>26.39878888888889</v>
      </c>
      <c r="BN785">
        <v>500.0234444444445</v>
      </c>
      <c r="BO785">
        <v>90.73192222222222</v>
      </c>
      <c r="BP785">
        <v>0.09995437037037037</v>
      </c>
      <c r="BQ785">
        <v>34.0606</v>
      </c>
      <c r="BR785">
        <v>34.99957777777778</v>
      </c>
      <c r="BS785">
        <v>999.9000000000001</v>
      </c>
      <c r="BT785">
        <v>0</v>
      </c>
      <c r="BU785">
        <v>0</v>
      </c>
      <c r="BV785">
        <v>9992.542962962963</v>
      </c>
      <c r="BW785">
        <v>0</v>
      </c>
      <c r="BX785">
        <v>5.437234814814815</v>
      </c>
      <c r="BY785">
        <v>-39.30265185185186</v>
      </c>
      <c r="BZ785">
        <v>1272.604814814815</v>
      </c>
      <c r="CA785">
        <v>1311.227407407407</v>
      </c>
      <c r="CB785">
        <v>1.30594962962963</v>
      </c>
      <c r="CC785">
        <v>1277.893703703704</v>
      </c>
      <c r="CD785">
        <v>25.42133333333334</v>
      </c>
      <c r="CE785">
        <v>2.425017777777778</v>
      </c>
      <c r="CF785">
        <v>2.306527407407407</v>
      </c>
      <c r="CG785">
        <v>20.53181481481481</v>
      </c>
      <c r="CH785">
        <v>19.72205925925926</v>
      </c>
      <c r="CI785">
        <v>1999.979629629629</v>
      </c>
      <c r="CJ785">
        <v>0.9800011111111112</v>
      </c>
      <c r="CK785">
        <v>0.01999868518518519</v>
      </c>
      <c r="CL785">
        <v>0</v>
      </c>
      <c r="CM785">
        <v>2.140040740740741</v>
      </c>
      <c r="CN785">
        <v>0</v>
      </c>
      <c r="CO785">
        <v>6002.950370370369</v>
      </c>
      <c r="CP785">
        <v>17338.06296296296</v>
      </c>
      <c r="CQ785">
        <v>39.708</v>
      </c>
      <c r="CR785">
        <v>40.03903703703704</v>
      </c>
      <c r="CS785">
        <v>39.05985185185185</v>
      </c>
      <c r="CT785">
        <v>38.49296296296296</v>
      </c>
      <c r="CU785">
        <v>39.31437037037036</v>
      </c>
      <c r="CV785">
        <v>1959.979629629629</v>
      </c>
      <c r="CW785">
        <v>40</v>
      </c>
      <c r="CX785">
        <v>0</v>
      </c>
      <c r="CY785">
        <v>1678302580.6</v>
      </c>
      <c r="CZ785">
        <v>0</v>
      </c>
      <c r="DA785">
        <v>0</v>
      </c>
      <c r="DB785" t="s">
        <v>356</v>
      </c>
      <c r="DC785">
        <v>1664468064.5</v>
      </c>
      <c r="DD785">
        <v>1677795524</v>
      </c>
      <c r="DE785">
        <v>0</v>
      </c>
      <c r="DF785">
        <v>-0.419</v>
      </c>
      <c r="DG785">
        <v>-0.001</v>
      </c>
      <c r="DH785">
        <v>3.097</v>
      </c>
      <c r="DI785">
        <v>0.268</v>
      </c>
      <c r="DJ785">
        <v>400</v>
      </c>
      <c r="DK785">
        <v>24</v>
      </c>
      <c r="DL785">
        <v>0.15</v>
      </c>
      <c r="DM785">
        <v>0.13</v>
      </c>
      <c r="DN785">
        <v>-39.3182575</v>
      </c>
      <c r="DO785">
        <v>0.5686097560976702</v>
      </c>
      <c r="DP785">
        <v>0.08992710627919703</v>
      </c>
      <c r="DQ785">
        <v>0</v>
      </c>
      <c r="DR785">
        <v>1.31838725</v>
      </c>
      <c r="DS785">
        <v>-0.1949638649155727</v>
      </c>
      <c r="DT785">
        <v>0.0187717445896086</v>
      </c>
      <c r="DU785">
        <v>0</v>
      </c>
      <c r="DV785">
        <v>0</v>
      </c>
      <c r="DW785">
        <v>2</v>
      </c>
      <c r="DX785" t="s">
        <v>369</v>
      </c>
      <c r="DY785">
        <v>2.97796</v>
      </c>
      <c r="DZ785">
        <v>2.7284</v>
      </c>
      <c r="EA785">
        <v>0.18128</v>
      </c>
      <c r="EB785">
        <v>0.186403</v>
      </c>
      <c r="EC785">
        <v>0.11538</v>
      </c>
      <c r="ED785">
        <v>0.112266</v>
      </c>
      <c r="EE785">
        <v>24453.2</v>
      </c>
      <c r="EF785">
        <v>24016.1</v>
      </c>
      <c r="EG785">
        <v>30405.8</v>
      </c>
      <c r="EH785">
        <v>29775.5</v>
      </c>
      <c r="EI785">
        <v>37124</v>
      </c>
      <c r="EJ785">
        <v>34802.9</v>
      </c>
      <c r="EK785">
        <v>46519.2</v>
      </c>
      <c r="EL785">
        <v>44277.2</v>
      </c>
      <c r="EM785">
        <v>1.85677</v>
      </c>
      <c r="EN785">
        <v>1.86717</v>
      </c>
      <c r="EO785">
        <v>0.217903</v>
      </c>
      <c r="EP785">
        <v>0</v>
      </c>
      <c r="EQ785">
        <v>31.4706</v>
      </c>
      <c r="ER785">
        <v>999.9</v>
      </c>
      <c r="ES785">
        <v>48.7</v>
      </c>
      <c r="ET785">
        <v>32</v>
      </c>
      <c r="EU785">
        <v>25.6295</v>
      </c>
      <c r="EV785">
        <v>63.1179</v>
      </c>
      <c r="EW785">
        <v>21.7788</v>
      </c>
      <c r="EX785">
        <v>1</v>
      </c>
      <c r="EY785">
        <v>0.109936</v>
      </c>
      <c r="EZ785">
        <v>-2.33502</v>
      </c>
      <c r="FA785">
        <v>20.2329</v>
      </c>
      <c r="FB785">
        <v>5.22912</v>
      </c>
      <c r="FC785">
        <v>11.9733</v>
      </c>
      <c r="FD785">
        <v>4.97055</v>
      </c>
      <c r="FE785">
        <v>3.2895</v>
      </c>
      <c r="FF785">
        <v>9999</v>
      </c>
      <c r="FG785">
        <v>9999</v>
      </c>
      <c r="FH785">
        <v>9999</v>
      </c>
      <c r="FI785">
        <v>999.9</v>
      </c>
      <c r="FJ785">
        <v>4.97276</v>
      </c>
      <c r="FK785">
        <v>1.87711</v>
      </c>
      <c r="FL785">
        <v>1.87515</v>
      </c>
      <c r="FM785">
        <v>1.87804</v>
      </c>
      <c r="FN785">
        <v>1.87469</v>
      </c>
      <c r="FO785">
        <v>1.87833</v>
      </c>
      <c r="FP785">
        <v>1.87539</v>
      </c>
      <c r="FQ785">
        <v>1.87653</v>
      </c>
      <c r="FR785">
        <v>0</v>
      </c>
      <c r="FS785">
        <v>0</v>
      </c>
      <c r="FT785">
        <v>0</v>
      </c>
      <c r="FU785">
        <v>0</v>
      </c>
      <c r="FV785" t="s">
        <v>358</v>
      </c>
      <c r="FW785" t="s">
        <v>359</v>
      </c>
      <c r="FX785" t="s">
        <v>360</v>
      </c>
      <c r="FY785" t="s">
        <v>360</v>
      </c>
      <c r="FZ785" t="s">
        <v>360</v>
      </c>
      <c r="GA785" t="s">
        <v>360</v>
      </c>
      <c r="GB785">
        <v>0</v>
      </c>
      <c r="GC785">
        <v>100</v>
      </c>
      <c r="GD785">
        <v>100</v>
      </c>
      <c r="GE785">
        <v>5.55</v>
      </c>
      <c r="GF785">
        <v>0.3285</v>
      </c>
      <c r="GG785">
        <v>1.955544260391263</v>
      </c>
      <c r="GH785">
        <v>0.004448784868333973</v>
      </c>
      <c r="GI785">
        <v>-1.803656819089732E-06</v>
      </c>
      <c r="GJ785">
        <v>4.26395578146833E-10</v>
      </c>
      <c r="GK785">
        <v>0.3285026105281108</v>
      </c>
      <c r="GL785">
        <v>0</v>
      </c>
      <c r="GM785">
        <v>0</v>
      </c>
      <c r="GN785">
        <v>0</v>
      </c>
      <c r="GO785">
        <v>-1</v>
      </c>
      <c r="GP785">
        <v>2136</v>
      </c>
      <c r="GQ785">
        <v>1</v>
      </c>
      <c r="GR785">
        <v>23</v>
      </c>
      <c r="GS785">
        <v>230575.1</v>
      </c>
      <c r="GT785">
        <v>8450.799999999999</v>
      </c>
      <c r="GU785">
        <v>2.80518</v>
      </c>
      <c r="GV785">
        <v>2.53296</v>
      </c>
      <c r="GW785">
        <v>1.39893</v>
      </c>
      <c r="GX785">
        <v>2.35474</v>
      </c>
      <c r="GY785">
        <v>1.44897</v>
      </c>
      <c r="GZ785">
        <v>2.49634</v>
      </c>
      <c r="HA785">
        <v>37.9891</v>
      </c>
      <c r="HB785">
        <v>13.5979</v>
      </c>
      <c r="HC785">
        <v>18</v>
      </c>
      <c r="HD785">
        <v>492.904</v>
      </c>
      <c r="HE785">
        <v>471.309</v>
      </c>
      <c r="HF785">
        <v>34.8785</v>
      </c>
      <c r="HG785">
        <v>28.6119</v>
      </c>
      <c r="HH785">
        <v>30.0001</v>
      </c>
      <c r="HI785">
        <v>28.2964</v>
      </c>
      <c r="HJ785">
        <v>28.342</v>
      </c>
      <c r="HK785">
        <v>56.2055</v>
      </c>
      <c r="HL785">
        <v>0</v>
      </c>
      <c r="HM785">
        <v>100</v>
      </c>
      <c r="HN785">
        <v>34.8835</v>
      </c>
      <c r="HO785">
        <v>1322.54</v>
      </c>
      <c r="HP785">
        <v>25.8217</v>
      </c>
      <c r="HQ785">
        <v>100.527</v>
      </c>
      <c r="HR785">
        <v>101.815</v>
      </c>
    </row>
    <row r="786" spans="1:226">
      <c r="A786">
        <v>770</v>
      </c>
      <c r="B786">
        <v>1678302575.6</v>
      </c>
      <c r="C786">
        <v>10722.5</v>
      </c>
      <c r="D786" t="s">
        <v>1903</v>
      </c>
      <c r="E786" t="s">
        <v>1904</v>
      </c>
      <c r="F786">
        <v>5</v>
      </c>
      <c r="G786" t="s">
        <v>353</v>
      </c>
      <c r="H786" t="s">
        <v>1554</v>
      </c>
      <c r="I786">
        <v>1678302567.814285</v>
      </c>
      <c r="J786">
        <f>(K786)/1000</f>
        <v>0</v>
      </c>
      <c r="K786">
        <f>IF(BF786, AN786, AH786)</f>
        <v>0</v>
      </c>
      <c r="L786">
        <f>IF(BF786, AI786, AG786)</f>
        <v>0</v>
      </c>
      <c r="M786">
        <f>BH786 - IF(AU786&gt;1, L786*BB786*100.0/(AW786*BV786), 0)</f>
        <v>0</v>
      </c>
      <c r="N786">
        <f>((T786-J786/2)*M786-L786)/(T786+J786/2)</f>
        <v>0</v>
      </c>
      <c r="O786">
        <f>N786*(BO786+BP786)/1000.0</f>
        <v>0</v>
      </c>
      <c r="P786">
        <f>(BH786 - IF(AU786&gt;1, L786*BB786*100.0/(AW786*BV786), 0))*(BO786+BP786)/1000.0</f>
        <v>0</v>
      </c>
      <c r="Q786">
        <f>2.0/((1/S786-1/R786)+SIGN(S786)*SQRT((1/S786-1/R786)*(1/S786-1/R786) + 4*BC786/((BC786+1)*(BC786+1))*(2*1/S786*1/R786-1/R786*1/R786)))</f>
        <v>0</v>
      </c>
      <c r="R786">
        <f>IF(LEFT(BD786,1)&lt;&gt;"0",IF(LEFT(BD786,1)="1",3.0,BE786),$D$5+$E$5*(BV786*BO786/($K$5*1000))+$F$5*(BV786*BO786/($K$5*1000))*MAX(MIN(BB786,$J$5),$I$5)*MAX(MIN(BB786,$J$5),$I$5)+$G$5*MAX(MIN(BB786,$J$5),$I$5)*(BV786*BO786/($K$5*1000))+$H$5*(BV786*BO786/($K$5*1000))*(BV786*BO786/($K$5*1000)))</f>
        <v>0</v>
      </c>
      <c r="S786">
        <f>J786*(1000-(1000*0.61365*exp(17.502*W786/(240.97+W786))/(BO786+BP786)+BJ786)/2)/(1000*0.61365*exp(17.502*W786/(240.97+W786))/(BO786+BP786)-BJ786)</f>
        <v>0</v>
      </c>
      <c r="T786">
        <f>1/((BC786+1)/(Q786/1.6)+1/(R786/1.37)) + BC786/((BC786+1)/(Q786/1.6) + BC786/(R786/1.37))</f>
        <v>0</v>
      </c>
      <c r="U786">
        <f>(AX786*BA786)</f>
        <v>0</v>
      </c>
      <c r="V786">
        <f>(BQ786+(U786+2*0.95*5.67E-8*(((BQ786+$B$7)+273)^4-(BQ786+273)^4)-44100*J786)/(1.84*29.3*R786+8*0.95*5.67E-8*(BQ786+273)^3))</f>
        <v>0</v>
      </c>
      <c r="W786">
        <f>($C$7*BR786+$D$7*BS786+$E$7*V786)</f>
        <v>0</v>
      </c>
      <c r="X786">
        <f>0.61365*exp(17.502*W786/(240.97+W786))</f>
        <v>0</v>
      </c>
      <c r="Y786">
        <f>(Z786/AA786*100)</f>
        <v>0</v>
      </c>
      <c r="Z786">
        <f>BJ786*(BO786+BP786)/1000</f>
        <v>0</v>
      </c>
      <c r="AA786">
        <f>0.61365*exp(17.502*BQ786/(240.97+BQ786))</f>
        <v>0</v>
      </c>
      <c r="AB786">
        <f>(X786-BJ786*(BO786+BP786)/1000)</f>
        <v>0</v>
      </c>
      <c r="AC786">
        <f>(-J786*44100)</f>
        <v>0</v>
      </c>
      <c r="AD786">
        <f>2*29.3*R786*0.92*(BQ786-W786)</f>
        <v>0</v>
      </c>
      <c r="AE786">
        <f>2*0.95*5.67E-8*(((BQ786+$B$7)+273)^4-(W786+273)^4)</f>
        <v>0</v>
      </c>
      <c r="AF786">
        <f>U786+AE786+AC786+AD786</f>
        <v>0</v>
      </c>
      <c r="AG786">
        <f>BN786*AU786*(BI786-BH786*(1000-AU786*BK786)/(1000-AU786*BJ786))/(100*BB786)</f>
        <v>0</v>
      </c>
      <c r="AH786">
        <f>1000*BN786*AU786*(BJ786-BK786)/(100*BB786*(1000-AU786*BJ786))</f>
        <v>0</v>
      </c>
      <c r="AI786">
        <f>(AJ786 - AK786 - BO786*1E3/(8.314*(BQ786+273.15)) * AM786/BN786 * AL786) * BN786/(100*BB786) * (1000 - BK786)/1000</f>
        <v>0</v>
      </c>
      <c r="AJ786">
        <v>1344.537952854422</v>
      </c>
      <c r="AK786">
        <v>1313.795878787879</v>
      </c>
      <c r="AL786">
        <v>3.438519227409229</v>
      </c>
      <c r="AM786">
        <v>64.31377679453114</v>
      </c>
      <c r="AN786">
        <f>(AP786 - AO786 + BO786*1E3/(8.314*(BQ786+273.15)) * AR786/BN786 * AQ786) * BN786/(100*BB786) * 1000/(1000 - AP786)</f>
        <v>0</v>
      </c>
      <c r="AO786">
        <v>25.42019043366622</v>
      </c>
      <c r="AP786">
        <v>26.68584</v>
      </c>
      <c r="AQ786">
        <v>-0.0001103898478798551</v>
      </c>
      <c r="AR786">
        <v>96.55880041285496</v>
      </c>
      <c r="AS786">
        <v>0</v>
      </c>
      <c r="AT786">
        <v>0</v>
      </c>
      <c r="AU786">
        <f>IF(AS786*$H$13&gt;=AW786,1.0,(AW786/(AW786-AS786*$H$13)))</f>
        <v>0</v>
      </c>
      <c r="AV786">
        <f>(AU786-1)*100</f>
        <v>0</v>
      </c>
      <c r="AW786">
        <f>MAX(0,($B$13+$C$13*BV786)/(1+$D$13*BV786)*BO786/(BQ786+273)*$E$13)</f>
        <v>0</v>
      </c>
      <c r="AX786">
        <f>$B$11*BW786+$C$11*BX786+$F$11*CI786*(1-CL786)</f>
        <v>0</v>
      </c>
      <c r="AY786">
        <f>AX786*AZ786</f>
        <v>0</v>
      </c>
      <c r="AZ786">
        <f>($B$11*$D$9+$C$11*$D$9+$F$11*((CV786+CN786)/MAX(CV786+CN786+CW786, 0.1)*$I$9+CW786/MAX(CV786+CN786+CW786, 0.1)*$J$9))/($B$11+$C$11+$F$11)</f>
        <v>0</v>
      </c>
      <c r="BA786">
        <f>($B$11*$K$9+$C$11*$K$9+$F$11*((CV786+CN786)/MAX(CV786+CN786+CW786, 0.1)*$P$9+CW786/MAX(CV786+CN786+CW786, 0.1)*$Q$9))/($B$11+$C$11+$F$11)</f>
        <v>0</v>
      </c>
      <c r="BB786">
        <v>2.44</v>
      </c>
      <c r="BC786">
        <v>0.5</v>
      </c>
      <c r="BD786" t="s">
        <v>355</v>
      </c>
      <c r="BE786">
        <v>2</v>
      </c>
      <c r="BF786" t="b">
        <v>1</v>
      </c>
      <c r="BG786">
        <v>1678302567.814285</v>
      </c>
      <c r="BH786">
        <v>1254.378571428571</v>
      </c>
      <c r="BI786">
        <v>1293.673214285714</v>
      </c>
      <c r="BJ786">
        <v>26.71119999999999</v>
      </c>
      <c r="BK786">
        <v>25.42081071428572</v>
      </c>
      <c r="BL786">
        <v>1248.849642857143</v>
      </c>
      <c r="BM786">
        <v>26.38269642857143</v>
      </c>
      <c r="BN786">
        <v>500.0296428571428</v>
      </c>
      <c r="BO786">
        <v>90.73146428571428</v>
      </c>
      <c r="BP786">
        <v>0.09993862499999999</v>
      </c>
      <c r="BQ786">
        <v>34.05781785714286</v>
      </c>
      <c r="BR786">
        <v>34.99810357142857</v>
      </c>
      <c r="BS786">
        <v>999.9000000000002</v>
      </c>
      <c r="BT786">
        <v>0</v>
      </c>
      <c r="BU786">
        <v>0</v>
      </c>
      <c r="BV786">
        <v>9990.684999999999</v>
      </c>
      <c r="BW786">
        <v>0</v>
      </c>
      <c r="BX786">
        <v>5.437107142857143</v>
      </c>
      <c r="BY786">
        <v>-39.29541428571428</v>
      </c>
      <c r="BZ786">
        <v>1288.803928571429</v>
      </c>
      <c r="CA786">
        <v>1327.417857142857</v>
      </c>
      <c r="CB786">
        <v>1.290385</v>
      </c>
      <c r="CC786">
        <v>1293.673214285714</v>
      </c>
      <c r="CD786">
        <v>25.42081071428572</v>
      </c>
      <c r="CE786">
        <v>2.423545</v>
      </c>
      <c r="CF786">
        <v>2.3064675</v>
      </c>
      <c r="CG786">
        <v>20.52196071428571</v>
      </c>
      <c r="CH786">
        <v>19.72163928571428</v>
      </c>
      <c r="CI786">
        <v>1999.972142857143</v>
      </c>
      <c r="CJ786">
        <v>0.9800011071428573</v>
      </c>
      <c r="CK786">
        <v>0.01999868928571428</v>
      </c>
      <c r="CL786">
        <v>0</v>
      </c>
      <c r="CM786">
        <v>2.154417857142857</v>
      </c>
      <c r="CN786">
        <v>0</v>
      </c>
      <c r="CO786">
        <v>6001.641785714287</v>
      </c>
      <c r="CP786">
        <v>17337.99285714286</v>
      </c>
      <c r="CQ786">
        <v>39.77425</v>
      </c>
      <c r="CR786">
        <v>40.04428571428571</v>
      </c>
      <c r="CS786">
        <v>39.06446428571428</v>
      </c>
      <c r="CT786">
        <v>38.49542857142857</v>
      </c>
      <c r="CU786">
        <v>39.3165</v>
      </c>
      <c r="CV786">
        <v>1959.972142857143</v>
      </c>
      <c r="CW786">
        <v>40</v>
      </c>
      <c r="CX786">
        <v>0</v>
      </c>
      <c r="CY786">
        <v>1678302586</v>
      </c>
      <c r="CZ786">
        <v>0</v>
      </c>
      <c r="DA786">
        <v>0</v>
      </c>
      <c r="DB786" t="s">
        <v>356</v>
      </c>
      <c r="DC786">
        <v>1664468064.5</v>
      </c>
      <c r="DD786">
        <v>1677795524</v>
      </c>
      <c r="DE786">
        <v>0</v>
      </c>
      <c r="DF786">
        <v>-0.419</v>
      </c>
      <c r="DG786">
        <v>-0.001</v>
      </c>
      <c r="DH786">
        <v>3.097</v>
      </c>
      <c r="DI786">
        <v>0.268</v>
      </c>
      <c r="DJ786">
        <v>400</v>
      </c>
      <c r="DK786">
        <v>24</v>
      </c>
      <c r="DL786">
        <v>0.15</v>
      </c>
      <c r="DM786">
        <v>0.13</v>
      </c>
      <c r="DN786">
        <v>-39.32043902439024</v>
      </c>
      <c r="DO786">
        <v>0.1046278745644923</v>
      </c>
      <c r="DP786">
        <v>0.08168028056510696</v>
      </c>
      <c r="DQ786">
        <v>0</v>
      </c>
      <c r="DR786">
        <v>1.300761463414634</v>
      </c>
      <c r="DS786">
        <v>-0.1974637630661998</v>
      </c>
      <c r="DT786">
        <v>0.01949385638817543</v>
      </c>
      <c r="DU786">
        <v>0</v>
      </c>
      <c r="DV786">
        <v>0</v>
      </c>
      <c r="DW786">
        <v>2</v>
      </c>
      <c r="DX786" t="s">
        <v>369</v>
      </c>
      <c r="DY786">
        <v>2.97779</v>
      </c>
      <c r="DZ786">
        <v>2.72841</v>
      </c>
      <c r="EA786">
        <v>0.182753</v>
      </c>
      <c r="EB786">
        <v>0.187855</v>
      </c>
      <c r="EC786">
        <v>0.115329</v>
      </c>
      <c r="ED786">
        <v>0.11226</v>
      </c>
      <c r="EE786">
        <v>24408.9</v>
      </c>
      <c r="EF786">
        <v>23972.4</v>
      </c>
      <c r="EG786">
        <v>30405.4</v>
      </c>
      <c r="EH786">
        <v>29774.6</v>
      </c>
      <c r="EI786">
        <v>37125.8</v>
      </c>
      <c r="EJ786">
        <v>34802.3</v>
      </c>
      <c r="EK786">
        <v>46518.7</v>
      </c>
      <c r="EL786">
        <v>44276</v>
      </c>
      <c r="EM786">
        <v>1.85677</v>
      </c>
      <c r="EN786">
        <v>1.86712</v>
      </c>
      <c r="EO786">
        <v>0.218004</v>
      </c>
      <c r="EP786">
        <v>0</v>
      </c>
      <c r="EQ786">
        <v>31.4646</v>
      </c>
      <c r="ER786">
        <v>999.9</v>
      </c>
      <c r="ES786">
        <v>48.7</v>
      </c>
      <c r="ET786">
        <v>32</v>
      </c>
      <c r="EU786">
        <v>25.6293</v>
      </c>
      <c r="EV786">
        <v>63.2179</v>
      </c>
      <c r="EW786">
        <v>21.8069</v>
      </c>
      <c r="EX786">
        <v>1</v>
      </c>
      <c r="EY786">
        <v>0.109591</v>
      </c>
      <c r="EZ786">
        <v>-2.34336</v>
      </c>
      <c r="FA786">
        <v>20.2328</v>
      </c>
      <c r="FB786">
        <v>5.22972</v>
      </c>
      <c r="FC786">
        <v>11.9727</v>
      </c>
      <c r="FD786">
        <v>4.97065</v>
      </c>
      <c r="FE786">
        <v>3.28958</v>
      </c>
      <c r="FF786">
        <v>9999</v>
      </c>
      <c r="FG786">
        <v>9999</v>
      </c>
      <c r="FH786">
        <v>9999</v>
      </c>
      <c r="FI786">
        <v>999.9</v>
      </c>
      <c r="FJ786">
        <v>4.97276</v>
      </c>
      <c r="FK786">
        <v>1.87712</v>
      </c>
      <c r="FL786">
        <v>1.87515</v>
      </c>
      <c r="FM786">
        <v>1.87803</v>
      </c>
      <c r="FN786">
        <v>1.87469</v>
      </c>
      <c r="FO786">
        <v>1.87836</v>
      </c>
      <c r="FP786">
        <v>1.87537</v>
      </c>
      <c r="FQ786">
        <v>1.87653</v>
      </c>
      <c r="FR786">
        <v>0</v>
      </c>
      <c r="FS786">
        <v>0</v>
      </c>
      <c r="FT786">
        <v>0</v>
      </c>
      <c r="FU786">
        <v>0</v>
      </c>
      <c r="FV786" t="s">
        <v>358</v>
      </c>
      <c r="FW786" t="s">
        <v>359</v>
      </c>
      <c r="FX786" t="s">
        <v>360</v>
      </c>
      <c r="FY786" t="s">
        <v>360</v>
      </c>
      <c r="FZ786" t="s">
        <v>360</v>
      </c>
      <c r="GA786" t="s">
        <v>360</v>
      </c>
      <c r="GB786">
        <v>0</v>
      </c>
      <c r="GC786">
        <v>100</v>
      </c>
      <c r="GD786">
        <v>100</v>
      </c>
      <c r="GE786">
        <v>5.57</v>
      </c>
      <c r="GF786">
        <v>0.3285</v>
      </c>
      <c r="GG786">
        <v>1.955544260391263</v>
      </c>
      <c r="GH786">
        <v>0.004448784868333973</v>
      </c>
      <c r="GI786">
        <v>-1.803656819089732E-06</v>
      </c>
      <c r="GJ786">
        <v>4.26395578146833E-10</v>
      </c>
      <c r="GK786">
        <v>0.3285026105281108</v>
      </c>
      <c r="GL786">
        <v>0</v>
      </c>
      <c r="GM786">
        <v>0</v>
      </c>
      <c r="GN786">
        <v>0</v>
      </c>
      <c r="GO786">
        <v>-1</v>
      </c>
      <c r="GP786">
        <v>2136</v>
      </c>
      <c r="GQ786">
        <v>1</v>
      </c>
      <c r="GR786">
        <v>23</v>
      </c>
      <c r="GS786">
        <v>230575.2</v>
      </c>
      <c r="GT786">
        <v>8450.9</v>
      </c>
      <c r="GU786">
        <v>2.83325</v>
      </c>
      <c r="GV786">
        <v>2.52197</v>
      </c>
      <c r="GW786">
        <v>1.39893</v>
      </c>
      <c r="GX786">
        <v>2.35474</v>
      </c>
      <c r="GY786">
        <v>1.44897</v>
      </c>
      <c r="GZ786">
        <v>2.45605</v>
      </c>
      <c r="HA786">
        <v>37.9891</v>
      </c>
      <c r="HB786">
        <v>13.5979</v>
      </c>
      <c r="HC786">
        <v>18</v>
      </c>
      <c r="HD786">
        <v>492.908</v>
      </c>
      <c r="HE786">
        <v>471.292</v>
      </c>
      <c r="HF786">
        <v>34.8821</v>
      </c>
      <c r="HG786">
        <v>28.6119</v>
      </c>
      <c r="HH786">
        <v>30.0001</v>
      </c>
      <c r="HI786">
        <v>28.297</v>
      </c>
      <c r="HJ786">
        <v>28.3438</v>
      </c>
      <c r="HK786">
        <v>56.7326</v>
      </c>
      <c r="HL786">
        <v>0</v>
      </c>
      <c r="HM786">
        <v>100</v>
      </c>
      <c r="HN786">
        <v>34.8845</v>
      </c>
      <c r="HO786">
        <v>1342.58</v>
      </c>
      <c r="HP786">
        <v>25.8217</v>
      </c>
      <c r="HQ786">
        <v>100.526</v>
      </c>
      <c r="HR786">
        <v>101.812</v>
      </c>
    </row>
    <row r="787" spans="1:226">
      <c r="A787">
        <v>771</v>
      </c>
      <c r="B787">
        <v>1678302580.6</v>
      </c>
      <c r="C787">
        <v>10727.5</v>
      </c>
      <c r="D787" t="s">
        <v>1905</v>
      </c>
      <c r="E787" t="s">
        <v>1906</v>
      </c>
      <c r="F787">
        <v>5</v>
      </c>
      <c r="G787" t="s">
        <v>353</v>
      </c>
      <c r="H787" t="s">
        <v>1554</v>
      </c>
      <c r="I787">
        <v>1678302573.1</v>
      </c>
      <c r="J787">
        <f>(K787)/1000</f>
        <v>0</v>
      </c>
      <c r="K787">
        <f>IF(BF787, AN787, AH787)</f>
        <v>0</v>
      </c>
      <c r="L787">
        <f>IF(BF787, AI787, AG787)</f>
        <v>0</v>
      </c>
      <c r="M787">
        <f>BH787 - IF(AU787&gt;1, L787*BB787*100.0/(AW787*BV787), 0)</f>
        <v>0</v>
      </c>
      <c r="N787">
        <f>((T787-J787/2)*M787-L787)/(T787+J787/2)</f>
        <v>0</v>
      </c>
      <c r="O787">
        <f>N787*(BO787+BP787)/1000.0</f>
        <v>0</v>
      </c>
      <c r="P787">
        <f>(BH787 - IF(AU787&gt;1, L787*BB787*100.0/(AW787*BV787), 0))*(BO787+BP787)/1000.0</f>
        <v>0</v>
      </c>
      <c r="Q787">
        <f>2.0/((1/S787-1/R787)+SIGN(S787)*SQRT((1/S787-1/R787)*(1/S787-1/R787) + 4*BC787/((BC787+1)*(BC787+1))*(2*1/S787*1/R787-1/R787*1/R787)))</f>
        <v>0</v>
      </c>
      <c r="R787">
        <f>IF(LEFT(BD787,1)&lt;&gt;"0",IF(LEFT(BD787,1)="1",3.0,BE787),$D$5+$E$5*(BV787*BO787/($K$5*1000))+$F$5*(BV787*BO787/($K$5*1000))*MAX(MIN(BB787,$J$5),$I$5)*MAX(MIN(BB787,$J$5),$I$5)+$G$5*MAX(MIN(BB787,$J$5),$I$5)*(BV787*BO787/($K$5*1000))+$H$5*(BV787*BO787/($K$5*1000))*(BV787*BO787/($K$5*1000)))</f>
        <v>0</v>
      </c>
      <c r="S787">
        <f>J787*(1000-(1000*0.61365*exp(17.502*W787/(240.97+W787))/(BO787+BP787)+BJ787)/2)/(1000*0.61365*exp(17.502*W787/(240.97+W787))/(BO787+BP787)-BJ787)</f>
        <v>0</v>
      </c>
      <c r="T787">
        <f>1/((BC787+1)/(Q787/1.6)+1/(R787/1.37)) + BC787/((BC787+1)/(Q787/1.6) + BC787/(R787/1.37))</f>
        <v>0</v>
      </c>
      <c r="U787">
        <f>(AX787*BA787)</f>
        <v>0</v>
      </c>
      <c r="V787">
        <f>(BQ787+(U787+2*0.95*5.67E-8*(((BQ787+$B$7)+273)^4-(BQ787+273)^4)-44100*J787)/(1.84*29.3*R787+8*0.95*5.67E-8*(BQ787+273)^3))</f>
        <v>0</v>
      </c>
      <c r="W787">
        <f>($C$7*BR787+$D$7*BS787+$E$7*V787)</f>
        <v>0</v>
      </c>
      <c r="X787">
        <f>0.61365*exp(17.502*W787/(240.97+W787))</f>
        <v>0</v>
      </c>
      <c r="Y787">
        <f>(Z787/AA787*100)</f>
        <v>0</v>
      </c>
      <c r="Z787">
        <f>BJ787*(BO787+BP787)/1000</f>
        <v>0</v>
      </c>
      <c r="AA787">
        <f>0.61365*exp(17.502*BQ787/(240.97+BQ787))</f>
        <v>0</v>
      </c>
      <c r="AB787">
        <f>(X787-BJ787*(BO787+BP787)/1000)</f>
        <v>0</v>
      </c>
      <c r="AC787">
        <f>(-J787*44100)</f>
        <v>0</v>
      </c>
      <c r="AD787">
        <f>2*29.3*R787*0.92*(BQ787-W787)</f>
        <v>0</v>
      </c>
      <c r="AE787">
        <f>2*0.95*5.67E-8*(((BQ787+$B$7)+273)^4-(W787+273)^4)</f>
        <v>0</v>
      </c>
      <c r="AF787">
        <f>U787+AE787+AC787+AD787</f>
        <v>0</v>
      </c>
      <c r="AG787">
        <f>BN787*AU787*(BI787-BH787*(1000-AU787*BK787)/(1000-AU787*BJ787))/(100*BB787)</f>
        <v>0</v>
      </c>
      <c r="AH787">
        <f>1000*BN787*AU787*(BJ787-BK787)/(100*BB787*(1000-AU787*BJ787))</f>
        <v>0</v>
      </c>
      <c r="AI787">
        <f>(AJ787 - AK787 - BO787*1E3/(8.314*(BQ787+273.15)) * AM787/BN787 * AL787) * BN787/(100*BB787) * (1000 - BK787)/1000</f>
        <v>0</v>
      </c>
      <c r="AJ787">
        <v>1361.64715089804</v>
      </c>
      <c r="AK787">
        <v>1331.008484848485</v>
      </c>
      <c r="AL787">
        <v>3.452681286242978</v>
      </c>
      <c r="AM787">
        <v>64.31377679453114</v>
      </c>
      <c r="AN787">
        <f>(AP787 - AO787 + BO787*1E3/(8.314*(BQ787+273.15)) * AR787/BN787 * AQ787) * BN787/(100*BB787) * 1000/(1000 - AP787)</f>
        <v>0</v>
      </c>
      <c r="AO787">
        <v>25.4183318359277</v>
      </c>
      <c r="AP787">
        <v>26.66836545454545</v>
      </c>
      <c r="AQ787">
        <v>-0.0001159075222707668</v>
      </c>
      <c r="AR787">
        <v>96.55880041285496</v>
      </c>
      <c r="AS787">
        <v>0</v>
      </c>
      <c r="AT787">
        <v>0</v>
      </c>
      <c r="AU787">
        <f>IF(AS787*$H$13&gt;=AW787,1.0,(AW787/(AW787-AS787*$H$13)))</f>
        <v>0</v>
      </c>
      <c r="AV787">
        <f>(AU787-1)*100</f>
        <v>0</v>
      </c>
      <c r="AW787">
        <f>MAX(0,($B$13+$C$13*BV787)/(1+$D$13*BV787)*BO787/(BQ787+273)*$E$13)</f>
        <v>0</v>
      </c>
      <c r="AX787">
        <f>$B$11*BW787+$C$11*BX787+$F$11*CI787*(1-CL787)</f>
        <v>0</v>
      </c>
      <c r="AY787">
        <f>AX787*AZ787</f>
        <v>0</v>
      </c>
      <c r="AZ787">
        <f>($B$11*$D$9+$C$11*$D$9+$F$11*((CV787+CN787)/MAX(CV787+CN787+CW787, 0.1)*$I$9+CW787/MAX(CV787+CN787+CW787, 0.1)*$J$9))/($B$11+$C$11+$F$11)</f>
        <v>0</v>
      </c>
      <c r="BA787">
        <f>($B$11*$K$9+$C$11*$K$9+$F$11*((CV787+CN787)/MAX(CV787+CN787+CW787, 0.1)*$P$9+CW787/MAX(CV787+CN787+CW787, 0.1)*$Q$9))/($B$11+$C$11+$F$11)</f>
        <v>0</v>
      </c>
      <c r="BB787">
        <v>2.44</v>
      </c>
      <c r="BC787">
        <v>0.5</v>
      </c>
      <c r="BD787" t="s">
        <v>355</v>
      </c>
      <c r="BE787">
        <v>2</v>
      </c>
      <c r="BF787" t="b">
        <v>1</v>
      </c>
      <c r="BG787">
        <v>1678302573.1</v>
      </c>
      <c r="BH787">
        <v>1272.045555555555</v>
      </c>
      <c r="BI787">
        <v>1311.355555555556</v>
      </c>
      <c r="BJ787">
        <v>26.69318518518519</v>
      </c>
      <c r="BK787">
        <v>25.41992592592592</v>
      </c>
      <c r="BL787">
        <v>1266.481111111111</v>
      </c>
      <c r="BM787">
        <v>26.36468518518518</v>
      </c>
      <c r="BN787">
        <v>500.0348518518519</v>
      </c>
      <c r="BO787">
        <v>90.73167407407409</v>
      </c>
      <c r="BP787">
        <v>0.1000486777777778</v>
      </c>
      <c r="BQ787">
        <v>34.05380370370371</v>
      </c>
      <c r="BR787">
        <v>34.99382222222222</v>
      </c>
      <c r="BS787">
        <v>999.9000000000001</v>
      </c>
      <c r="BT787">
        <v>0</v>
      </c>
      <c r="BU787">
        <v>0</v>
      </c>
      <c r="BV787">
        <v>9991.507407407407</v>
      </c>
      <c r="BW787">
        <v>0</v>
      </c>
      <c r="BX787">
        <v>5.435141111111112</v>
      </c>
      <c r="BY787">
        <v>-39.31232592592593</v>
      </c>
      <c r="BZ787">
        <v>1306.93037037037</v>
      </c>
      <c r="CA787">
        <v>1345.560740740741</v>
      </c>
      <c r="CB787">
        <v>1.273256666666667</v>
      </c>
      <c r="CC787">
        <v>1311.355555555556</v>
      </c>
      <c r="CD787">
        <v>25.41992592592592</v>
      </c>
      <c r="CE787">
        <v>2.421916296296296</v>
      </c>
      <c r="CF787">
        <v>2.306392592592592</v>
      </c>
      <c r="CG787">
        <v>20.51106296296296</v>
      </c>
      <c r="CH787">
        <v>19.72111111111111</v>
      </c>
      <c r="CI787">
        <v>1999.975555555556</v>
      </c>
      <c r="CJ787">
        <v>0.9800012222222223</v>
      </c>
      <c r="CK787">
        <v>0.01999857037037037</v>
      </c>
      <c r="CL787">
        <v>0</v>
      </c>
      <c r="CM787">
        <v>2.143337037037037</v>
      </c>
      <c r="CN787">
        <v>0</v>
      </c>
      <c r="CO787">
        <v>6000.063703703704</v>
      </c>
      <c r="CP787">
        <v>17338.02962962963</v>
      </c>
      <c r="CQ787">
        <v>39.81688888888889</v>
      </c>
      <c r="CR787">
        <v>40.03444444444444</v>
      </c>
      <c r="CS787">
        <v>39.05529629629629</v>
      </c>
      <c r="CT787">
        <v>38.49522222222222</v>
      </c>
      <c r="CU787">
        <v>39.30277777777778</v>
      </c>
      <c r="CV787">
        <v>1959.975555555556</v>
      </c>
      <c r="CW787">
        <v>40</v>
      </c>
      <c r="CX787">
        <v>0</v>
      </c>
      <c r="CY787">
        <v>1678302590.8</v>
      </c>
      <c r="CZ787">
        <v>0</v>
      </c>
      <c r="DA787">
        <v>0</v>
      </c>
      <c r="DB787" t="s">
        <v>356</v>
      </c>
      <c r="DC787">
        <v>1664468064.5</v>
      </c>
      <c r="DD787">
        <v>1677795524</v>
      </c>
      <c r="DE787">
        <v>0</v>
      </c>
      <c r="DF787">
        <v>-0.419</v>
      </c>
      <c r="DG787">
        <v>-0.001</v>
      </c>
      <c r="DH787">
        <v>3.097</v>
      </c>
      <c r="DI787">
        <v>0.268</v>
      </c>
      <c r="DJ787">
        <v>400</v>
      </c>
      <c r="DK787">
        <v>24</v>
      </c>
      <c r="DL787">
        <v>0.15</v>
      </c>
      <c r="DM787">
        <v>0.13</v>
      </c>
      <c r="DN787">
        <v>-39.30520243902439</v>
      </c>
      <c r="DO787">
        <v>-0.2872160278745503</v>
      </c>
      <c r="DP787">
        <v>0.07309595927507798</v>
      </c>
      <c r="DQ787">
        <v>0</v>
      </c>
      <c r="DR787">
        <v>1.284649268292683</v>
      </c>
      <c r="DS787">
        <v>-0.1972005574912881</v>
      </c>
      <c r="DT787">
        <v>0.01946676422060694</v>
      </c>
      <c r="DU787">
        <v>0</v>
      </c>
      <c r="DV787">
        <v>0</v>
      </c>
      <c r="DW787">
        <v>2</v>
      </c>
      <c r="DX787" t="s">
        <v>369</v>
      </c>
      <c r="DY787">
        <v>2.97791</v>
      </c>
      <c r="DZ787">
        <v>2.72829</v>
      </c>
      <c r="EA787">
        <v>0.184221</v>
      </c>
      <c r="EB787">
        <v>0.189298</v>
      </c>
      <c r="EC787">
        <v>0.115279</v>
      </c>
      <c r="ED787">
        <v>0.112259</v>
      </c>
      <c r="EE787">
        <v>24364.8</v>
      </c>
      <c r="EF787">
        <v>23930.3</v>
      </c>
      <c r="EG787">
        <v>30405.2</v>
      </c>
      <c r="EH787">
        <v>29775.3</v>
      </c>
      <c r="EI787">
        <v>37127.8</v>
      </c>
      <c r="EJ787">
        <v>34803.2</v>
      </c>
      <c r="EK787">
        <v>46518.3</v>
      </c>
      <c r="EL787">
        <v>44277</v>
      </c>
      <c r="EM787">
        <v>1.857</v>
      </c>
      <c r="EN787">
        <v>1.86738</v>
      </c>
      <c r="EO787">
        <v>0.218645</v>
      </c>
      <c r="EP787">
        <v>0</v>
      </c>
      <c r="EQ787">
        <v>31.4589</v>
      </c>
      <c r="ER787">
        <v>999.9</v>
      </c>
      <c r="ES787">
        <v>48.7</v>
      </c>
      <c r="ET787">
        <v>32</v>
      </c>
      <c r="EU787">
        <v>25.6276</v>
      </c>
      <c r="EV787">
        <v>63.1679</v>
      </c>
      <c r="EW787">
        <v>21.7308</v>
      </c>
      <c r="EX787">
        <v>1</v>
      </c>
      <c r="EY787">
        <v>0.109868</v>
      </c>
      <c r="EZ787">
        <v>-2.35724</v>
      </c>
      <c r="FA787">
        <v>20.2326</v>
      </c>
      <c r="FB787">
        <v>5.22972</v>
      </c>
      <c r="FC787">
        <v>11.9716</v>
      </c>
      <c r="FD787">
        <v>4.9704</v>
      </c>
      <c r="FE787">
        <v>3.2895</v>
      </c>
      <c r="FF787">
        <v>9999</v>
      </c>
      <c r="FG787">
        <v>9999</v>
      </c>
      <c r="FH787">
        <v>9999</v>
      </c>
      <c r="FI787">
        <v>999.9</v>
      </c>
      <c r="FJ787">
        <v>4.97275</v>
      </c>
      <c r="FK787">
        <v>1.87713</v>
      </c>
      <c r="FL787">
        <v>1.87517</v>
      </c>
      <c r="FM787">
        <v>1.87805</v>
      </c>
      <c r="FN787">
        <v>1.87469</v>
      </c>
      <c r="FO787">
        <v>1.87836</v>
      </c>
      <c r="FP787">
        <v>1.8754</v>
      </c>
      <c r="FQ787">
        <v>1.87653</v>
      </c>
      <c r="FR787">
        <v>0</v>
      </c>
      <c r="FS787">
        <v>0</v>
      </c>
      <c r="FT787">
        <v>0</v>
      </c>
      <c r="FU787">
        <v>0</v>
      </c>
      <c r="FV787" t="s">
        <v>358</v>
      </c>
      <c r="FW787" t="s">
        <v>359</v>
      </c>
      <c r="FX787" t="s">
        <v>360</v>
      </c>
      <c r="FY787" t="s">
        <v>360</v>
      </c>
      <c r="FZ787" t="s">
        <v>360</v>
      </c>
      <c r="GA787" t="s">
        <v>360</v>
      </c>
      <c r="GB787">
        <v>0</v>
      </c>
      <c r="GC787">
        <v>100</v>
      </c>
      <c r="GD787">
        <v>100</v>
      </c>
      <c r="GE787">
        <v>5.61</v>
      </c>
      <c r="GF787">
        <v>0.3285</v>
      </c>
      <c r="GG787">
        <v>1.955544260391263</v>
      </c>
      <c r="GH787">
        <v>0.004448784868333973</v>
      </c>
      <c r="GI787">
        <v>-1.803656819089732E-06</v>
      </c>
      <c r="GJ787">
        <v>4.26395578146833E-10</v>
      </c>
      <c r="GK787">
        <v>0.3285026105281108</v>
      </c>
      <c r="GL787">
        <v>0</v>
      </c>
      <c r="GM787">
        <v>0</v>
      </c>
      <c r="GN787">
        <v>0</v>
      </c>
      <c r="GO787">
        <v>-1</v>
      </c>
      <c r="GP787">
        <v>2136</v>
      </c>
      <c r="GQ787">
        <v>1</v>
      </c>
      <c r="GR787">
        <v>23</v>
      </c>
      <c r="GS787">
        <v>230575.3</v>
      </c>
      <c r="GT787">
        <v>8450.9</v>
      </c>
      <c r="GU787">
        <v>2.86255</v>
      </c>
      <c r="GV787">
        <v>2.53296</v>
      </c>
      <c r="GW787">
        <v>1.39893</v>
      </c>
      <c r="GX787">
        <v>2.35352</v>
      </c>
      <c r="GY787">
        <v>1.44897</v>
      </c>
      <c r="GZ787">
        <v>2.46338</v>
      </c>
      <c r="HA787">
        <v>37.9891</v>
      </c>
      <c r="HB787">
        <v>13.5892</v>
      </c>
      <c r="HC787">
        <v>18</v>
      </c>
      <c r="HD787">
        <v>493.046</v>
      </c>
      <c r="HE787">
        <v>471.455</v>
      </c>
      <c r="HF787">
        <v>34.8843</v>
      </c>
      <c r="HG787">
        <v>28.6119</v>
      </c>
      <c r="HH787">
        <v>30</v>
      </c>
      <c r="HI787">
        <v>28.2988</v>
      </c>
      <c r="HJ787">
        <v>28.3438</v>
      </c>
      <c r="HK787">
        <v>57.3372</v>
      </c>
      <c r="HL787">
        <v>0</v>
      </c>
      <c r="HM787">
        <v>100</v>
      </c>
      <c r="HN787">
        <v>34.8932</v>
      </c>
      <c r="HO787">
        <v>1355.94</v>
      </c>
      <c r="HP787">
        <v>25.8217</v>
      </c>
      <c r="HQ787">
        <v>100.525</v>
      </c>
      <c r="HR787">
        <v>101.814</v>
      </c>
    </row>
    <row r="788" spans="1:226">
      <c r="A788">
        <v>772</v>
      </c>
      <c r="B788">
        <v>1678302585.6</v>
      </c>
      <c r="C788">
        <v>10732.5</v>
      </c>
      <c r="D788" t="s">
        <v>1907</v>
      </c>
      <c r="E788" t="s">
        <v>1908</v>
      </c>
      <c r="F788">
        <v>5</v>
      </c>
      <c r="G788" t="s">
        <v>353</v>
      </c>
      <c r="H788" t="s">
        <v>1554</v>
      </c>
      <c r="I788">
        <v>1678302577.814285</v>
      </c>
      <c r="J788">
        <f>(K788)/1000</f>
        <v>0</v>
      </c>
      <c r="K788">
        <f>IF(BF788, AN788, AH788)</f>
        <v>0</v>
      </c>
      <c r="L788">
        <f>IF(BF788, AI788, AG788)</f>
        <v>0</v>
      </c>
      <c r="M788">
        <f>BH788 - IF(AU788&gt;1, L788*BB788*100.0/(AW788*BV788), 0)</f>
        <v>0</v>
      </c>
      <c r="N788">
        <f>((T788-J788/2)*M788-L788)/(T788+J788/2)</f>
        <v>0</v>
      </c>
      <c r="O788">
        <f>N788*(BO788+BP788)/1000.0</f>
        <v>0</v>
      </c>
      <c r="P788">
        <f>(BH788 - IF(AU788&gt;1, L788*BB788*100.0/(AW788*BV788), 0))*(BO788+BP788)/1000.0</f>
        <v>0</v>
      </c>
      <c r="Q788">
        <f>2.0/((1/S788-1/R788)+SIGN(S788)*SQRT((1/S788-1/R788)*(1/S788-1/R788) + 4*BC788/((BC788+1)*(BC788+1))*(2*1/S788*1/R788-1/R788*1/R788)))</f>
        <v>0</v>
      </c>
      <c r="R788">
        <f>IF(LEFT(BD788,1)&lt;&gt;"0",IF(LEFT(BD788,1)="1",3.0,BE788),$D$5+$E$5*(BV788*BO788/($K$5*1000))+$F$5*(BV788*BO788/($K$5*1000))*MAX(MIN(BB788,$J$5),$I$5)*MAX(MIN(BB788,$J$5),$I$5)+$G$5*MAX(MIN(BB788,$J$5),$I$5)*(BV788*BO788/($K$5*1000))+$H$5*(BV788*BO788/($K$5*1000))*(BV788*BO788/($K$5*1000)))</f>
        <v>0</v>
      </c>
      <c r="S788">
        <f>J788*(1000-(1000*0.61365*exp(17.502*W788/(240.97+W788))/(BO788+BP788)+BJ788)/2)/(1000*0.61365*exp(17.502*W788/(240.97+W788))/(BO788+BP788)-BJ788)</f>
        <v>0</v>
      </c>
      <c r="T788">
        <f>1/((BC788+1)/(Q788/1.6)+1/(R788/1.37)) + BC788/((BC788+1)/(Q788/1.6) + BC788/(R788/1.37))</f>
        <v>0</v>
      </c>
      <c r="U788">
        <f>(AX788*BA788)</f>
        <v>0</v>
      </c>
      <c r="V788">
        <f>(BQ788+(U788+2*0.95*5.67E-8*(((BQ788+$B$7)+273)^4-(BQ788+273)^4)-44100*J788)/(1.84*29.3*R788+8*0.95*5.67E-8*(BQ788+273)^3))</f>
        <v>0</v>
      </c>
      <c r="W788">
        <f>($C$7*BR788+$D$7*BS788+$E$7*V788)</f>
        <v>0</v>
      </c>
      <c r="X788">
        <f>0.61365*exp(17.502*W788/(240.97+W788))</f>
        <v>0</v>
      </c>
      <c r="Y788">
        <f>(Z788/AA788*100)</f>
        <v>0</v>
      </c>
      <c r="Z788">
        <f>BJ788*(BO788+BP788)/1000</f>
        <v>0</v>
      </c>
      <c r="AA788">
        <f>0.61365*exp(17.502*BQ788/(240.97+BQ788))</f>
        <v>0</v>
      </c>
      <c r="AB788">
        <f>(X788-BJ788*(BO788+BP788)/1000)</f>
        <v>0</v>
      </c>
      <c r="AC788">
        <f>(-J788*44100)</f>
        <v>0</v>
      </c>
      <c r="AD788">
        <f>2*29.3*R788*0.92*(BQ788-W788)</f>
        <v>0</v>
      </c>
      <c r="AE788">
        <f>2*0.95*5.67E-8*(((BQ788+$B$7)+273)^4-(W788+273)^4)</f>
        <v>0</v>
      </c>
      <c r="AF788">
        <f>U788+AE788+AC788+AD788</f>
        <v>0</v>
      </c>
      <c r="AG788">
        <f>BN788*AU788*(BI788-BH788*(1000-AU788*BK788)/(1000-AU788*BJ788))/(100*BB788)</f>
        <v>0</v>
      </c>
      <c r="AH788">
        <f>1000*BN788*AU788*(BJ788-BK788)/(100*BB788*(1000-AU788*BJ788))</f>
        <v>0</v>
      </c>
      <c r="AI788">
        <f>(AJ788 - AK788 - BO788*1E3/(8.314*(BQ788+273.15)) * AM788/BN788 * AL788) * BN788/(100*BB788) * (1000 - BK788)/1000</f>
        <v>0</v>
      </c>
      <c r="AJ788">
        <v>1378.759847950117</v>
      </c>
      <c r="AK788">
        <v>1348.208727272727</v>
      </c>
      <c r="AL788">
        <v>3.45087258422997</v>
      </c>
      <c r="AM788">
        <v>64.31377679453114</v>
      </c>
      <c r="AN788">
        <f>(AP788 - AO788 + BO788*1E3/(8.314*(BQ788+273.15)) * AR788/BN788 * AQ788) * BN788/(100*BB788) * 1000/(1000 - AP788)</f>
        <v>0</v>
      </c>
      <c r="AO788">
        <v>25.41841437480223</v>
      </c>
      <c r="AP788">
        <v>26.65294606060605</v>
      </c>
      <c r="AQ788">
        <v>-9.619579060474394E-05</v>
      </c>
      <c r="AR788">
        <v>96.55880041285496</v>
      </c>
      <c r="AS788">
        <v>0</v>
      </c>
      <c r="AT788">
        <v>0</v>
      </c>
      <c r="AU788">
        <f>IF(AS788*$H$13&gt;=AW788,1.0,(AW788/(AW788-AS788*$H$13)))</f>
        <v>0</v>
      </c>
      <c r="AV788">
        <f>(AU788-1)*100</f>
        <v>0</v>
      </c>
      <c r="AW788">
        <f>MAX(0,($B$13+$C$13*BV788)/(1+$D$13*BV788)*BO788/(BQ788+273)*$E$13)</f>
        <v>0</v>
      </c>
      <c r="AX788">
        <f>$B$11*BW788+$C$11*BX788+$F$11*CI788*(1-CL788)</f>
        <v>0</v>
      </c>
      <c r="AY788">
        <f>AX788*AZ788</f>
        <v>0</v>
      </c>
      <c r="AZ788">
        <f>($B$11*$D$9+$C$11*$D$9+$F$11*((CV788+CN788)/MAX(CV788+CN788+CW788, 0.1)*$I$9+CW788/MAX(CV788+CN788+CW788, 0.1)*$J$9))/($B$11+$C$11+$F$11)</f>
        <v>0</v>
      </c>
      <c r="BA788">
        <f>($B$11*$K$9+$C$11*$K$9+$F$11*((CV788+CN788)/MAX(CV788+CN788+CW788, 0.1)*$P$9+CW788/MAX(CV788+CN788+CW788, 0.1)*$Q$9))/($B$11+$C$11+$F$11)</f>
        <v>0</v>
      </c>
      <c r="BB788">
        <v>2.44</v>
      </c>
      <c r="BC788">
        <v>0.5</v>
      </c>
      <c r="BD788" t="s">
        <v>355</v>
      </c>
      <c r="BE788">
        <v>2</v>
      </c>
      <c r="BF788" t="b">
        <v>1</v>
      </c>
      <c r="BG788">
        <v>1678302577.814285</v>
      </c>
      <c r="BH788">
        <v>1287.832857142857</v>
      </c>
      <c r="BI788">
        <v>1327.153928571428</v>
      </c>
      <c r="BJ788">
        <v>26.676875</v>
      </c>
      <c r="BK788">
        <v>25.41907142857143</v>
      </c>
      <c r="BL788">
        <v>1282.2375</v>
      </c>
      <c r="BM788">
        <v>26.348375</v>
      </c>
      <c r="BN788">
        <v>500.04425</v>
      </c>
      <c r="BO788">
        <v>90.73186071428572</v>
      </c>
      <c r="BP788">
        <v>0.09996148214285713</v>
      </c>
      <c r="BQ788">
        <v>34.05029642857143</v>
      </c>
      <c r="BR788">
        <v>34.99634999999999</v>
      </c>
      <c r="BS788">
        <v>999.9000000000002</v>
      </c>
      <c r="BT788">
        <v>0</v>
      </c>
      <c r="BU788">
        <v>0</v>
      </c>
      <c r="BV788">
        <v>10000.94142857143</v>
      </c>
      <c r="BW788">
        <v>0</v>
      </c>
      <c r="BX788">
        <v>5.433660000000001</v>
      </c>
      <c r="BY788">
        <v>-39.32320714285714</v>
      </c>
      <c r="BZ788">
        <v>1323.128214285714</v>
      </c>
      <c r="CA788">
        <v>1361.770357142857</v>
      </c>
      <c r="CB788">
        <v>1.257805357142857</v>
      </c>
      <c r="CC788">
        <v>1327.153928571428</v>
      </c>
      <c r="CD788">
        <v>25.41907142857143</v>
      </c>
      <c r="CE788">
        <v>2.420442142857143</v>
      </c>
      <c r="CF788">
        <v>2.30632</v>
      </c>
      <c r="CG788">
        <v>20.50119642857143</v>
      </c>
      <c r="CH788">
        <v>19.72060357142857</v>
      </c>
      <c r="CI788">
        <v>1999.998571428572</v>
      </c>
      <c r="CJ788">
        <v>0.9800014285714287</v>
      </c>
      <c r="CK788">
        <v>0.01999835714285714</v>
      </c>
      <c r="CL788">
        <v>0</v>
      </c>
      <c r="CM788">
        <v>2.076467857142858</v>
      </c>
      <c r="CN788">
        <v>0</v>
      </c>
      <c r="CO788">
        <v>5999.064642857143</v>
      </c>
      <c r="CP788">
        <v>17338.23214285714</v>
      </c>
      <c r="CQ788">
        <v>39.82114285714285</v>
      </c>
      <c r="CR788">
        <v>40.04428571428571</v>
      </c>
      <c r="CS788">
        <v>39.05099999999999</v>
      </c>
      <c r="CT788">
        <v>38.51321428571428</v>
      </c>
      <c r="CU788">
        <v>39.31207142857142</v>
      </c>
      <c r="CV788">
        <v>1959.998571428572</v>
      </c>
      <c r="CW788">
        <v>40</v>
      </c>
      <c r="CX788">
        <v>0</v>
      </c>
      <c r="CY788">
        <v>1678302595.6</v>
      </c>
      <c r="CZ788">
        <v>0</v>
      </c>
      <c r="DA788">
        <v>0</v>
      </c>
      <c r="DB788" t="s">
        <v>356</v>
      </c>
      <c r="DC788">
        <v>1664468064.5</v>
      </c>
      <c r="DD788">
        <v>1677795524</v>
      </c>
      <c r="DE788">
        <v>0</v>
      </c>
      <c r="DF788">
        <v>-0.419</v>
      </c>
      <c r="DG788">
        <v>-0.001</v>
      </c>
      <c r="DH788">
        <v>3.097</v>
      </c>
      <c r="DI788">
        <v>0.268</v>
      </c>
      <c r="DJ788">
        <v>400</v>
      </c>
      <c r="DK788">
        <v>24</v>
      </c>
      <c r="DL788">
        <v>0.15</v>
      </c>
      <c r="DM788">
        <v>0.13</v>
      </c>
      <c r="DN788">
        <v>-39.305575</v>
      </c>
      <c r="DO788">
        <v>-0.0592210131332451</v>
      </c>
      <c r="DP788">
        <v>0.07260035726496136</v>
      </c>
      <c r="DQ788">
        <v>1</v>
      </c>
      <c r="DR788">
        <v>1.2660955</v>
      </c>
      <c r="DS788">
        <v>-0.1952039774859316</v>
      </c>
      <c r="DT788">
        <v>0.01880519914146087</v>
      </c>
      <c r="DU788">
        <v>0</v>
      </c>
      <c r="DV788">
        <v>1</v>
      </c>
      <c r="DW788">
        <v>2</v>
      </c>
      <c r="DX788" t="s">
        <v>357</v>
      </c>
      <c r="DY788">
        <v>2.97781</v>
      </c>
      <c r="DZ788">
        <v>2.72817</v>
      </c>
      <c r="EA788">
        <v>0.185667</v>
      </c>
      <c r="EB788">
        <v>0.190744</v>
      </c>
      <c r="EC788">
        <v>0.11523</v>
      </c>
      <c r="ED788">
        <v>0.11226</v>
      </c>
      <c r="EE788">
        <v>24321.7</v>
      </c>
      <c r="EF788">
        <v>23887.6</v>
      </c>
      <c r="EG788">
        <v>30405.4</v>
      </c>
      <c r="EH788">
        <v>29775.3</v>
      </c>
      <c r="EI788">
        <v>37130.2</v>
      </c>
      <c r="EJ788">
        <v>34803.4</v>
      </c>
      <c r="EK788">
        <v>46518.7</v>
      </c>
      <c r="EL788">
        <v>44277.2</v>
      </c>
      <c r="EM788">
        <v>1.85693</v>
      </c>
      <c r="EN788">
        <v>1.86727</v>
      </c>
      <c r="EO788">
        <v>0.219159</v>
      </c>
      <c r="EP788">
        <v>0</v>
      </c>
      <c r="EQ788">
        <v>31.4528</v>
      </c>
      <c r="ER788">
        <v>999.9</v>
      </c>
      <c r="ES788">
        <v>48.7</v>
      </c>
      <c r="ET788">
        <v>32</v>
      </c>
      <c r="EU788">
        <v>25.6284</v>
      </c>
      <c r="EV788">
        <v>63.1179</v>
      </c>
      <c r="EW788">
        <v>22.0433</v>
      </c>
      <c r="EX788">
        <v>1</v>
      </c>
      <c r="EY788">
        <v>0.109883</v>
      </c>
      <c r="EZ788">
        <v>-2.35183</v>
      </c>
      <c r="FA788">
        <v>20.2327</v>
      </c>
      <c r="FB788">
        <v>5.22957</v>
      </c>
      <c r="FC788">
        <v>11.9727</v>
      </c>
      <c r="FD788">
        <v>4.97055</v>
      </c>
      <c r="FE788">
        <v>3.2895</v>
      </c>
      <c r="FF788">
        <v>9999</v>
      </c>
      <c r="FG788">
        <v>9999</v>
      </c>
      <c r="FH788">
        <v>9999</v>
      </c>
      <c r="FI788">
        <v>999.9</v>
      </c>
      <c r="FJ788">
        <v>4.97276</v>
      </c>
      <c r="FK788">
        <v>1.87712</v>
      </c>
      <c r="FL788">
        <v>1.87515</v>
      </c>
      <c r="FM788">
        <v>1.87802</v>
      </c>
      <c r="FN788">
        <v>1.87469</v>
      </c>
      <c r="FO788">
        <v>1.87836</v>
      </c>
      <c r="FP788">
        <v>1.87538</v>
      </c>
      <c r="FQ788">
        <v>1.87653</v>
      </c>
      <c r="FR788">
        <v>0</v>
      </c>
      <c r="FS788">
        <v>0</v>
      </c>
      <c r="FT788">
        <v>0</v>
      </c>
      <c r="FU788">
        <v>0</v>
      </c>
      <c r="FV788" t="s">
        <v>358</v>
      </c>
      <c r="FW788" t="s">
        <v>359</v>
      </c>
      <c r="FX788" t="s">
        <v>360</v>
      </c>
      <c r="FY788" t="s">
        <v>360</v>
      </c>
      <c r="FZ788" t="s">
        <v>360</v>
      </c>
      <c r="GA788" t="s">
        <v>360</v>
      </c>
      <c r="GB788">
        <v>0</v>
      </c>
      <c r="GC788">
        <v>100</v>
      </c>
      <c r="GD788">
        <v>100</v>
      </c>
      <c r="GE788">
        <v>5.65</v>
      </c>
      <c r="GF788">
        <v>0.3285</v>
      </c>
      <c r="GG788">
        <v>1.955544260391263</v>
      </c>
      <c r="GH788">
        <v>0.004448784868333973</v>
      </c>
      <c r="GI788">
        <v>-1.803656819089732E-06</v>
      </c>
      <c r="GJ788">
        <v>4.26395578146833E-10</v>
      </c>
      <c r="GK788">
        <v>0.3285026105281108</v>
      </c>
      <c r="GL788">
        <v>0</v>
      </c>
      <c r="GM788">
        <v>0</v>
      </c>
      <c r="GN788">
        <v>0</v>
      </c>
      <c r="GO788">
        <v>-1</v>
      </c>
      <c r="GP788">
        <v>2136</v>
      </c>
      <c r="GQ788">
        <v>1</v>
      </c>
      <c r="GR788">
        <v>23</v>
      </c>
      <c r="GS788">
        <v>230575.4</v>
      </c>
      <c r="GT788">
        <v>8451</v>
      </c>
      <c r="GU788">
        <v>2.8894</v>
      </c>
      <c r="GV788">
        <v>2.53906</v>
      </c>
      <c r="GW788">
        <v>1.39893</v>
      </c>
      <c r="GX788">
        <v>2.35229</v>
      </c>
      <c r="GY788">
        <v>1.44897</v>
      </c>
      <c r="GZ788">
        <v>2.38403</v>
      </c>
      <c r="HA788">
        <v>37.9891</v>
      </c>
      <c r="HB788">
        <v>13.5892</v>
      </c>
      <c r="HC788">
        <v>18</v>
      </c>
      <c r="HD788">
        <v>493.004</v>
      </c>
      <c r="HE788">
        <v>471.39</v>
      </c>
      <c r="HF788">
        <v>34.8922</v>
      </c>
      <c r="HG788">
        <v>28.6119</v>
      </c>
      <c r="HH788">
        <v>30.0001</v>
      </c>
      <c r="HI788">
        <v>28.2988</v>
      </c>
      <c r="HJ788">
        <v>28.3438</v>
      </c>
      <c r="HK788">
        <v>57.8544</v>
      </c>
      <c r="HL788">
        <v>0</v>
      </c>
      <c r="HM788">
        <v>100</v>
      </c>
      <c r="HN788">
        <v>34.8869</v>
      </c>
      <c r="HO788">
        <v>1375.97</v>
      </c>
      <c r="HP788">
        <v>25.8217</v>
      </c>
      <c r="HQ788">
        <v>100.526</v>
      </c>
      <c r="HR788">
        <v>101.815</v>
      </c>
    </row>
    <row r="789" spans="1:226">
      <c r="A789">
        <v>773</v>
      </c>
      <c r="B789">
        <v>1678302590.6</v>
      </c>
      <c r="C789">
        <v>10737.5</v>
      </c>
      <c r="D789" t="s">
        <v>1909</v>
      </c>
      <c r="E789" t="s">
        <v>1910</v>
      </c>
      <c r="F789">
        <v>5</v>
      </c>
      <c r="G789" t="s">
        <v>353</v>
      </c>
      <c r="H789" t="s">
        <v>1554</v>
      </c>
      <c r="I789">
        <v>1678302583.1</v>
      </c>
      <c r="J789">
        <f>(K789)/1000</f>
        <v>0</v>
      </c>
      <c r="K789">
        <f>IF(BF789, AN789, AH789)</f>
        <v>0</v>
      </c>
      <c r="L789">
        <f>IF(BF789, AI789, AG789)</f>
        <v>0</v>
      </c>
      <c r="M789">
        <f>BH789 - IF(AU789&gt;1, L789*BB789*100.0/(AW789*BV789), 0)</f>
        <v>0</v>
      </c>
      <c r="N789">
        <f>((T789-J789/2)*M789-L789)/(T789+J789/2)</f>
        <v>0</v>
      </c>
      <c r="O789">
        <f>N789*(BO789+BP789)/1000.0</f>
        <v>0</v>
      </c>
      <c r="P789">
        <f>(BH789 - IF(AU789&gt;1, L789*BB789*100.0/(AW789*BV789), 0))*(BO789+BP789)/1000.0</f>
        <v>0</v>
      </c>
      <c r="Q789">
        <f>2.0/((1/S789-1/R789)+SIGN(S789)*SQRT((1/S789-1/R789)*(1/S789-1/R789) + 4*BC789/((BC789+1)*(BC789+1))*(2*1/S789*1/R789-1/R789*1/R789)))</f>
        <v>0</v>
      </c>
      <c r="R789">
        <f>IF(LEFT(BD789,1)&lt;&gt;"0",IF(LEFT(BD789,1)="1",3.0,BE789),$D$5+$E$5*(BV789*BO789/($K$5*1000))+$F$5*(BV789*BO789/($K$5*1000))*MAX(MIN(BB789,$J$5),$I$5)*MAX(MIN(BB789,$J$5),$I$5)+$G$5*MAX(MIN(BB789,$J$5),$I$5)*(BV789*BO789/($K$5*1000))+$H$5*(BV789*BO789/($K$5*1000))*(BV789*BO789/($K$5*1000)))</f>
        <v>0</v>
      </c>
      <c r="S789">
        <f>J789*(1000-(1000*0.61365*exp(17.502*W789/(240.97+W789))/(BO789+BP789)+BJ789)/2)/(1000*0.61365*exp(17.502*W789/(240.97+W789))/(BO789+BP789)-BJ789)</f>
        <v>0</v>
      </c>
      <c r="T789">
        <f>1/((BC789+1)/(Q789/1.6)+1/(R789/1.37)) + BC789/((BC789+1)/(Q789/1.6) + BC789/(R789/1.37))</f>
        <v>0</v>
      </c>
      <c r="U789">
        <f>(AX789*BA789)</f>
        <v>0</v>
      </c>
      <c r="V789">
        <f>(BQ789+(U789+2*0.95*5.67E-8*(((BQ789+$B$7)+273)^4-(BQ789+273)^4)-44100*J789)/(1.84*29.3*R789+8*0.95*5.67E-8*(BQ789+273)^3))</f>
        <v>0</v>
      </c>
      <c r="W789">
        <f>($C$7*BR789+$D$7*BS789+$E$7*V789)</f>
        <v>0</v>
      </c>
      <c r="X789">
        <f>0.61365*exp(17.502*W789/(240.97+W789))</f>
        <v>0</v>
      </c>
      <c r="Y789">
        <f>(Z789/AA789*100)</f>
        <v>0</v>
      </c>
      <c r="Z789">
        <f>BJ789*(BO789+BP789)/1000</f>
        <v>0</v>
      </c>
      <c r="AA789">
        <f>0.61365*exp(17.502*BQ789/(240.97+BQ789))</f>
        <v>0</v>
      </c>
      <c r="AB789">
        <f>(X789-BJ789*(BO789+BP789)/1000)</f>
        <v>0</v>
      </c>
      <c r="AC789">
        <f>(-J789*44100)</f>
        <v>0</v>
      </c>
      <c r="AD789">
        <f>2*29.3*R789*0.92*(BQ789-W789)</f>
        <v>0</v>
      </c>
      <c r="AE789">
        <f>2*0.95*5.67E-8*(((BQ789+$B$7)+273)^4-(W789+273)^4)</f>
        <v>0</v>
      </c>
      <c r="AF789">
        <f>U789+AE789+AC789+AD789</f>
        <v>0</v>
      </c>
      <c r="AG789">
        <f>BN789*AU789*(BI789-BH789*(1000-AU789*BK789)/(1000-AU789*BJ789))/(100*BB789)</f>
        <v>0</v>
      </c>
      <c r="AH789">
        <f>1000*BN789*AU789*(BJ789-BK789)/(100*BB789*(1000-AU789*BJ789))</f>
        <v>0</v>
      </c>
      <c r="AI789">
        <f>(AJ789 - AK789 - BO789*1E3/(8.314*(BQ789+273.15)) * AM789/BN789 * AL789) * BN789/(100*BB789) * (1000 - BK789)/1000</f>
        <v>0</v>
      </c>
      <c r="AJ789">
        <v>1396.212178226378</v>
      </c>
      <c r="AK789">
        <v>1365.488242424243</v>
      </c>
      <c r="AL789">
        <v>3.46055904194144</v>
      </c>
      <c r="AM789">
        <v>64.31377679453114</v>
      </c>
      <c r="AN789">
        <f>(AP789 - AO789 + BO789*1E3/(8.314*(BQ789+273.15)) * AR789/BN789 * AQ789) * BN789/(100*BB789) * 1000/(1000 - AP789)</f>
        <v>0</v>
      </c>
      <c r="AO789">
        <v>25.41642978142461</v>
      </c>
      <c r="AP789">
        <v>26.63618303030302</v>
      </c>
      <c r="AQ789">
        <v>-8.978474280072896E-05</v>
      </c>
      <c r="AR789">
        <v>96.55880041285496</v>
      </c>
      <c r="AS789">
        <v>0</v>
      </c>
      <c r="AT789">
        <v>0</v>
      </c>
      <c r="AU789">
        <f>IF(AS789*$H$13&gt;=AW789,1.0,(AW789/(AW789-AS789*$H$13)))</f>
        <v>0</v>
      </c>
      <c r="AV789">
        <f>(AU789-1)*100</f>
        <v>0</v>
      </c>
      <c r="AW789">
        <f>MAX(0,($B$13+$C$13*BV789)/(1+$D$13*BV789)*BO789/(BQ789+273)*$E$13)</f>
        <v>0</v>
      </c>
      <c r="AX789">
        <f>$B$11*BW789+$C$11*BX789+$F$11*CI789*(1-CL789)</f>
        <v>0</v>
      </c>
      <c r="AY789">
        <f>AX789*AZ789</f>
        <v>0</v>
      </c>
      <c r="AZ789">
        <f>($B$11*$D$9+$C$11*$D$9+$F$11*((CV789+CN789)/MAX(CV789+CN789+CW789, 0.1)*$I$9+CW789/MAX(CV789+CN789+CW789, 0.1)*$J$9))/($B$11+$C$11+$F$11)</f>
        <v>0</v>
      </c>
      <c r="BA789">
        <f>($B$11*$K$9+$C$11*$K$9+$F$11*((CV789+CN789)/MAX(CV789+CN789+CW789, 0.1)*$P$9+CW789/MAX(CV789+CN789+CW789, 0.1)*$Q$9))/($B$11+$C$11+$F$11)</f>
        <v>0</v>
      </c>
      <c r="BB789">
        <v>2.44</v>
      </c>
      <c r="BC789">
        <v>0.5</v>
      </c>
      <c r="BD789" t="s">
        <v>355</v>
      </c>
      <c r="BE789">
        <v>2</v>
      </c>
      <c r="BF789" t="b">
        <v>1</v>
      </c>
      <c r="BG789">
        <v>1678302583.1</v>
      </c>
      <c r="BH789">
        <v>1305.565185185185</v>
      </c>
      <c r="BI789">
        <v>1344.887777777778</v>
      </c>
      <c r="BJ789">
        <v>26.65937037037036</v>
      </c>
      <c r="BK789">
        <v>25.41788888888889</v>
      </c>
      <c r="BL789">
        <v>1299.937037037037</v>
      </c>
      <c r="BM789">
        <v>26.33087037037037</v>
      </c>
      <c r="BN789">
        <v>500.0284074074074</v>
      </c>
      <c r="BO789">
        <v>90.73267407407408</v>
      </c>
      <c r="BP789">
        <v>0.09994464444444445</v>
      </c>
      <c r="BQ789">
        <v>34.04630740740741</v>
      </c>
      <c r="BR789">
        <v>34.99934814814814</v>
      </c>
      <c r="BS789">
        <v>999.9000000000001</v>
      </c>
      <c r="BT789">
        <v>0</v>
      </c>
      <c r="BU789">
        <v>0</v>
      </c>
      <c r="BV789">
        <v>10006.53777777778</v>
      </c>
      <c r="BW789">
        <v>0</v>
      </c>
      <c r="BX789">
        <v>5.43366</v>
      </c>
      <c r="BY789">
        <v>-39.32348148148148</v>
      </c>
      <c r="BZ789">
        <v>1341.322962962963</v>
      </c>
      <c r="CA789">
        <v>1379.964814814815</v>
      </c>
      <c r="CB789">
        <v>1.241482962962963</v>
      </c>
      <c r="CC789">
        <v>1344.887777777778</v>
      </c>
      <c r="CD789">
        <v>25.41788888888889</v>
      </c>
      <c r="CE789">
        <v>2.418877037037037</v>
      </c>
      <c r="CF789">
        <v>2.306234074074074</v>
      </c>
      <c r="CG789">
        <v>20.49071481481481</v>
      </c>
      <c r="CH789">
        <v>19.7200037037037</v>
      </c>
      <c r="CI789">
        <v>2000.004074074074</v>
      </c>
      <c r="CJ789">
        <v>0.9800014444444445</v>
      </c>
      <c r="CK789">
        <v>0.01999834074074074</v>
      </c>
      <c r="CL789">
        <v>0</v>
      </c>
      <c r="CM789">
        <v>2.063851851851852</v>
      </c>
      <c r="CN789">
        <v>0</v>
      </c>
      <c r="CO789">
        <v>5997.804444444445</v>
      </c>
      <c r="CP789">
        <v>17338.28148148148</v>
      </c>
      <c r="CQ789">
        <v>39.83307407407406</v>
      </c>
      <c r="CR789">
        <v>40.04822222222222</v>
      </c>
      <c r="CS789">
        <v>39.0342962962963</v>
      </c>
      <c r="CT789">
        <v>38.50907407407407</v>
      </c>
      <c r="CU789">
        <v>39.31211111111111</v>
      </c>
      <c r="CV789">
        <v>1960.004074074074</v>
      </c>
      <c r="CW789">
        <v>40</v>
      </c>
      <c r="CX789">
        <v>0</v>
      </c>
      <c r="CY789">
        <v>1678302600.4</v>
      </c>
      <c r="CZ789">
        <v>0</v>
      </c>
      <c r="DA789">
        <v>0</v>
      </c>
      <c r="DB789" t="s">
        <v>356</v>
      </c>
      <c r="DC789">
        <v>1664468064.5</v>
      </c>
      <c r="DD789">
        <v>1677795524</v>
      </c>
      <c r="DE789">
        <v>0</v>
      </c>
      <c r="DF789">
        <v>-0.419</v>
      </c>
      <c r="DG789">
        <v>-0.001</v>
      </c>
      <c r="DH789">
        <v>3.097</v>
      </c>
      <c r="DI789">
        <v>0.268</v>
      </c>
      <c r="DJ789">
        <v>400</v>
      </c>
      <c r="DK789">
        <v>24</v>
      </c>
      <c r="DL789">
        <v>0.15</v>
      </c>
      <c r="DM789">
        <v>0.13</v>
      </c>
      <c r="DN789">
        <v>-39.34357</v>
      </c>
      <c r="DO789">
        <v>0.04727729831145303</v>
      </c>
      <c r="DP789">
        <v>0.06798083259272425</v>
      </c>
      <c r="DQ789">
        <v>1</v>
      </c>
      <c r="DR789">
        <v>1.25302175</v>
      </c>
      <c r="DS789">
        <v>-0.1881844277673564</v>
      </c>
      <c r="DT789">
        <v>0.01811483699726551</v>
      </c>
      <c r="DU789">
        <v>0</v>
      </c>
      <c r="DV789">
        <v>1</v>
      </c>
      <c r="DW789">
        <v>2</v>
      </c>
      <c r="DX789" t="s">
        <v>357</v>
      </c>
      <c r="DY789">
        <v>2.97779</v>
      </c>
      <c r="DZ789">
        <v>2.72837</v>
      </c>
      <c r="EA789">
        <v>0.187117</v>
      </c>
      <c r="EB789">
        <v>0.192157</v>
      </c>
      <c r="EC789">
        <v>0.115179</v>
      </c>
      <c r="ED789">
        <v>0.112251</v>
      </c>
      <c r="EE789">
        <v>24278.7</v>
      </c>
      <c r="EF789">
        <v>23846</v>
      </c>
      <c r="EG789">
        <v>30405.7</v>
      </c>
      <c r="EH789">
        <v>29775.4</v>
      </c>
      <c r="EI789">
        <v>37132.9</v>
      </c>
      <c r="EJ789">
        <v>34804</v>
      </c>
      <c r="EK789">
        <v>46519.1</v>
      </c>
      <c r="EL789">
        <v>44277.3</v>
      </c>
      <c r="EM789">
        <v>1.85685</v>
      </c>
      <c r="EN789">
        <v>1.86735</v>
      </c>
      <c r="EO789">
        <v>0.220247</v>
      </c>
      <c r="EP789">
        <v>0</v>
      </c>
      <c r="EQ789">
        <v>31.4458</v>
      </c>
      <c r="ER789">
        <v>999.9</v>
      </c>
      <c r="ES789">
        <v>48.7</v>
      </c>
      <c r="ET789">
        <v>32</v>
      </c>
      <c r="EU789">
        <v>25.6301</v>
      </c>
      <c r="EV789">
        <v>63.0679</v>
      </c>
      <c r="EW789">
        <v>22.1354</v>
      </c>
      <c r="EX789">
        <v>1</v>
      </c>
      <c r="EY789">
        <v>0.109893</v>
      </c>
      <c r="EZ789">
        <v>-2.33017</v>
      </c>
      <c r="FA789">
        <v>20.2329</v>
      </c>
      <c r="FB789">
        <v>5.22972</v>
      </c>
      <c r="FC789">
        <v>11.9721</v>
      </c>
      <c r="FD789">
        <v>4.97</v>
      </c>
      <c r="FE789">
        <v>3.28955</v>
      </c>
      <c r="FF789">
        <v>9999</v>
      </c>
      <c r="FG789">
        <v>9999</v>
      </c>
      <c r="FH789">
        <v>9999</v>
      </c>
      <c r="FI789">
        <v>999.9</v>
      </c>
      <c r="FJ789">
        <v>4.97276</v>
      </c>
      <c r="FK789">
        <v>1.87712</v>
      </c>
      <c r="FL789">
        <v>1.87517</v>
      </c>
      <c r="FM789">
        <v>1.87804</v>
      </c>
      <c r="FN789">
        <v>1.87469</v>
      </c>
      <c r="FO789">
        <v>1.87836</v>
      </c>
      <c r="FP789">
        <v>1.87543</v>
      </c>
      <c r="FQ789">
        <v>1.87653</v>
      </c>
      <c r="FR789">
        <v>0</v>
      </c>
      <c r="FS789">
        <v>0</v>
      </c>
      <c r="FT789">
        <v>0</v>
      </c>
      <c r="FU789">
        <v>0</v>
      </c>
      <c r="FV789" t="s">
        <v>358</v>
      </c>
      <c r="FW789" t="s">
        <v>359</v>
      </c>
      <c r="FX789" t="s">
        <v>360</v>
      </c>
      <c r="FY789" t="s">
        <v>360</v>
      </c>
      <c r="FZ789" t="s">
        <v>360</v>
      </c>
      <c r="GA789" t="s">
        <v>360</v>
      </c>
      <c r="GB789">
        <v>0</v>
      </c>
      <c r="GC789">
        <v>100</v>
      </c>
      <c r="GD789">
        <v>100</v>
      </c>
      <c r="GE789">
        <v>5.67</v>
      </c>
      <c r="GF789">
        <v>0.3285</v>
      </c>
      <c r="GG789">
        <v>1.955544260391263</v>
      </c>
      <c r="GH789">
        <v>0.004448784868333973</v>
      </c>
      <c r="GI789">
        <v>-1.803656819089732E-06</v>
      </c>
      <c r="GJ789">
        <v>4.26395578146833E-10</v>
      </c>
      <c r="GK789">
        <v>0.3285026105281108</v>
      </c>
      <c r="GL789">
        <v>0</v>
      </c>
      <c r="GM789">
        <v>0</v>
      </c>
      <c r="GN789">
        <v>0</v>
      </c>
      <c r="GO789">
        <v>-1</v>
      </c>
      <c r="GP789">
        <v>2136</v>
      </c>
      <c r="GQ789">
        <v>1</v>
      </c>
      <c r="GR789">
        <v>23</v>
      </c>
      <c r="GS789">
        <v>230575.4</v>
      </c>
      <c r="GT789">
        <v>8451.1</v>
      </c>
      <c r="GU789">
        <v>2.91748</v>
      </c>
      <c r="GV789">
        <v>2.52441</v>
      </c>
      <c r="GW789">
        <v>1.39893</v>
      </c>
      <c r="GX789">
        <v>2.35352</v>
      </c>
      <c r="GY789">
        <v>1.44897</v>
      </c>
      <c r="GZ789">
        <v>2.48535</v>
      </c>
      <c r="HA789">
        <v>37.9891</v>
      </c>
      <c r="HB789">
        <v>13.5979</v>
      </c>
      <c r="HC789">
        <v>18</v>
      </c>
      <c r="HD789">
        <v>492.962</v>
      </c>
      <c r="HE789">
        <v>471.458</v>
      </c>
      <c r="HF789">
        <v>34.8882</v>
      </c>
      <c r="HG789">
        <v>28.6119</v>
      </c>
      <c r="HH789">
        <v>30.0001</v>
      </c>
      <c r="HI789">
        <v>28.2988</v>
      </c>
      <c r="HJ789">
        <v>28.3463</v>
      </c>
      <c r="HK789">
        <v>58.4529</v>
      </c>
      <c r="HL789">
        <v>0</v>
      </c>
      <c r="HM789">
        <v>100</v>
      </c>
      <c r="HN789">
        <v>34.8821</v>
      </c>
      <c r="HO789">
        <v>1389.39</v>
      </c>
      <c r="HP789">
        <v>25.8217</v>
      </c>
      <c r="HQ789">
        <v>100.527</v>
      </c>
      <c r="HR789">
        <v>101.815</v>
      </c>
    </row>
    <row r="790" spans="1:226">
      <c r="A790">
        <v>774</v>
      </c>
      <c r="B790">
        <v>1678302595.6</v>
      </c>
      <c r="C790">
        <v>10742.5</v>
      </c>
      <c r="D790" t="s">
        <v>1911</v>
      </c>
      <c r="E790" t="s">
        <v>1912</v>
      </c>
      <c r="F790">
        <v>5</v>
      </c>
      <c r="G790" t="s">
        <v>353</v>
      </c>
      <c r="H790" t="s">
        <v>1554</v>
      </c>
      <c r="I790">
        <v>1678302587.814285</v>
      </c>
      <c r="J790">
        <f>(K790)/1000</f>
        <v>0</v>
      </c>
      <c r="K790">
        <f>IF(BF790, AN790, AH790)</f>
        <v>0</v>
      </c>
      <c r="L790">
        <f>IF(BF790, AI790, AG790)</f>
        <v>0</v>
      </c>
      <c r="M790">
        <f>BH790 - IF(AU790&gt;1, L790*BB790*100.0/(AW790*BV790), 0)</f>
        <v>0</v>
      </c>
      <c r="N790">
        <f>((T790-J790/2)*M790-L790)/(T790+J790/2)</f>
        <v>0</v>
      </c>
      <c r="O790">
        <f>N790*(BO790+BP790)/1000.0</f>
        <v>0</v>
      </c>
      <c r="P790">
        <f>(BH790 - IF(AU790&gt;1, L790*BB790*100.0/(AW790*BV790), 0))*(BO790+BP790)/1000.0</f>
        <v>0</v>
      </c>
      <c r="Q790">
        <f>2.0/((1/S790-1/R790)+SIGN(S790)*SQRT((1/S790-1/R790)*(1/S790-1/R790) + 4*BC790/((BC790+1)*(BC790+1))*(2*1/S790*1/R790-1/R790*1/R790)))</f>
        <v>0</v>
      </c>
      <c r="R790">
        <f>IF(LEFT(BD790,1)&lt;&gt;"0",IF(LEFT(BD790,1)="1",3.0,BE790),$D$5+$E$5*(BV790*BO790/($K$5*1000))+$F$5*(BV790*BO790/($K$5*1000))*MAX(MIN(BB790,$J$5),$I$5)*MAX(MIN(BB790,$J$5),$I$5)+$G$5*MAX(MIN(BB790,$J$5),$I$5)*(BV790*BO790/($K$5*1000))+$H$5*(BV790*BO790/($K$5*1000))*(BV790*BO790/($K$5*1000)))</f>
        <v>0</v>
      </c>
      <c r="S790">
        <f>J790*(1000-(1000*0.61365*exp(17.502*W790/(240.97+W790))/(BO790+BP790)+BJ790)/2)/(1000*0.61365*exp(17.502*W790/(240.97+W790))/(BO790+BP790)-BJ790)</f>
        <v>0</v>
      </c>
      <c r="T790">
        <f>1/((BC790+1)/(Q790/1.6)+1/(R790/1.37)) + BC790/((BC790+1)/(Q790/1.6) + BC790/(R790/1.37))</f>
        <v>0</v>
      </c>
      <c r="U790">
        <f>(AX790*BA790)</f>
        <v>0</v>
      </c>
      <c r="V790">
        <f>(BQ790+(U790+2*0.95*5.67E-8*(((BQ790+$B$7)+273)^4-(BQ790+273)^4)-44100*J790)/(1.84*29.3*R790+8*0.95*5.67E-8*(BQ790+273)^3))</f>
        <v>0</v>
      </c>
      <c r="W790">
        <f>($C$7*BR790+$D$7*BS790+$E$7*V790)</f>
        <v>0</v>
      </c>
      <c r="X790">
        <f>0.61365*exp(17.502*W790/(240.97+W790))</f>
        <v>0</v>
      </c>
      <c r="Y790">
        <f>(Z790/AA790*100)</f>
        <v>0</v>
      </c>
      <c r="Z790">
        <f>BJ790*(BO790+BP790)/1000</f>
        <v>0</v>
      </c>
      <c r="AA790">
        <f>0.61365*exp(17.502*BQ790/(240.97+BQ790))</f>
        <v>0</v>
      </c>
      <c r="AB790">
        <f>(X790-BJ790*(BO790+BP790)/1000)</f>
        <v>0</v>
      </c>
      <c r="AC790">
        <f>(-J790*44100)</f>
        <v>0</v>
      </c>
      <c r="AD790">
        <f>2*29.3*R790*0.92*(BQ790-W790)</f>
        <v>0</v>
      </c>
      <c r="AE790">
        <f>2*0.95*5.67E-8*(((BQ790+$B$7)+273)^4-(W790+273)^4)</f>
        <v>0</v>
      </c>
      <c r="AF790">
        <f>U790+AE790+AC790+AD790</f>
        <v>0</v>
      </c>
      <c r="AG790">
        <f>BN790*AU790*(BI790-BH790*(1000-AU790*BK790)/(1000-AU790*BJ790))/(100*BB790)</f>
        <v>0</v>
      </c>
      <c r="AH790">
        <f>1000*BN790*AU790*(BJ790-BK790)/(100*BB790*(1000-AU790*BJ790))</f>
        <v>0</v>
      </c>
      <c r="AI790">
        <f>(AJ790 - AK790 - BO790*1E3/(8.314*(BQ790+273.15)) * AM790/BN790 * AL790) * BN790/(100*BB790) * (1000 - BK790)/1000</f>
        <v>0</v>
      </c>
      <c r="AJ790">
        <v>1413.330578624688</v>
      </c>
      <c r="AK790">
        <v>1382.610060606061</v>
      </c>
      <c r="AL790">
        <v>3.408803530544642</v>
      </c>
      <c r="AM790">
        <v>64.31377679453114</v>
      </c>
      <c r="AN790">
        <f>(AP790 - AO790 + BO790*1E3/(8.314*(BQ790+273.15)) * AR790/BN790 * AQ790) * BN790/(100*BB790) * 1000/(1000 - AP790)</f>
        <v>0</v>
      </c>
      <c r="AO790">
        <v>25.41462332840405</v>
      </c>
      <c r="AP790">
        <v>26.6207993939394</v>
      </c>
      <c r="AQ790">
        <v>-8.03454497163436E-05</v>
      </c>
      <c r="AR790">
        <v>96.55880041285496</v>
      </c>
      <c r="AS790">
        <v>0</v>
      </c>
      <c r="AT790">
        <v>0</v>
      </c>
      <c r="AU790">
        <f>IF(AS790*$H$13&gt;=AW790,1.0,(AW790/(AW790-AS790*$H$13)))</f>
        <v>0</v>
      </c>
      <c r="AV790">
        <f>(AU790-1)*100</f>
        <v>0</v>
      </c>
      <c r="AW790">
        <f>MAX(0,($B$13+$C$13*BV790)/(1+$D$13*BV790)*BO790/(BQ790+273)*$E$13)</f>
        <v>0</v>
      </c>
      <c r="AX790">
        <f>$B$11*BW790+$C$11*BX790+$F$11*CI790*(1-CL790)</f>
        <v>0</v>
      </c>
      <c r="AY790">
        <f>AX790*AZ790</f>
        <v>0</v>
      </c>
      <c r="AZ790">
        <f>($B$11*$D$9+$C$11*$D$9+$F$11*((CV790+CN790)/MAX(CV790+CN790+CW790, 0.1)*$I$9+CW790/MAX(CV790+CN790+CW790, 0.1)*$J$9))/($B$11+$C$11+$F$11)</f>
        <v>0</v>
      </c>
      <c r="BA790">
        <f>($B$11*$K$9+$C$11*$K$9+$F$11*((CV790+CN790)/MAX(CV790+CN790+CW790, 0.1)*$P$9+CW790/MAX(CV790+CN790+CW790, 0.1)*$Q$9))/($B$11+$C$11+$F$11)</f>
        <v>0</v>
      </c>
      <c r="BB790">
        <v>2.44</v>
      </c>
      <c r="BC790">
        <v>0.5</v>
      </c>
      <c r="BD790" t="s">
        <v>355</v>
      </c>
      <c r="BE790">
        <v>2</v>
      </c>
      <c r="BF790" t="b">
        <v>1</v>
      </c>
      <c r="BG790">
        <v>1678302587.814285</v>
      </c>
      <c r="BH790">
        <v>1321.398928571429</v>
      </c>
      <c r="BI790">
        <v>1360.705357142857</v>
      </c>
      <c r="BJ790">
        <v>26.64404285714286</v>
      </c>
      <c r="BK790">
        <v>25.41672857142857</v>
      </c>
      <c r="BL790">
        <v>1315.741785714286</v>
      </c>
      <c r="BM790">
        <v>26.31554285714286</v>
      </c>
      <c r="BN790">
        <v>500.0242857142857</v>
      </c>
      <c r="BO790">
        <v>90.73238928571428</v>
      </c>
      <c r="BP790">
        <v>0.09992240000000001</v>
      </c>
      <c r="BQ790">
        <v>34.04342500000001</v>
      </c>
      <c r="BR790">
        <v>35.00656785714285</v>
      </c>
      <c r="BS790">
        <v>999.9000000000002</v>
      </c>
      <c r="BT790">
        <v>0</v>
      </c>
      <c r="BU790">
        <v>0</v>
      </c>
      <c r="BV790">
        <v>10006.12214285714</v>
      </c>
      <c r="BW790">
        <v>0</v>
      </c>
      <c r="BX790">
        <v>5.433660000000001</v>
      </c>
      <c r="BY790">
        <v>-39.30646071428571</v>
      </c>
      <c r="BZ790">
        <v>1357.569642857143</v>
      </c>
      <c r="CA790">
        <v>1396.193571428572</v>
      </c>
      <c r="CB790">
        <v>1.227308214285714</v>
      </c>
      <c r="CC790">
        <v>1360.705357142857</v>
      </c>
      <c r="CD790">
        <v>25.41672857142857</v>
      </c>
      <c r="CE790">
        <v>2.417478571428572</v>
      </c>
      <c r="CF790">
        <v>2.306122142857143</v>
      </c>
      <c r="CG790">
        <v>20.48133928571429</v>
      </c>
      <c r="CH790">
        <v>19.71921785714286</v>
      </c>
      <c r="CI790">
        <v>1999.998928571429</v>
      </c>
      <c r="CJ790">
        <v>0.9800014285714287</v>
      </c>
      <c r="CK790">
        <v>0.01999835714285714</v>
      </c>
      <c r="CL790">
        <v>0</v>
      </c>
      <c r="CM790">
        <v>2.061685714285714</v>
      </c>
      <c r="CN790">
        <v>0</v>
      </c>
      <c r="CO790">
        <v>5996.591785714284</v>
      </c>
      <c r="CP790">
        <v>17338.23928571428</v>
      </c>
      <c r="CQ790">
        <v>39.84346428571428</v>
      </c>
      <c r="CR790">
        <v>40.05314285714285</v>
      </c>
      <c r="CS790">
        <v>39.04425</v>
      </c>
      <c r="CT790">
        <v>38.51096428571428</v>
      </c>
      <c r="CU790">
        <v>39.32107142857143</v>
      </c>
      <c r="CV790">
        <v>1959.998928571429</v>
      </c>
      <c r="CW790">
        <v>40</v>
      </c>
      <c r="CX790">
        <v>0</v>
      </c>
      <c r="CY790">
        <v>1678302605.8</v>
      </c>
      <c r="CZ790">
        <v>0</v>
      </c>
      <c r="DA790">
        <v>0</v>
      </c>
      <c r="DB790" t="s">
        <v>356</v>
      </c>
      <c r="DC790">
        <v>1664468064.5</v>
      </c>
      <c r="DD790">
        <v>1677795524</v>
      </c>
      <c r="DE790">
        <v>0</v>
      </c>
      <c r="DF790">
        <v>-0.419</v>
      </c>
      <c r="DG790">
        <v>-0.001</v>
      </c>
      <c r="DH790">
        <v>3.097</v>
      </c>
      <c r="DI790">
        <v>0.268</v>
      </c>
      <c r="DJ790">
        <v>400</v>
      </c>
      <c r="DK790">
        <v>24</v>
      </c>
      <c r="DL790">
        <v>0.15</v>
      </c>
      <c r="DM790">
        <v>0.13</v>
      </c>
      <c r="DN790">
        <v>-39.30873749999999</v>
      </c>
      <c r="DO790">
        <v>0.1191433395874363</v>
      </c>
      <c r="DP790">
        <v>0.07639782617162616</v>
      </c>
      <c r="DQ790">
        <v>0</v>
      </c>
      <c r="DR790">
        <v>1.23487475</v>
      </c>
      <c r="DS790">
        <v>-0.181860900562856</v>
      </c>
      <c r="DT790">
        <v>0.01751607261738486</v>
      </c>
      <c r="DU790">
        <v>0</v>
      </c>
      <c r="DV790">
        <v>0</v>
      </c>
      <c r="DW790">
        <v>2</v>
      </c>
      <c r="DX790" t="s">
        <v>369</v>
      </c>
      <c r="DY790">
        <v>2.97792</v>
      </c>
      <c r="DZ790">
        <v>2.72838</v>
      </c>
      <c r="EA790">
        <v>0.188539</v>
      </c>
      <c r="EB790">
        <v>0.193573</v>
      </c>
      <c r="EC790">
        <v>0.115136</v>
      </c>
      <c r="ED790">
        <v>0.112246</v>
      </c>
      <c r="EE790">
        <v>24235.8</v>
      </c>
      <c r="EF790">
        <v>23804.1</v>
      </c>
      <c r="EG790">
        <v>30405.2</v>
      </c>
      <c r="EH790">
        <v>29775.4</v>
      </c>
      <c r="EI790">
        <v>37134.2</v>
      </c>
      <c r="EJ790">
        <v>34804.2</v>
      </c>
      <c r="EK790">
        <v>46518.4</v>
      </c>
      <c r="EL790">
        <v>44277.2</v>
      </c>
      <c r="EM790">
        <v>1.85667</v>
      </c>
      <c r="EN790">
        <v>1.86745</v>
      </c>
      <c r="EO790">
        <v>0.220574</v>
      </c>
      <c r="EP790">
        <v>0</v>
      </c>
      <c r="EQ790">
        <v>31.4404</v>
      </c>
      <c r="ER790">
        <v>999.9</v>
      </c>
      <c r="ES790">
        <v>48.7</v>
      </c>
      <c r="ET790">
        <v>32</v>
      </c>
      <c r="EU790">
        <v>25.6298</v>
      </c>
      <c r="EV790">
        <v>63.0779</v>
      </c>
      <c r="EW790">
        <v>21.7949</v>
      </c>
      <c r="EX790">
        <v>1</v>
      </c>
      <c r="EY790">
        <v>0.109914</v>
      </c>
      <c r="EZ790">
        <v>-2.31516</v>
      </c>
      <c r="FA790">
        <v>20.2331</v>
      </c>
      <c r="FB790">
        <v>5.22927</v>
      </c>
      <c r="FC790">
        <v>11.9718</v>
      </c>
      <c r="FD790">
        <v>4.97065</v>
      </c>
      <c r="FE790">
        <v>3.28965</v>
      </c>
      <c r="FF790">
        <v>9999</v>
      </c>
      <c r="FG790">
        <v>9999</v>
      </c>
      <c r="FH790">
        <v>9999</v>
      </c>
      <c r="FI790">
        <v>999.9</v>
      </c>
      <c r="FJ790">
        <v>4.97276</v>
      </c>
      <c r="FK790">
        <v>1.87708</v>
      </c>
      <c r="FL790">
        <v>1.87516</v>
      </c>
      <c r="FM790">
        <v>1.87804</v>
      </c>
      <c r="FN790">
        <v>1.87467</v>
      </c>
      <c r="FO790">
        <v>1.87833</v>
      </c>
      <c r="FP790">
        <v>1.87536</v>
      </c>
      <c r="FQ790">
        <v>1.87653</v>
      </c>
      <c r="FR790">
        <v>0</v>
      </c>
      <c r="FS790">
        <v>0</v>
      </c>
      <c r="FT790">
        <v>0</v>
      </c>
      <c r="FU790">
        <v>0</v>
      </c>
      <c r="FV790" t="s">
        <v>358</v>
      </c>
      <c r="FW790" t="s">
        <v>359</v>
      </c>
      <c r="FX790" t="s">
        <v>360</v>
      </c>
      <c r="FY790" t="s">
        <v>360</v>
      </c>
      <c r="FZ790" t="s">
        <v>360</v>
      </c>
      <c r="GA790" t="s">
        <v>360</v>
      </c>
      <c r="GB790">
        <v>0</v>
      </c>
      <c r="GC790">
        <v>100</v>
      </c>
      <c r="GD790">
        <v>100</v>
      </c>
      <c r="GE790">
        <v>5.71</v>
      </c>
      <c r="GF790">
        <v>0.3285</v>
      </c>
      <c r="GG790">
        <v>1.955544260391263</v>
      </c>
      <c r="GH790">
        <v>0.004448784868333973</v>
      </c>
      <c r="GI790">
        <v>-1.803656819089732E-06</v>
      </c>
      <c r="GJ790">
        <v>4.26395578146833E-10</v>
      </c>
      <c r="GK790">
        <v>0.3285026105281108</v>
      </c>
      <c r="GL790">
        <v>0</v>
      </c>
      <c r="GM790">
        <v>0</v>
      </c>
      <c r="GN790">
        <v>0</v>
      </c>
      <c r="GO790">
        <v>-1</v>
      </c>
      <c r="GP790">
        <v>2136</v>
      </c>
      <c r="GQ790">
        <v>1</v>
      </c>
      <c r="GR790">
        <v>23</v>
      </c>
      <c r="GS790">
        <v>230575.5</v>
      </c>
      <c r="GT790">
        <v>8451.200000000001</v>
      </c>
      <c r="GU790">
        <v>2.94678</v>
      </c>
      <c r="GV790">
        <v>2.53174</v>
      </c>
      <c r="GW790">
        <v>1.39893</v>
      </c>
      <c r="GX790">
        <v>2.35229</v>
      </c>
      <c r="GY790">
        <v>1.44897</v>
      </c>
      <c r="GZ790">
        <v>2.49634</v>
      </c>
      <c r="HA790">
        <v>37.9891</v>
      </c>
      <c r="HB790">
        <v>13.5892</v>
      </c>
      <c r="HC790">
        <v>18</v>
      </c>
      <c r="HD790">
        <v>492.877</v>
      </c>
      <c r="HE790">
        <v>471.524</v>
      </c>
      <c r="HF790">
        <v>34.8825</v>
      </c>
      <c r="HG790">
        <v>28.6131</v>
      </c>
      <c r="HH790">
        <v>30.0001</v>
      </c>
      <c r="HI790">
        <v>28.3006</v>
      </c>
      <c r="HJ790">
        <v>28.3463</v>
      </c>
      <c r="HK790">
        <v>58.9751</v>
      </c>
      <c r="HL790">
        <v>0</v>
      </c>
      <c r="HM790">
        <v>100</v>
      </c>
      <c r="HN790">
        <v>34.8722</v>
      </c>
      <c r="HO790">
        <v>1409.42</v>
      </c>
      <c r="HP790">
        <v>25.8217</v>
      </c>
      <c r="HQ790">
        <v>100.525</v>
      </c>
      <c r="HR790">
        <v>101.815</v>
      </c>
    </row>
    <row r="791" spans="1:226">
      <c r="A791">
        <v>775</v>
      </c>
      <c r="B791">
        <v>1678302600.6</v>
      </c>
      <c r="C791">
        <v>10747.5</v>
      </c>
      <c r="D791" t="s">
        <v>1913</v>
      </c>
      <c r="E791" t="s">
        <v>1914</v>
      </c>
      <c r="F791">
        <v>5</v>
      </c>
      <c r="G791" t="s">
        <v>353</v>
      </c>
      <c r="H791" t="s">
        <v>1554</v>
      </c>
      <c r="I791">
        <v>1678302593.1</v>
      </c>
      <c r="J791">
        <f>(K791)/1000</f>
        <v>0</v>
      </c>
      <c r="K791">
        <f>IF(BF791, AN791, AH791)</f>
        <v>0</v>
      </c>
      <c r="L791">
        <f>IF(BF791, AI791, AG791)</f>
        <v>0</v>
      </c>
      <c r="M791">
        <f>BH791 - IF(AU791&gt;1, L791*BB791*100.0/(AW791*BV791), 0)</f>
        <v>0</v>
      </c>
      <c r="N791">
        <f>((T791-J791/2)*M791-L791)/(T791+J791/2)</f>
        <v>0</v>
      </c>
      <c r="O791">
        <f>N791*(BO791+BP791)/1000.0</f>
        <v>0</v>
      </c>
      <c r="P791">
        <f>(BH791 - IF(AU791&gt;1, L791*BB791*100.0/(AW791*BV791), 0))*(BO791+BP791)/1000.0</f>
        <v>0</v>
      </c>
      <c r="Q791">
        <f>2.0/((1/S791-1/R791)+SIGN(S791)*SQRT((1/S791-1/R791)*(1/S791-1/R791) + 4*BC791/((BC791+1)*(BC791+1))*(2*1/S791*1/R791-1/R791*1/R791)))</f>
        <v>0</v>
      </c>
      <c r="R791">
        <f>IF(LEFT(BD791,1)&lt;&gt;"0",IF(LEFT(BD791,1)="1",3.0,BE791),$D$5+$E$5*(BV791*BO791/($K$5*1000))+$F$5*(BV791*BO791/($K$5*1000))*MAX(MIN(BB791,$J$5),$I$5)*MAX(MIN(BB791,$J$5),$I$5)+$G$5*MAX(MIN(BB791,$J$5),$I$5)*(BV791*BO791/($K$5*1000))+$H$5*(BV791*BO791/($K$5*1000))*(BV791*BO791/($K$5*1000)))</f>
        <v>0</v>
      </c>
      <c r="S791">
        <f>J791*(1000-(1000*0.61365*exp(17.502*W791/(240.97+W791))/(BO791+BP791)+BJ791)/2)/(1000*0.61365*exp(17.502*W791/(240.97+W791))/(BO791+BP791)-BJ791)</f>
        <v>0</v>
      </c>
      <c r="T791">
        <f>1/((BC791+1)/(Q791/1.6)+1/(R791/1.37)) + BC791/((BC791+1)/(Q791/1.6) + BC791/(R791/1.37))</f>
        <v>0</v>
      </c>
      <c r="U791">
        <f>(AX791*BA791)</f>
        <v>0</v>
      </c>
      <c r="V791">
        <f>(BQ791+(U791+2*0.95*5.67E-8*(((BQ791+$B$7)+273)^4-(BQ791+273)^4)-44100*J791)/(1.84*29.3*R791+8*0.95*5.67E-8*(BQ791+273)^3))</f>
        <v>0</v>
      </c>
      <c r="W791">
        <f>($C$7*BR791+$D$7*BS791+$E$7*V791)</f>
        <v>0</v>
      </c>
      <c r="X791">
        <f>0.61365*exp(17.502*W791/(240.97+W791))</f>
        <v>0</v>
      </c>
      <c r="Y791">
        <f>(Z791/AA791*100)</f>
        <v>0</v>
      </c>
      <c r="Z791">
        <f>BJ791*(BO791+BP791)/1000</f>
        <v>0</v>
      </c>
      <c r="AA791">
        <f>0.61365*exp(17.502*BQ791/(240.97+BQ791))</f>
        <v>0</v>
      </c>
      <c r="AB791">
        <f>(X791-BJ791*(BO791+BP791)/1000)</f>
        <v>0</v>
      </c>
      <c r="AC791">
        <f>(-J791*44100)</f>
        <v>0</v>
      </c>
      <c r="AD791">
        <f>2*29.3*R791*0.92*(BQ791-W791)</f>
        <v>0</v>
      </c>
      <c r="AE791">
        <f>2*0.95*5.67E-8*(((BQ791+$B$7)+273)^4-(W791+273)^4)</f>
        <v>0</v>
      </c>
      <c r="AF791">
        <f>U791+AE791+AC791+AD791</f>
        <v>0</v>
      </c>
      <c r="AG791">
        <f>BN791*AU791*(BI791-BH791*(1000-AU791*BK791)/(1000-AU791*BJ791))/(100*BB791)</f>
        <v>0</v>
      </c>
      <c r="AH791">
        <f>1000*BN791*AU791*(BJ791-BK791)/(100*BB791*(1000-AU791*BJ791))</f>
        <v>0</v>
      </c>
      <c r="AI791">
        <f>(AJ791 - AK791 - BO791*1E3/(8.314*(BQ791+273.15)) * AM791/BN791 * AL791) * BN791/(100*BB791) * (1000 - BK791)/1000</f>
        <v>0</v>
      </c>
      <c r="AJ791">
        <v>1430.625818524578</v>
      </c>
      <c r="AK791">
        <v>1399.912666666666</v>
      </c>
      <c r="AL791">
        <v>3.466321863126279</v>
      </c>
      <c r="AM791">
        <v>64.31377679453114</v>
      </c>
      <c r="AN791">
        <f>(AP791 - AO791 + BO791*1E3/(8.314*(BQ791+273.15)) * AR791/BN791 * AQ791) * BN791/(100*BB791) * 1000/(1000 - AP791)</f>
        <v>0</v>
      </c>
      <c r="AO791">
        <v>25.41317935073325</v>
      </c>
      <c r="AP791">
        <v>26.60544727272726</v>
      </c>
      <c r="AQ791">
        <v>-8.312297300288107E-05</v>
      </c>
      <c r="AR791">
        <v>96.55880041285496</v>
      </c>
      <c r="AS791">
        <v>0</v>
      </c>
      <c r="AT791">
        <v>0</v>
      </c>
      <c r="AU791">
        <f>IF(AS791*$H$13&gt;=AW791,1.0,(AW791/(AW791-AS791*$H$13)))</f>
        <v>0</v>
      </c>
      <c r="AV791">
        <f>(AU791-1)*100</f>
        <v>0</v>
      </c>
      <c r="AW791">
        <f>MAX(0,($B$13+$C$13*BV791)/(1+$D$13*BV791)*BO791/(BQ791+273)*$E$13)</f>
        <v>0</v>
      </c>
      <c r="AX791">
        <f>$B$11*BW791+$C$11*BX791+$F$11*CI791*(1-CL791)</f>
        <v>0</v>
      </c>
      <c r="AY791">
        <f>AX791*AZ791</f>
        <v>0</v>
      </c>
      <c r="AZ791">
        <f>($B$11*$D$9+$C$11*$D$9+$F$11*((CV791+CN791)/MAX(CV791+CN791+CW791, 0.1)*$I$9+CW791/MAX(CV791+CN791+CW791, 0.1)*$J$9))/($B$11+$C$11+$F$11)</f>
        <v>0</v>
      </c>
      <c r="BA791">
        <f>($B$11*$K$9+$C$11*$K$9+$F$11*((CV791+CN791)/MAX(CV791+CN791+CW791, 0.1)*$P$9+CW791/MAX(CV791+CN791+CW791, 0.1)*$Q$9))/($B$11+$C$11+$F$11)</f>
        <v>0</v>
      </c>
      <c r="BB791">
        <v>2.44</v>
      </c>
      <c r="BC791">
        <v>0.5</v>
      </c>
      <c r="BD791" t="s">
        <v>355</v>
      </c>
      <c r="BE791">
        <v>2</v>
      </c>
      <c r="BF791" t="b">
        <v>1</v>
      </c>
      <c r="BG791">
        <v>1678302593.1</v>
      </c>
      <c r="BH791">
        <v>1339.146666666667</v>
      </c>
      <c r="BI791">
        <v>1378.487407407408</v>
      </c>
      <c r="BJ791">
        <v>26.62738148148148</v>
      </c>
      <c r="BK791">
        <v>25.41505185185185</v>
      </c>
      <c r="BL791">
        <v>1333.456296296296</v>
      </c>
      <c r="BM791">
        <v>26.29888148148148</v>
      </c>
      <c r="BN791">
        <v>500.0265185185185</v>
      </c>
      <c r="BO791">
        <v>90.73247777777777</v>
      </c>
      <c r="BP791">
        <v>0.09997946666666667</v>
      </c>
      <c r="BQ791">
        <v>34.04076666666666</v>
      </c>
      <c r="BR791">
        <v>35.00928518518518</v>
      </c>
      <c r="BS791">
        <v>999.9000000000001</v>
      </c>
      <c r="BT791">
        <v>0</v>
      </c>
      <c r="BU791">
        <v>0</v>
      </c>
      <c r="BV791">
        <v>9999.378518518517</v>
      </c>
      <c r="BW791">
        <v>0</v>
      </c>
      <c r="BX791">
        <v>5.43366</v>
      </c>
      <c r="BY791">
        <v>-39.33984814814816</v>
      </c>
      <c r="BZ791">
        <v>1375.77962962963</v>
      </c>
      <c r="CA791">
        <v>1414.435925925926</v>
      </c>
      <c r="CB791">
        <v>1.21233</v>
      </c>
      <c r="CC791">
        <v>1378.487407407408</v>
      </c>
      <c r="CD791">
        <v>25.41505185185185</v>
      </c>
      <c r="CE791">
        <v>2.415969259259259</v>
      </c>
      <c r="CF791">
        <v>2.305972222222223</v>
      </c>
      <c r="CG791">
        <v>20.47122222222222</v>
      </c>
      <c r="CH791">
        <v>19.71816296296296</v>
      </c>
      <c r="CI791">
        <v>1999.997777777778</v>
      </c>
      <c r="CJ791">
        <v>0.9800015555555556</v>
      </c>
      <c r="CK791">
        <v>0.01999822592592592</v>
      </c>
      <c r="CL791">
        <v>0</v>
      </c>
      <c r="CM791">
        <v>2.063414814814815</v>
      </c>
      <c r="CN791">
        <v>0</v>
      </c>
      <c r="CO791">
        <v>5995.155185185185</v>
      </c>
      <c r="CP791">
        <v>17338.22962962963</v>
      </c>
      <c r="CQ791">
        <v>39.85151851851851</v>
      </c>
      <c r="CR791">
        <v>40.0551111111111</v>
      </c>
      <c r="CS791">
        <v>39.07607407407408</v>
      </c>
      <c r="CT791">
        <v>38.48355555555555</v>
      </c>
      <c r="CU791">
        <v>39.31911111111111</v>
      </c>
      <c r="CV791">
        <v>1959.997777777778</v>
      </c>
      <c r="CW791">
        <v>40</v>
      </c>
      <c r="CX791">
        <v>0</v>
      </c>
      <c r="CY791">
        <v>1678302610.6</v>
      </c>
      <c r="CZ791">
        <v>0</v>
      </c>
      <c r="DA791">
        <v>0</v>
      </c>
      <c r="DB791" t="s">
        <v>356</v>
      </c>
      <c r="DC791">
        <v>1664468064.5</v>
      </c>
      <c r="DD791">
        <v>1677795524</v>
      </c>
      <c r="DE791">
        <v>0</v>
      </c>
      <c r="DF791">
        <v>-0.419</v>
      </c>
      <c r="DG791">
        <v>-0.001</v>
      </c>
      <c r="DH791">
        <v>3.097</v>
      </c>
      <c r="DI791">
        <v>0.268</v>
      </c>
      <c r="DJ791">
        <v>400</v>
      </c>
      <c r="DK791">
        <v>24</v>
      </c>
      <c r="DL791">
        <v>0.15</v>
      </c>
      <c r="DM791">
        <v>0.13</v>
      </c>
      <c r="DN791">
        <v>-39.319605</v>
      </c>
      <c r="DO791">
        <v>-0.1767534709192986</v>
      </c>
      <c r="DP791">
        <v>0.08546227515693716</v>
      </c>
      <c r="DQ791">
        <v>0</v>
      </c>
      <c r="DR791">
        <v>1.220289</v>
      </c>
      <c r="DS791">
        <v>-0.1695739587242077</v>
      </c>
      <c r="DT791">
        <v>0.01633829761633689</v>
      </c>
      <c r="DU791">
        <v>0</v>
      </c>
      <c r="DV791">
        <v>0</v>
      </c>
      <c r="DW791">
        <v>2</v>
      </c>
      <c r="DX791" t="s">
        <v>369</v>
      </c>
      <c r="DY791">
        <v>2.97781</v>
      </c>
      <c r="DZ791">
        <v>2.72834</v>
      </c>
      <c r="EA791">
        <v>0.189968</v>
      </c>
      <c r="EB791">
        <v>0.194991</v>
      </c>
      <c r="EC791">
        <v>0.115088</v>
      </c>
      <c r="ED791">
        <v>0.112244</v>
      </c>
      <c r="EE791">
        <v>24192.6</v>
      </c>
      <c r="EF791">
        <v>23761.9</v>
      </c>
      <c r="EG791">
        <v>30404.6</v>
      </c>
      <c r="EH791">
        <v>29775</v>
      </c>
      <c r="EI791">
        <v>37135.6</v>
      </c>
      <c r="EJ791">
        <v>34804</v>
      </c>
      <c r="EK791">
        <v>46517.4</v>
      </c>
      <c r="EL791">
        <v>44276.8</v>
      </c>
      <c r="EM791">
        <v>1.857</v>
      </c>
      <c r="EN791">
        <v>1.86727</v>
      </c>
      <c r="EO791">
        <v>0.220042</v>
      </c>
      <c r="EP791">
        <v>0</v>
      </c>
      <c r="EQ791">
        <v>31.4361</v>
      </c>
      <c r="ER791">
        <v>999.9</v>
      </c>
      <c r="ES791">
        <v>48.7</v>
      </c>
      <c r="ET791">
        <v>32</v>
      </c>
      <c r="EU791">
        <v>25.6289</v>
      </c>
      <c r="EV791">
        <v>63.1179</v>
      </c>
      <c r="EW791">
        <v>21.7548</v>
      </c>
      <c r="EX791">
        <v>1</v>
      </c>
      <c r="EY791">
        <v>0.109959</v>
      </c>
      <c r="EZ791">
        <v>-2.29475</v>
      </c>
      <c r="FA791">
        <v>20.2334</v>
      </c>
      <c r="FB791">
        <v>5.22912</v>
      </c>
      <c r="FC791">
        <v>11.9716</v>
      </c>
      <c r="FD791">
        <v>4.9703</v>
      </c>
      <c r="FE791">
        <v>3.28968</v>
      </c>
      <c r="FF791">
        <v>9999</v>
      </c>
      <c r="FG791">
        <v>9999</v>
      </c>
      <c r="FH791">
        <v>9999</v>
      </c>
      <c r="FI791">
        <v>999.9</v>
      </c>
      <c r="FJ791">
        <v>4.97276</v>
      </c>
      <c r="FK791">
        <v>1.8771</v>
      </c>
      <c r="FL791">
        <v>1.87517</v>
      </c>
      <c r="FM791">
        <v>1.87805</v>
      </c>
      <c r="FN791">
        <v>1.87468</v>
      </c>
      <c r="FO791">
        <v>1.87834</v>
      </c>
      <c r="FP791">
        <v>1.87542</v>
      </c>
      <c r="FQ791">
        <v>1.87653</v>
      </c>
      <c r="FR791">
        <v>0</v>
      </c>
      <c r="FS791">
        <v>0</v>
      </c>
      <c r="FT791">
        <v>0</v>
      </c>
      <c r="FU791">
        <v>0</v>
      </c>
      <c r="FV791" t="s">
        <v>358</v>
      </c>
      <c r="FW791" t="s">
        <v>359</v>
      </c>
      <c r="FX791" t="s">
        <v>360</v>
      </c>
      <c r="FY791" t="s">
        <v>360</v>
      </c>
      <c r="FZ791" t="s">
        <v>360</v>
      </c>
      <c r="GA791" t="s">
        <v>360</v>
      </c>
      <c r="GB791">
        <v>0</v>
      </c>
      <c r="GC791">
        <v>100</v>
      </c>
      <c r="GD791">
        <v>100</v>
      </c>
      <c r="GE791">
        <v>5.74</v>
      </c>
      <c r="GF791">
        <v>0.3285</v>
      </c>
      <c r="GG791">
        <v>1.955544260391263</v>
      </c>
      <c r="GH791">
        <v>0.004448784868333973</v>
      </c>
      <c r="GI791">
        <v>-1.803656819089732E-06</v>
      </c>
      <c r="GJ791">
        <v>4.26395578146833E-10</v>
      </c>
      <c r="GK791">
        <v>0.3285026105281108</v>
      </c>
      <c r="GL791">
        <v>0</v>
      </c>
      <c r="GM791">
        <v>0</v>
      </c>
      <c r="GN791">
        <v>0</v>
      </c>
      <c r="GO791">
        <v>-1</v>
      </c>
      <c r="GP791">
        <v>2136</v>
      </c>
      <c r="GQ791">
        <v>1</v>
      </c>
      <c r="GR791">
        <v>23</v>
      </c>
      <c r="GS791">
        <v>230575.6</v>
      </c>
      <c r="GT791">
        <v>8451.299999999999</v>
      </c>
      <c r="GU791">
        <v>2.97363</v>
      </c>
      <c r="GV791">
        <v>2.53784</v>
      </c>
      <c r="GW791">
        <v>1.39893</v>
      </c>
      <c r="GX791">
        <v>2.35229</v>
      </c>
      <c r="GY791">
        <v>1.44897</v>
      </c>
      <c r="GZ791">
        <v>2.41333</v>
      </c>
      <c r="HA791">
        <v>37.9891</v>
      </c>
      <c r="HB791">
        <v>13.5804</v>
      </c>
      <c r="HC791">
        <v>18</v>
      </c>
      <c r="HD791">
        <v>493.063</v>
      </c>
      <c r="HE791">
        <v>471.409</v>
      </c>
      <c r="HF791">
        <v>34.8717</v>
      </c>
      <c r="HG791">
        <v>28.6144</v>
      </c>
      <c r="HH791">
        <v>30.0001</v>
      </c>
      <c r="HI791">
        <v>28.3012</v>
      </c>
      <c r="HJ791">
        <v>28.3463</v>
      </c>
      <c r="HK791">
        <v>59.5645</v>
      </c>
      <c r="HL791">
        <v>0</v>
      </c>
      <c r="HM791">
        <v>100</v>
      </c>
      <c r="HN791">
        <v>34.8592</v>
      </c>
      <c r="HO791">
        <v>1422.78</v>
      </c>
      <c r="HP791">
        <v>25.8217</v>
      </c>
      <c r="HQ791">
        <v>100.523</v>
      </c>
      <c r="HR791">
        <v>101.814</v>
      </c>
    </row>
    <row r="792" spans="1:226">
      <c r="A792">
        <v>776</v>
      </c>
      <c r="B792">
        <v>1678302605.6</v>
      </c>
      <c r="C792">
        <v>10752.5</v>
      </c>
      <c r="D792" t="s">
        <v>1915</v>
      </c>
      <c r="E792" t="s">
        <v>1916</v>
      </c>
      <c r="F792">
        <v>5</v>
      </c>
      <c r="G792" t="s">
        <v>353</v>
      </c>
      <c r="H792" t="s">
        <v>1554</v>
      </c>
      <c r="I792">
        <v>1678302597.814285</v>
      </c>
      <c r="J792">
        <f>(K792)/1000</f>
        <v>0</v>
      </c>
      <c r="K792">
        <f>IF(BF792, AN792, AH792)</f>
        <v>0</v>
      </c>
      <c r="L792">
        <f>IF(BF792, AI792, AG792)</f>
        <v>0</v>
      </c>
      <c r="M792">
        <f>BH792 - IF(AU792&gt;1, L792*BB792*100.0/(AW792*BV792), 0)</f>
        <v>0</v>
      </c>
      <c r="N792">
        <f>((T792-J792/2)*M792-L792)/(T792+J792/2)</f>
        <v>0</v>
      </c>
      <c r="O792">
        <f>N792*(BO792+BP792)/1000.0</f>
        <v>0</v>
      </c>
      <c r="P792">
        <f>(BH792 - IF(AU792&gt;1, L792*BB792*100.0/(AW792*BV792), 0))*(BO792+BP792)/1000.0</f>
        <v>0</v>
      </c>
      <c r="Q792">
        <f>2.0/((1/S792-1/R792)+SIGN(S792)*SQRT((1/S792-1/R792)*(1/S792-1/R792) + 4*BC792/((BC792+1)*(BC792+1))*(2*1/S792*1/R792-1/R792*1/R792)))</f>
        <v>0</v>
      </c>
      <c r="R792">
        <f>IF(LEFT(BD792,1)&lt;&gt;"0",IF(LEFT(BD792,1)="1",3.0,BE792),$D$5+$E$5*(BV792*BO792/($K$5*1000))+$F$5*(BV792*BO792/($K$5*1000))*MAX(MIN(BB792,$J$5),$I$5)*MAX(MIN(BB792,$J$5),$I$5)+$G$5*MAX(MIN(BB792,$J$5),$I$5)*(BV792*BO792/($K$5*1000))+$H$5*(BV792*BO792/($K$5*1000))*(BV792*BO792/($K$5*1000)))</f>
        <v>0</v>
      </c>
      <c r="S792">
        <f>J792*(1000-(1000*0.61365*exp(17.502*W792/(240.97+W792))/(BO792+BP792)+BJ792)/2)/(1000*0.61365*exp(17.502*W792/(240.97+W792))/(BO792+BP792)-BJ792)</f>
        <v>0</v>
      </c>
      <c r="T792">
        <f>1/((BC792+1)/(Q792/1.6)+1/(R792/1.37)) + BC792/((BC792+1)/(Q792/1.6) + BC792/(R792/1.37))</f>
        <v>0</v>
      </c>
      <c r="U792">
        <f>(AX792*BA792)</f>
        <v>0</v>
      </c>
      <c r="V792">
        <f>(BQ792+(U792+2*0.95*5.67E-8*(((BQ792+$B$7)+273)^4-(BQ792+273)^4)-44100*J792)/(1.84*29.3*R792+8*0.95*5.67E-8*(BQ792+273)^3))</f>
        <v>0</v>
      </c>
      <c r="W792">
        <f>($C$7*BR792+$D$7*BS792+$E$7*V792)</f>
        <v>0</v>
      </c>
      <c r="X792">
        <f>0.61365*exp(17.502*W792/(240.97+W792))</f>
        <v>0</v>
      </c>
      <c r="Y792">
        <f>(Z792/AA792*100)</f>
        <v>0</v>
      </c>
      <c r="Z792">
        <f>BJ792*(BO792+BP792)/1000</f>
        <v>0</v>
      </c>
      <c r="AA792">
        <f>0.61365*exp(17.502*BQ792/(240.97+BQ792))</f>
        <v>0</v>
      </c>
      <c r="AB792">
        <f>(X792-BJ792*(BO792+BP792)/1000)</f>
        <v>0</v>
      </c>
      <c r="AC792">
        <f>(-J792*44100)</f>
        <v>0</v>
      </c>
      <c r="AD792">
        <f>2*29.3*R792*0.92*(BQ792-W792)</f>
        <v>0</v>
      </c>
      <c r="AE792">
        <f>2*0.95*5.67E-8*(((BQ792+$B$7)+273)^4-(W792+273)^4)</f>
        <v>0</v>
      </c>
      <c r="AF792">
        <f>U792+AE792+AC792+AD792</f>
        <v>0</v>
      </c>
      <c r="AG792">
        <f>BN792*AU792*(BI792-BH792*(1000-AU792*BK792)/(1000-AU792*BJ792))/(100*BB792)</f>
        <v>0</v>
      </c>
      <c r="AH792">
        <f>1000*BN792*AU792*(BJ792-BK792)/(100*BB792*(1000-AU792*BJ792))</f>
        <v>0</v>
      </c>
      <c r="AI792">
        <f>(AJ792 - AK792 - BO792*1E3/(8.314*(BQ792+273.15)) * AM792/BN792 * AL792) * BN792/(100*BB792) * (1000 - BK792)/1000</f>
        <v>0</v>
      </c>
      <c r="AJ792">
        <v>1447.770367921659</v>
      </c>
      <c r="AK792">
        <v>1417.129757575757</v>
      </c>
      <c r="AL792">
        <v>3.446222559238692</v>
      </c>
      <c r="AM792">
        <v>64.31377679453114</v>
      </c>
      <c r="AN792">
        <f>(AP792 - AO792 + BO792*1E3/(8.314*(BQ792+273.15)) * AR792/BN792 * AQ792) * BN792/(100*BB792) * 1000/(1000 - AP792)</f>
        <v>0</v>
      </c>
      <c r="AO792">
        <v>25.4119874741186</v>
      </c>
      <c r="AP792">
        <v>26.58875090909089</v>
      </c>
      <c r="AQ792">
        <v>-6.996056160909917E-05</v>
      </c>
      <c r="AR792">
        <v>96.55880041285496</v>
      </c>
      <c r="AS792">
        <v>0</v>
      </c>
      <c r="AT792">
        <v>0</v>
      </c>
      <c r="AU792">
        <f>IF(AS792*$H$13&gt;=AW792,1.0,(AW792/(AW792-AS792*$H$13)))</f>
        <v>0</v>
      </c>
      <c r="AV792">
        <f>(AU792-1)*100</f>
        <v>0</v>
      </c>
      <c r="AW792">
        <f>MAX(0,($B$13+$C$13*BV792)/(1+$D$13*BV792)*BO792/(BQ792+273)*$E$13)</f>
        <v>0</v>
      </c>
      <c r="AX792">
        <f>$B$11*BW792+$C$11*BX792+$F$11*CI792*(1-CL792)</f>
        <v>0</v>
      </c>
      <c r="AY792">
        <f>AX792*AZ792</f>
        <v>0</v>
      </c>
      <c r="AZ792">
        <f>($B$11*$D$9+$C$11*$D$9+$F$11*((CV792+CN792)/MAX(CV792+CN792+CW792, 0.1)*$I$9+CW792/MAX(CV792+CN792+CW792, 0.1)*$J$9))/($B$11+$C$11+$F$11)</f>
        <v>0</v>
      </c>
      <c r="BA792">
        <f>($B$11*$K$9+$C$11*$K$9+$F$11*((CV792+CN792)/MAX(CV792+CN792+CW792, 0.1)*$P$9+CW792/MAX(CV792+CN792+CW792, 0.1)*$Q$9))/($B$11+$C$11+$F$11)</f>
        <v>0</v>
      </c>
      <c r="BB792">
        <v>2.44</v>
      </c>
      <c r="BC792">
        <v>0.5</v>
      </c>
      <c r="BD792" t="s">
        <v>355</v>
      </c>
      <c r="BE792">
        <v>2</v>
      </c>
      <c r="BF792" t="b">
        <v>1</v>
      </c>
      <c r="BG792">
        <v>1678302597.814285</v>
      </c>
      <c r="BH792">
        <v>1354.976785714286</v>
      </c>
      <c r="BI792">
        <v>1394.293928571429</v>
      </c>
      <c r="BJ792">
        <v>26.61231071428572</v>
      </c>
      <c r="BK792">
        <v>25.41348214285714</v>
      </c>
      <c r="BL792">
        <v>1349.256071428571</v>
      </c>
      <c r="BM792">
        <v>26.28381071428572</v>
      </c>
      <c r="BN792">
        <v>500.0368214285714</v>
      </c>
      <c r="BO792">
        <v>90.73348571428572</v>
      </c>
      <c r="BP792">
        <v>0.1000550392857143</v>
      </c>
      <c r="BQ792">
        <v>34.03869642857143</v>
      </c>
      <c r="BR792">
        <v>35.00684285714286</v>
      </c>
      <c r="BS792">
        <v>999.9000000000002</v>
      </c>
      <c r="BT792">
        <v>0</v>
      </c>
      <c r="BU792">
        <v>0</v>
      </c>
      <c r="BV792">
        <v>9994.892142857145</v>
      </c>
      <c r="BW792">
        <v>0</v>
      </c>
      <c r="BX792">
        <v>5.433660000000001</v>
      </c>
      <c r="BY792">
        <v>-39.31662142857142</v>
      </c>
      <c r="BZ792">
        <v>1392.021071428572</v>
      </c>
      <c r="CA792">
        <v>1430.652142857143</v>
      </c>
      <c r="CB792">
        <v>1.198834285714286</v>
      </c>
      <c r="CC792">
        <v>1394.293928571429</v>
      </c>
      <c r="CD792">
        <v>25.41348214285714</v>
      </c>
      <c r="CE792">
        <v>2.414628214285714</v>
      </c>
      <c r="CF792">
        <v>2.305855</v>
      </c>
      <c r="CG792">
        <v>20.46221785714286</v>
      </c>
      <c r="CH792">
        <v>19.71734642857143</v>
      </c>
      <c r="CI792">
        <v>1999.993571428571</v>
      </c>
      <c r="CJ792">
        <v>0.9800015357142858</v>
      </c>
      <c r="CK792">
        <v>0.01999824642857143</v>
      </c>
      <c r="CL792">
        <v>0</v>
      </c>
      <c r="CM792">
        <v>2.021646428571429</v>
      </c>
      <c r="CN792">
        <v>0</v>
      </c>
      <c r="CO792">
        <v>5993.959285714286</v>
      </c>
      <c r="CP792">
        <v>17338.19642857143</v>
      </c>
      <c r="CQ792">
        <v>39.79649999999999</v>
      </c>
      <c r="CR792">
        <v>40.05757142857142</v>
      </c>
      <c r="CS792">
        <v>39.09564285714286</v>
      </c>
      <c r="CT792">
        <v>38.47296428571428</v>
      </c>
      <c r="CU792">
        <v>39.30771428571428</v>
      </c>
      <c r="CV792">
        <v>1959.993571428571</v>
      </c>
      <c r="CW792">
        <v>40</v>
      </c>
      <c r="CX792">
        <v>0</v>
      </c>
      <c r="CY792">
        <v>1678302616</v>
      </c>
      <c r="CZ792">
        <v>0</v>
      </c>
      <c r="DA792">
        <v>0</v>
      </c>
      <c r="DB792" t="s">
        <v>356</v>
      </c>
      <c r="DC792">
        <v>1664468064.5</v>
      </c>
      <c r="DD792">
        <v>1677795524</v>
      </c>
      <c r="DE792">
        <v>0</v>
      </c>
      <c r="DF792">
        <v>-0.419</v>
      </c>
      <c r="DG792">
        <v>-0.001</v>
      </c>
      <c r="DH792">
        <v>3.097</v>
      </c>
      <c r="DI792">
        <v>0.268</v>
      </c>
      <c r="DJ792">
        <v>400</v>
      </c>
      <c r="DK792">
        <v>24</v>
      </c>
      <c r="DL792">
        <v>0.15</v>
      </c>
      <c r="DM792">
        <v>0.13</v>
      </c>
      <c r="DN792">
        <v>-39.32937804878049</v>
      </c>
      <c r="DO792">
        <v>0.09482090592328819</v>
      </c>
      <c r="DP792">
        <v>0.0817478798477822</v>
      </c>
      <c r="DQ792">
        <v>1</v>
      </c>
      <c r="DR792">
        <v>1.207823902439024</v>
      </c>
      <c r="DS792">
        <v>-0.1684655749128897</v>
      </c>
      <c r="DT792">
        <v>0.01663040425685977</v>
      </c>
      <c r="DU792">
        <v>0</v>
      </c>
      <c r="DV792">
        <v>1</v>
      </c>
      <c r="DW792">
        <v>2</v>
      </c>
      <c r="DX792" t="s">
        <v>357</v>
      </c>
      <c r="DY792">
        <v>2.97786</v>
      </c>
      <c r="DZ792">
        <v>2.72845</v>
      </c>
      <c r="EA792">
        <v>0.191385</v>
      </c>
      <c r="EB792">
        <v>0.196387</v>
      </c>
      <c r="EC792">
        <v>0.115039</v>
      </c>
      <c r="ED792">
        <v>0.112244</v>
      </c>
      <c r="EE792">
        <v>24150.5</v>
      </c>
      <c r="EF792">
        <v>23721.2</v>
      </c>
      <c r="EG792">
        <v>30405</v>
      </c>
      <c r="EH792">
        <v>29775.7</v>
      </c>
      <c r="EI792">
        <v>37138.4</v>
      </c>
      <c r="EJ792">
        <v>34804.8</v>
      </c>
      <c r="EK792">
        <v>46518.1</v>
      </c>
      <c r="EL792">
        <v>44277.6</v>
      </c>
      <c r="EM792">
        <v>1.85713</v>
      </c>
      <c r="EN792">
        <v>1.8672</v>
      </c>
      <c r="EO792">
        <v>0.220351</v>
      </c>
      <c r="EP792">
        <v>0</v>
      </c>
      <c r="EQ792">
        <v>31.4313</v>
      </c>
      <c r="ER792">
        <v>999.9</v>
      </c>
      <c r="ES792">
        <v>48.7</v>
      </c>
      <c r="ET792">
        <v>32</v>
      </c>
      <c r="EU792">
        <v>25.6289</v>
      </c>
      <c r="EV792">
        <v>63.0379</v>
      </c>
      <c r="EW792">
        <v>21.8229</v>
      </c>
      <c r="EX792">
        <v>1</v>
      </c>
      <c r="EY792">
        <v>0.110015</v>
      </c>
      <c r="EZ792">
        <v>-2.33066</v>
      </c>
      <c r="FA792">
        <v>20.2329</v>
      </c>
      <c r="FB792">
        <v>5.22897</v>
      </c>
      <c r="FC792">
        <v>11.9712</v>
      </c>
      <c r="FD792">
        <v>4.9706</v>
      </c>
      <c r="FE792">
        <v>3.28965</v>
      </c>
      <c r="FF792">
        <v>9999</v>
      </c>
      <c r="FG792">
        <v>9999</v>
      </c>
      <c r="FH792">
        <v>9999</v>
      </c>
      <c r="FI792">
        <v>999.9</v>
      </c>
      <c r="FJ792">
        <v>4.97276</v>
      </c>
      <c r="FK792">
        <v>1.8771</v>
      </c>
      <c r="FL792">
        <v>1.87517</v>
      </c>
      <c r="FM792">
        <v>1.87805</v>
      </c>
      <c r="FN792">
        <v>1.87469</v>
      </c>
      <c r="FO792">
        <v>1.87836</v>
      </c>
      <c r="FP792">
        <v>1.87542</v>
      </c>
      <c r="FQ792">
        <v>1.87653</v>
      </c>
      <c r="FR792">
        <v>0</v>
      </c>
      <c r="FS792">
        <v>0</v>
      </c>
      <c r="FT792">
        <v>0</v>
      </c>
      <c r="FU792">
        <v>0</v>
      </c>
      <c r="FV792" t="s">
        <v>358</v>
      </c>
      <c r="FW792" t="s">
        <v>359</v>
      </c>
      <c r="FX792" t="s">
        <v>360</v>
      </c>
      <c r="FY792" t="s">
        <v>360</v>
      </c>
      <c r="FZ792" t="s">
        <v>360</v>
      </c>
      <c r="GA792" t="s">
        <v>360</v>
      </c>
      <c r="GB792">
        <v>0</v>
      </c>
      <c r="GC792">
        <v>100</v>
      </c>
      <c r="GD792">
        <v>100</v>
      </c>
      <c r="GE792">
        <v>5.77</v>
      </c>
      <c r="GF792">
        <v>0.3285</v>
      </c>
      <c r="GG792">
        <v>1.955544260391263</v>
      </c>
      <c r="GH792">
        <v>0.004448784868333973</v>
      </c>
      <c r="GI792">
        <v>-1.803656819089732E-06</v>
      </c>
      <c r="GJ792">
        <v>4.26395578146833E-10</v>
      </c>
      <c r="GK792">
        <v>0.3285026105281108</v>
      </c>
      <c r="GL792">
        <v>0</v>
      </c>
      <c r="GM792">
        <v>0</v>
      </c>
      <c r="GN792">
        <v>0</v>
      </c>
      <c r="GO792">
        <v>-1</v>
      </c>
      <c r="GP792">
        <v>2136</v>
      </c>
      <c r="GQ792">
        <v>1</v>
      </c>
      <c r="GR792">
        <v>23</v>
      </c>
      <c r="GS792">
        <v>230575.7</v>
      </c>
      <c r="GT792">
        <v>8451.4</v>
      </c>
      <c r="GU792">
        <v>3.00049</v>
      </c>
      <c r="GV792">
        <v>2.52441</v>
      </c>
      <c r="GW792">
        <v>1.39893</v>
      </c>
      <c r="GX792">
        <v>2.35352</v>
      </c>
      <c r="GY792">
        <v>1.44897</v>
      </c>
      <c r="GZ792">
        <v>2.43774</v>
      </c>
      <c r="HA792">
        <v>37.9891</v>
      </c>
      <c r="HB792">
        <v>13.5892</v>
      </c>
      <c r="HC792">
        <v>18</v>
      </c>
      <c r="HD792">
        <v>493.133</v>
      </c>
      <c r="HE792">
        <v>471.38</v>
      </c>
      <c r="HF792">
        <v>34.8586</v>
      </c>
      <c r="HG792">
        <v>28.6144</v>
      </c>
      <c r="HH792">
        <v>30.0002</v>
      </c>
      <c r="HI792">
        <v>28.3012</v>
      </c>
      <c r="HJ792">
        <v>28.3487</v>
      </c>
      <c r="HK792">
        <v>60.0707</v>
      </c>
      <c r="HL792">
        <v>0</v>
      </c>
      <c r="HM792">
        <v>100</v>
      </c>
      <c r="HN792">
        <v>34.8743</v>
      </c>
      <c r="HO792">
        <v>1442.81</v>
      </c>
      <c r="HP792">
        <v>25.8217</v>
      </c>
      <c r="HQ792">
        <v>100.524</v>
      </c>
      <c r="HR792">
        <v>101.816</v>
      </c>
    </row>
    <row r="793" spans="1:226">
      <c r="A793">
        <v>777</v>
      </c>
      <c r="B793">
        <v>1678302610.6</v>
      </c>
      <c r="C793">
        <v>10757.5</v>
      </c>
      <c r="D793" t="s">
        <v>1917</v>
      </c>
      <c r="E793" t="s">
        <v>1918</v>
      </c>
      <c r="F793">
        <v>5</v>
      </c>
      <c r="G793" t="s">
        <v>353</v>
      </c>
      <c r="H793" t="s">
        <v>1554</v>
      </c>
      <c r="I793">
        <v>1678302603.1</v>
      </c>
      <c r="J793">
        <f>(K793)/1000</f>
        <v>0</v>
      </c>
      <c r="K793">
        <f>IF(BF793, AN793, AH793)</f>
        <v>0</v>
      </c>
      <c r="L793">
        <f>IF(BF793, AI793, AG793)</f>
        <v>0</v>
      </c>
      <c r="M793">
        <f>BH793 - IF(AU793&gt;1, L793*BB793*100.0/(AW793*BV793), 0)</f>
        <v>0</v>
      </c>
      <c r="N793">
        <f>((T793-J793/2)*M793-L793)/(T793+J793/2)</f>
        <v>0</v>
      </c>
      <c r="O793">
        <f>N793*(BO793+BP793)/1000.0</f>
        <v>0</v>
      </c>
      <c r="P793">
        <f>(BH793 - IF(AU793&gt;1, L793*BB793*100.0/(AW793*BV793), 0))*(BO793+BP793)/1000.0</f>
        <v>0</v>
      </c>
      <c r="Q793">
        <f>2.0/((1/S793-1/R793)+SIGN(S793)*SQRT((1/S793-1/R793)*(1/S793-1/R793) + 4*BC793/((BC793+1)*(BC793+1))*(2*1/S793*1/R793-1/R793*1/R793)))</f>
        <v>0</v>
      </c>
      <c r="R793">
        <f>IF(LEFT(BD793,1)&lt;&gt;"0",IF(LEFT(BD793,1)="1",3.0,BE793),$D$5+$E$5*(BV793*BO793/($K$5*1000))+$F$5*(BV793*BO793/($K$5*1000))*MAX(MIN(BB793,$J$5),$I$5)*MAX(MIN(BB793,$J$5),$I$5)+$G$5*MAX(MIN(BB793,$J$5),$I$5)*(BV793*BO793/($K$5*1000))+$H$5*(BV793*BO793/($K$5*1000))*(BV793*BO793/($K$5*1000)))</f>
        <v>0</v>
      </c>
      <c r="S793">
        <f>J793*(1000-(1000*0.61365*exp(17.502*W793/(240.97+W793))/(BO793+BP793)+BJ793)/2)/(1000*0.61365*exp(17.502*W793/(240.97+W793))/(BO793+BP793)-BJ793)</f>
        <v>0</v>
      </c>
      <c r="T793">
        <f>1/((BC793+1)/(Q793/1.6)+1/(R793/1.37)) + BC793/((BC793+1)/(Q793/1.6) + BC793/(R793/1.37))</f>
        <v>0</v>
      </c>
      <c r="U793">
        <f>(AX793*BA793)</f>
        <v>0</v>
      </c>
      <c r="V793">
        <f>(BQ793+(U793+2*0.95*5.67E-8*(((BQ793+$B$7)+273)^4-(BQ793+273)^4)-44100*J793)/(1.84*29.3*R793+8*0.95*5.67E-8*(BQ793+273)^3))</f>
        <v>0</v>
      </c>
      <c r="W793">
        <f>($C$7*BR793+$D$7*BS793+$E$7*V793)</f>
        <v>0</v>
      </c>
      <c r="X793">
        <f>0.61365*exp(17.502*W793/(240.97+W793))</f>
        <v>0</v>
      </c>
      <c r="Y793">
        <f>(Z793/AA793*100)</f>
        <v>0</v>
      </c>
      <c r="Z793">
        <f>BJ793*(BO793+BP793)/1000</f>
        <v>0</v>
      </c>
      <c r="AA793">
        <f>0.61365*exp(17.502*BQ793/(240.97+BQ793))</f>
        <v>0</v>
      </c>
      <c r="AB793">
        <f>(X793-BJ793*(BO793+BP793)/1000)</f>
        <v>0</v>
      </c>
      <c r="AC793">
        <f>(-J793*44100)</f>
        <v>0</v>
      </c>
      <c r="AD793">
        <f>2*29.3*R793*0.92*(BQ793-W793)</f>
        <v>0</v>
      </c>
      <c r="AE793">
        <f>2*0.95*5.67E-8*(((BQ793+$B$7)+273)^4-(W793+273)^4)</f>
        <v>0</v>
      </c>
      <c r="AF793">
        <f>U793+AE793+AC793+AD793</f>
        <v>0</v>
      </c>
      <c r="AG793">
        <f>BN793*AU793*(BI793-BH793*(1000-AU793*BK793)/(1000-AU793*BJ793))/(100*BB793)</f>
        <v>0</v>
      </c>
      <c r="AH793">
        <f>1000*BN793*AU793*(BJ793-BK793)/(100*BB793*(1000-AU793*BJ793))</f>
        <v>0</v>
      </c>
      <c r="AI793">
        <f>(AJ793 - AK793 - BO793*1E3/(8.314*(BQ793+273.15)) * AM793/BN793 * AL793) * BN793/(100*BB793) * (1000 - BK793)/1000</f>
        <v>0</v>
      </c>
      <c r="AJ793">
        <v>1464.868548707452</v>
      </c>
      <c r="AK793">
        <v>1434.203454545455</v>
      </c>
      <c r="AL793">
        <v>3.395423072890852</v>
      </c>
      <c r="AM793">
        <v>64.31377679453114</v>
      </c>
      <c r="AN793">
        <f>(AP793 - AO793 + BO793*1E3/(8.314*(BQ793+273.15)) * AR793/BN793 * AQ793) * BN793/(100*BB793) * 1000/(1000 - AP793)</f>
        <v>0</v>
      </c>
      <c r="AO793">
        <v>25.41070242029929</v>
      </c>
      <c r="AP793">
        <v>26.57459454545453</v>
      </c>
      <c r="AQ793">
        <v>-6.207396058515295E-05</v>
      </c>
      <c r="AR793">
        <v>96.55880041285496</v>
      </c>
      <c r="AS793">
        <v>0</v>
      </c>
      <c r="AT793">
        <v>0</v>
      </c>
      <c r="AU793">
        <f>IF(AS793*$H$13&gt;=AW793,1.0,(AW793/(AW793-AS793*$H$13)))</f>
        <v>0</v>
      </c>
      <c r="AV793">
        <f>(AU793-1)*100</f>
        <v>0</v>
      </c>
      <c r="AW793">
        <f>MAX(0,($B$13+$C$13*BV793)/(1+$D$13*BV793)*BO793/(BQ793+273)*$E$13)</f>
        <v>0</v>
      </c>
      <c r="AX793">
        <f>$B$11*BW793+$C$11*BX793+$F$11*CI793*(1-CL793)</f>
        <v>0</v>
      </c>
      <c r="AY793">
        <f>AX793*AZ793</f>
        <v>0</v>
      </c>
      <c r="AZ793">
        <f>($B$11*$D$9+$C$11*$D$9+$F$11*((CV793+CN793)/MAX(CV793+CN793+CW793, 0.1)*$I$9+CW793/MAX(CV793+CN793+CW793, 0.1)*$J$9))/($B$11+$C$11+$F$11)</f>
        <v>0</v>
      </c>
      <c r="BA793">
        <f>($B$11*$K$9+$C$11*$K$9+$F$11*((CV793+CN793)/MAX(CV793+CN793+CW793, 0.1)*$P$9+CW793/MAX(CV793+CN793+CW793, 0.1)*$Q$9))/($B$11+$C$11+$F$11)</f>
        <v>0</v>
      </c>
      <c r="BB793">
        <v>2.44</v>
      </c>
      <c r="BC793">
        <v>0.5</v>
      </c>
      <c r="BD793" t="s">
        <v>355</v>
      </c>
      <c r="BE793">
        <v>2</v>
      </c>
      <c r="BF793" t="b">
        <v>1</v>
      </c>
      <c r="BG793">
        <v>1678302603.1</v>
      </c>
      <c r="BH793">
        <v>1372.70962962963</v>
      </c>
      <c r="BI793">
        <v>1412.007037037037</v>
      </c>
      <c r="BJ793">
        <v>26.59587407407408</v>
      </c>
      <c r="BK793">
        <v>25.41215185185185</v>
      </c>
      <c r="BL793">
        <v>1366.954444444444</v>
      </c>
      <c r="BM793">
        <v>26.26737407407408</v>
      </c>
      <c r="BN793">
        <v>500.0338148148149</v>
      </c>
      <c r="BO793">
        <v>90.73412222222223</v>
      </c>
      <c r="BP793">
        <v>0.1000822740740741</v>
      </c>
      <c r="BQ793">
        <v>34.0351962962963</v>
      </c>
      <c r="BR793">
        <v>35.00034814814814</v>
      </c>
      <c r="BS793">
        <v>999.9000000000001</v>
      </c>
      <c r="BT793">
        <v>0</v>
      </c>
      <c r="BU793">
        <v>0</v>
      </c>
      <c r="BV793">
        <v>9988.982222222223</v>
      </c>
      <c r="BW793">
        <v>0</v>
      </c>
      <c r="BX793">
        <v>5.43366</v>
      </c>
      <c r="BY793">
        <v>-39.2967074074074</v>
      </c>
      <c r="BZ793">
        <v>1410.215185185185</v>
      </c>
      <c r="CA793">
        <v>1448.824444444444</v>
      </c>
      <c r="CB793">
        <v>1.183735185185185</v>
      </c>
      <c r="CC793">
        <v>1412.007037037037</v>
      </c>
      <c r="CD793">
        <v>25.41215185185185</v>
      </c>
      <c r="CE793">
        <v>2.413154074074074</v>
      </c>
      <c r="CF793">
        <v>2.305749259259259</v>
      </c>
      <c r="CG793">
        <v>20.45231851851852</v>
      </c>
      <c r="CH793">
        <v>19.71661481481481</v>
      </c>
      <c r="CI793">
        <v>2000.005925925926</v>
      </c>
      <c r="CJ793">
        <v>0.9800016666666667</v>
      </c>
      <c r="CK793">
        <v>0.01999811111111111</v>
      </c>
      <c r="CL793">
        <v>0</v>
      </c>
      <c r="CM793">
        <v>2.041577777777778</v>
      </c>
      <c r="CN793">
        <v>0</v>
      </c>
      <c r="CO793">
        <v>5992.792222222222</v>
      </c>
      <c r="CP793">
        <v>17338.2962962963</v>
      </c>
      <c r="CQ793">
        <v>39.82140740740741</v>
      </c>
      <c r="CR793">
        <v>40.06199999999999</v>
      </c>
      <c r="CS793">
        <v>39.08762962962963</v>
      </c>
      <c r="CT793">
        <v>38.45114814814815</v>
      </c>
      <c r="CU793">
        <v>39.28207407407407</v>
      </c>
      <c r="CV793">
        <v>1960.005925925926</v>
      </c>
      <c r="CW793">
        <v>40</v>
      </c>
      <c r="CX793">
        <v>0</v>
      </c>
      <c r="CY793">
        <v>1678302620.8</v>
      </c>
      <c r="CZ793">
        <v>0</v>
      </c>
      <c r="DA793">
        <v>0</v>
      </c>
      <c r="DB793" t="s">
        <v>356</v>
      </c>
      <c r="DC793">
        <v>1664468064.5</v>
      </c>
      <c r="DD793">
        <v>1677795524</v>
      </c>
      <c r="DE793">
        <v>0</v>
      </c>
      <c r="DF793">
        <v>-0.419</v>
      </c>
      <c r="DG793">
        <v>-0.001</v>
      </c>
      <c r="DH793">
        <v>3.097</v>
      </c>
      <c r="DI793">
        <v>0.268</v>
      </c>
      <c r="DJ793">
        <v>400</v>
      </c>
      <c r="DK793">
        <v>24</v>
      </c>
      <c r="DL793">
        <v>0.15</v>
      </c>
      <c r="DM793">
        <v>0.13</v>
      </c>
      <c r="DN793">
        <v>-39.28267804878049</v>
      </c>
      <c r="DO793">
        <v>0.1212459930312914</v>
      </c>
      <c r="DP793">
        <v>0.07955023727086746</v>
      </c>
      <c r="DQ793">
        <v>0</v>
      </c>
      <c r="DR793">
        <v>1.19356756097561</v>
      </c>
      <c r="DS793">
        <v>-0.1737616724738647</v>
      </c>
      <c r="DT793">
        <v>0.01716253233070167</v>
      </c>
      <c r="DU793">
        <v>0</v>
      </c>
      <c r="DV793">
        <v>0</v>
      </c>
      <c r="DW793">
        <v>2</v>
      </c>
      <c r="DX793" t="s">
        <v>369</v>
      </c>
      <c r="DY793">
        <v>2.97779</v>
      </c>
      <c r="DZ793">
        <v>2.72824</v>
      </c>
      <c r="EA793">
        <v>0.192769</v>
      </c>
      <c r="EB793">
        <v>0.197755</v>
      </c>
      <c r="EC793">
        <v>0.114996</v>
      </c>
      <c r="ED793">
        <v>0.112233</v>
      </c>
      <c r="EE793">
        <v>24109</v>
      </c>
      <c r="EF793">
        <v>23680.5</v>
      </c>
      <c r="EG793">
        <v>30404.8</v>
      </c>
      <c r="EH793">
        <v>29775.2</v>
      </c>
      <c r="EI793">
        <v>37140.5</v>
      </c>
      <c r="EJ793">
        <v>34805</v>
      </c>
      <c r="EK793">
        <v>46518.4</v>
      </c>
      <c r="EL793">
        <v>44277.2</v>
      </c>
      <c r="EM793">
        <v>1.85683</v>
      </c>
      <c r="EN793">
        <v>1.8675</v>
      </c>
      <c r="EO793">
        <v>0.220217</v>
      </c>
      <c r="EP793">
        <v>0</v>
      </c>
      <c r="EQ793">
        <v>31.4251</v>
      </c>
      <c r="ER793">
        <v>999.9</v>
      </c>
      <c r="ES793">
        <v>48.7</v>
      </c>
      <c r="ET793">
        <v>32</v>
      </c>
      <c r="EU793">
        <v>25.6274</v>
      </c>
      <c r="EV793">
        <v>63.2879</v>
      </c>
      <c r="EW793">
        <v>21.879</v>
      </c>
      <c r="EX793">
        <v>1</v>
      </c>
      <c r="EY793">
        <v>0.110137</v>
      </c>
      <c r="EZ793">
        <v>-2.36429</v>
      </c>
      <c r="FA793">
        <v>20.2324</v>
      </c>
      <c r="FB793">
        <v>5.22747</v>
      </c>
      <c r="FC793">
        <v>11.9709</v>
      </c>
      <c r="FD793">
        <v>4.97025</v>
      </c>
      <c r="FE793">
        <v>3.28948</v>
      </c>
      <c r="FF793">
        <v>9999</v>
      </c>
      <c r="FG793">
        <v>9999</v>
      </c>
      <c r="FH793">
        <v>9999</v>
      </c>
      <c r="FI793">
        <v>999.9</v>
      </c>
      <c r="FJ793">
        <v>4.97276</v>
      </c>
      <c r="FK793">
        <v>1.8771</v>
      </c>
      <c r="FL793">
        <v>1.87517</v>
      </c>
      <c r="FM793">
        <v>1.87805</v>
      </c>
      <c r="FN793">
        <v>1.87469</v>
      </c>
      <c r="FO793">
        <v>1.87835</v>
      </c>
      <c r="FP793">
        <v>1.87541</v>
      </c>
      <c r="FQ793">
        <v>1.87653</v>
      </c>
      <c r="FR793">
        <v>0</v>
      </c>
      <c r="FS793">
        <v>0</v>
      </c>
      <c r="FT793">
        <v>0</v>
      </c>
      <c r="FU793">
        <v>0</v>
      </c>
      <c r="FV793" t="s">
        <v>358</v>
      </c>
      <c r="FW793" t="s">
        <v>359</v>
      </c>
      <c r="FX793" t="s">
        <v>360</v>
      </c>
      <c r="FY793" t="s">
        <v>360</v>
      </c>
      <c r="FZ793" t="s">
        <v>360</v>
      </c>
      <c r="GA793" t="s">
        <v>360</v>
      </c>
      <c r="GB793">
        <v>0</v>
      </c>
      <c r="GC793">
        <v>100</v>
      </c>
      <c r="GD793">
        <v>100</v>
      </c>
      <c r="GE793">
        <v>5.81</v>
      </c>
      <c r="GF793">
        <v>0.3285</v>
      </c>
      <c r="GG793">
        <v>1.955544260391263</v>
      </c>
      <c r="GH793">
        <v>0.004448784868333973</v>
      </c>
      <c r="GI793">
        <v>-1.803656819089732E-06</v>
      </c>
      <c r="GJ793">
        <v>4.26395578146833E-10</v>
      </c>
      <c r="GK793">
        <v>0.3285026105281108</v>
      </c>
      <c r="GL793">
        <v>0</v>
      </c>
      <c r="GM793">
        <v>0</v>
      </c>
      <c r="GN793">
        <v>0</v>
      </c>
      <c r="GO793">
        <v>-1</v>
      </c>
      <c r="GP793">
        <v>2136</v>
      </c>
      <c r="GQ793">
        <v>1</v>
      </c>
      <c r="GR793">
        <v>23</v>
      </c>
      <c r="GS793">
        <v>230575.8</v>
      </c>
      <c r="GT793">
        <v>8451.4</v>
      </c>
      <c r="GU793">
        <v>3.02856</v>
      </c>
      <c r="GV793">
        <v>2.52197</v>
      </c>
      <c r="GW793">
        <v>1.39893</v>
      </c>
      <c r="GX793">
        <v>2.35352</v>
      </c>
      <c r="GY793">
        <v>1.44897</v>
      </c>
      <c r="GZ793">
        <v>2.50732</v>
      </c>
      <c r="HA793">
        <v>37.9891</v>
      </c>
      <c r="HB793">
        <v>13.5892</v>
      </c>
      <c r="HC793">
        <v>18</v>
      </c>
      <c r="HD793">
        <v>492.969</v>
      </c>
      <c r="HE793">
        <v>471.576</v>
      </c>
      <c r="HF793">
        <v>34.8698</v>
      </c>
      <c r="HG793">
        <v>28.6144</v>
      </c>
      <c r="HH793">
        <v>30.0002</v>
      </c>
      <c r="HI793">
        <v>28.3019</v>
      </c>
      <c r="HJ793">
        <v>28.3487</v>
      </c>
      <c r="HK793">
        <v>60.6653</v>
      </c>
      <c r="HL793">
        <v>0</v>
      </c>
      <c r="HM793">
        <v>100</v>
      </c>
      <c r="HN793">
        <v>34.879</v>
      </c>
      <c r="HO793">
        <v>1456.18</v>
      </c>
      <c r="HP793">
        <v>25.8217</v>
      </c>
      <c r="HQ793">
        <v>100.525</v>
      </c>
      <c r="HR793">
        <v>101.815</v>
      </c>
    </row>
    <row r="794" spans="1:226">
      <c r="A794">
        <v>778</v>
      </c>
      <c r="B794">
        <v>1678302615.6</v>
      </c>
      <c r="C794">
        <v>10762.5</v>
      </c>
      <c r="D794" t="s">
        <v>1919</v>
      </c>
      <c r="E794" t="s">
        <v>1920</v>
      </c>
      <c r="F794">
        <v>5</v>
      </c>
      <c r="G794" t="s">
        <v>353</v>
      </c>
      <c r="H794" t="s">
        <v>1554</v>
      </c>
      <c r="I794">
        <v>1678302607.814285</v>
      </c>
      <c r="J794">
        <f>(K794)/1000</f>
        <v>0</v>
      </c>
      <c r="K794">
        <f>IF(BF794, AN794, AH794)</f>
        <v>0</v>
      </c>
      <c r="L794">
        <f>IF(BF794, AI794, AG794)</f>
        <v>0</v>
      </c>
      <c r="M794">
        <f>BH794 - IF(AU794&gt;1, L794*BB794*100.0/(AW794*BV794), 0)</f>
        <v>0</v>
      </c>
      <c r="N794">
        <f>((T794-J794/2)*M794-L794)/(T794+J794/2)</f>
        <v>0</v>
      </c>
      <c r="O794">
        <f>N794*(BO794+BP794)/1000.0</f>
        <v>0</v>
      </c>
      <c r="P794">
        <f>(BH794 - IF(AU794&gt;1, L794*BB794*100.0/(AW794*BV794), 0))*(BO794+BP794)/1000.0</f>
        <v>0</v>
      </c>
      <c r="Q794">
        <f>2.0/((1/S794-1/R794)+SIGN(S794)*SQRT((1/S794-1/R794)*(1/S794-1/R794) + 4*BC794/((BC794+1)*(BC794+1))*(2*1/S794*1/R794-1/R794*1/R794)))</f>
        <v>0</v>
      </c>
      <c r="R794">
        <f>IF(LEFT(BD794,1)&lt;&gt;"0",IF(LEFT(BD794,1)="1",3.0,BE794),$D$5+$E$5*(BV794*BO794/($K$5*1000))+$F$5*(BV794*BO794/($K$5*1000))*MAX(MIN(BB794,$J$5),$I$5)*MAX(MIN(BB794,$J$5),$I$5)+$G$5*MAX(MIN(BB794,$J$5),$I$5)*(BV794*BO794/($K$5*1000))+$H$5*(BV794*BO794/($K$5*1000))*(BV794*BO794/($K$5*1000)))</f>
        <v>0</v>
      </c>
      <c r="S794">
        <f>J794*(1000-(1000*0.61365*exp(17.502*W794/(240.97+W794))/(BO794+BP794)+BJ794)/2)/(1000*0.61365*exp(17.502*W794/(240.97+W794))/(BO794+BP794)-BJ794)</f>
        <v>0</v>
      </c>
      <c r="T794">
        <f>1/((BC794+1)/(Q794/1.6)+1/(R794/1.37)) + BC794/((BC794+1)/(Q794/1.6) + BC794/(R794/1.37))</f>
        <v>0</v>
      </c>
      <c r="U794">
        <f>(AX794*BA794)</f>
        <v>0</v>
      </c>
      <c r="V794">
        <f>(BQ794+(U794+2*0.95*5.67E-8*(((BQ794+$B$7)+273)^4-(BQ794+273)^4)-44100*J794)/(1.84*29.3*R794+8*0.95*5.67E-8*(BQ794+273)^3))</f>
        <v>0</v>
      </c>
      <c r="W794">
        <f>($C$7*BR794+$D$7*BS794+$E$7*V794)</f>
        <v>0</v>
      </c>
      <c r="X794">
        <f>0.61365*exp(17.502*W794/(240.97+W794))</f>
        <v>0</v>
      </c>
      <c r="Y794">
        <f>(Z794/AA794*100)</f>
        <v>0</v>
      </c>
      <c r="Z794">
        <f>BJ794*(BO794+BP794)/1000</f>
        <v>0</v>
      </c>
      <c r="AA794">
        <f>0.61365*exp(17.502*BQ794/(240.97+BQ794))</f>
        <v>0</v>
      </c>
      <c r="AB794">
        <f>(X794-BJ794*(BO794+BP794)/1000)</f>
        <v>0</v>
      </c>
      <c r="AC794">
        <f>(-J794*44100)</f>
        <v>0</v>
      </c>
      <c r="AD794">
        <f>2*29.3*R794*0.92*(BQ794-W794)</f>
        <v>0</v>
      </c>
      <c r="AE794">
        <f>2*0.95*5.67E-8*(((BQ794+$B$7)+273)^4-(W794+273)^4)</f>
        <v>0</v>
      </c>
      <c r="AF794">
        <f>U794+AE794+AC794+AD794</f>
        <v>0</v>
      </c>
      <c r="AG794">
        <f>BN794*AU794*(BI794-BH794*(1000-AU794*BK794)/(1000-AU794*BJ794))/(100*BB794)</f>
        <v>0</v>
      </c>
      <c r="AH794">
        <f>1000*BN794*AU794*(BJ794-BK794)/(100*BB794*(1000-AU794*BJ794))</f>
        <v>0</v>
      </c>
      <c r="AI794">
        <f>(AJ794 - AK794 - BO794*1E3/(8.314*(BQ794+273.15)) * AM794/BN794 * AL794) * BN794/(100*BB794) * (1000 - BK794)/1000</f>
        <v>0</v>
      </c>
      <c r="AJ794">
        <v>1481.935463419015</v>
      </c>
      <c r="AK794">
        <v>1451.439090909091</v>
      </c>
      <c r="AL794">
        <v>3.455831874869829</v>
      </c>
      <c r="AM794">
        <v>64.31377679453114</v>
      </c>
      <c r="AN794">
        <f>(AP794 - AO794 + BO794*1E3/(8.314*(BQ794+273.15)) * AR794/BN794 * AQ794) * BN794/(100*BB794) * 1000/(1000 - AP794)</f>
        <v>0</v>
      </c>
      <c r="AO794">
        <v>25.40937367425087</v>
      </c>
      <c r="AP794">
        <v>26.55920363636365</v>
      </c>
      <c r="AQ794">
        <v>-6.039718026697865E-05</v>
      </c>
      <c r="AR794">
        <v>96.55880041285496</v>
      </c>
      <c r="AS794">
        <v>0</v>
      </c>
      <c r="AT794">
        <v>0</v>
      </c>
      <c r="AU794">
        <f>IF(AS794*$H$13&gt;=AW794,1.0,(AW794/(AW794-AS794*$H$13)))</f>
        <v>0</v>
      </c>
      <c r="AV794">
        <f>(AU794-1)*100</f>
        <v>0</v>
      </c>
      <c r="AW794">
        <f>MAX(0,($B$13+$C$13*BV794)/(1+$D$13*BV794)*BO794/(BQ794+273)*$E$13)</f>
        <v>0</v>
      </c>
      <c r="AX794">
        <f>$B$11*BW794+$C$11*BX794+$F$11*CI794*(1-CL794)</f>
        <v>0</v>
      </c>
      <c r="AY794">
        <f>AX794*AZ794</f>
        <v>0</v>
      </c>
      <c r="AZ794">
        <f>($B$11*$D$9+$C$11*$D$9+$F$11*((CV794+CN794)/MAX(CV794+CN794+CW794, 0.1)*$I$9+CW794/MAX(CV794+CN794+CW794, 0.1)*$J$9))/($B$11+$C$11+$F$11)</f>
        <v>0</v>
      </c>
      <c r="BA794">
        <f>($B$11*$K$9+$C$11*$K$9+$F$11*((CV794+CN794)/MAX(CV794+CN794+CW794, 0.1)*$P$9+CW794/MAX(CV794+CN794+CW794, 0.1)*$Q$9))/($B$11+$C$11+$F$11)</f>
        <v>0</v>
      </c>
      <c r="BB794">
        <v>2.44</v>
      </c>
      <c r="BC794">
        <v>0.5</v>
      </c>
      <c r="BD794" t="s">
        <v>355</v>
      </c>
      <c r="BE794">
        <v>2</v>
      </c>
      <c r="BF794" t="b">
        <v>1</v>
      </c>
      <c r="BG794">
        <v>1678302607.814285</v>
      </c>
      <c r="BH794">
        <v>1388.497142857143</v>
      </c>
      <c r="BI794">
        <v>1427.746785714286</v>
      </c>
      <c r="BJ794">
        <v>26.58107857142857</v>
      </c>
      <c r="BK794">
        <v>25.41089285714286</v>
      </c>
      <c r="BL794">
        <v>1382.711071428571</v>
      </c>
      <c r="BM794">
        <v>26.25257857142857</v>
      </c>
      <c r="BN794">
        <v>500.0263214285714</v>
      </c>
      <c r="BO794">
        <v>90.73495</v>
      </c>
      <c r="BP794">
        <v>0.09999898214285714</v>
      </c>
      <c r="BQ794">
        <v>34.03175</v>
      </c>
      <c r="BR794">
        <v>34.99138928571428</v>
      </c>
      <c r="BS794">
        <v>999.9000000000002</v>
      </c>
      <c r="BT794">
        <v>0</v>
      </c>
      <c r="BU794">
        <v>0</v>
      </c>
      <c r="BV794">
        <v>9995.960714285713</v>
      </c>
      <c r="BW794">
        <v>0</v>
      </c>
      <c r="BX794">
        <v>5.433660000000001</v>
      </c>
      <c r="BY794">
        <v>-39.24959285714286</v>
      </c>
      <c r="BZ794">
        <v>1426.412142857143</v>
      </c>
      <c r="CA794">
        <v>1464.972142857143</v>
      </c>
      <c r="CB794">
        <v>1.170201785714286</v>
      </c>
      <c r="CC794">
        <v>1427.746785714286</v>
      </c>
      <c r="CD794">
        <v>25.41089285714286</v>
      </c>
      <c r="CE794">
        <v>2.411833571428571</v>
      </c>
      <c r="CF794">
        <v>2.305655714285714</v>
      </c>
      <c r="CG794">
        <v>20.44344642857143</v>
      </c>
      <c r="CH794">
        <v>19.71596785714285</v>
      </c>
      <c r="CI794">
        <v>1999.992142857143</v>
      </c>
      <c r="CJ794">
        <v>0.9800015357142858</v>
      </c>
      <c r="CK794">
        <v>0.01999824642857143</v>
      </c>
      <c r="CL794">
        <v>0</v>
      </c>
      <c r="CM794">
        <v>2.069532142857143</v>
      </c>
      <c r="CN794">
        <v>0</v>
      </c>
      <c r="CO794">
        <v>5991.61</v>
      </c>
      <c r="CP794">
        <v>17338.18214285714</v>
      </c>
      <c r="CQ794">
        <v>39.87246428571427</v>
      </c>
      <c r="CR794">
        <v>40.06199999999999</v>
      </c>
      <c r="CS794">
        <v>39.05546428571428</v>
      </c>
      <c r="CT794">
        <v>38.45067857142857</v>
      </c>
      <c r="CU794">
        <v>39.26310714285713</v>
      </c>
      <c r="CV794">
        <v>1959.992142857143</v>
      </c>
      <c r="CW794">
        <v>40</v>
      </c>
      <c r="CX794">
        <v>0</v>
      </c>
      <c r="CY794">
        <v>1678302625.6</v>
      </c>
      <c r="CZ794">
        <v>0</v>
      </c>
      <c r="DA794">
        <v>0</v>
      </c>
      <c r="DB794" t="s">
        <v>356</v>
      </c>
      <c r="DC794">
        <v>1664468064.5</v>
      </c>
      <c r="DD794">
        <v>1677795524</v>
      </c>
      <c r="DE794">
        <v>0</v>
      </c>
      <c r="DF794">
        <v>-0.419</v>
      </c>
      <c r="DG794">
        <v>-0.001</v>
      </c>
      <c r="DH794">
        <v>3.097</v>
      </c>
      <c r="DI794">
        <v>0.268</v>
      </c>
      <c r="DJ794">
        <v>400</v>
      </c>
      <c r="DK794">
        <v>24</v>
      </c>
      <c r="DL794">
        <v>0.15</v>
      </c>
      <c r="DM794">
        <v>0.13</v>
      </c>
      <c r="DN794">
        <v>-39.273225</v>
      </c>
      <c r="DO794">
        <v>0.535814634146344</v>
      </c>
      <c r="DP794">
        <v>0.08638036162809212</v>
      </c>
      <c r="DQ794">
        <v>0</v>
      </c>
      <c r="DR794">
        <v>1.17748675</v>
      </c>
      <c r="DS794">
        <v>-0.1711021013133216</v>
      </c>
      <c r="DT794">
        <v>0.01649953384000591</v>
      </c>
      <c r="DU794">
        <v>0</v>
      </c>
      <c r="DV794">
        <v>0</v>
      </c>
      <c r="DW794">
        <v>2</v>
      </c>
      <c r="DX794" t="s">
        <v>369</v>
      </c>
      <c r="DY794">
        <v>2.97787</v>
      </c>
      <c r="DZ794">
        <v>2.72836</v>
      </c>
      <c r="EA794">
        <v>0.194156</v>
      </c>
      <c r="EB794">
        <v>0.199144</v>
      </c>
      <c r="EC794">
        <v>0.114948</v>
      </c>
      <c r="ED794">
        <v>0.112228</v>
      </c>
      <c r="EE794">
        <v>24067.5</v>
      </c>
      <c r="EF794">
        <v>23639.3</v>
      </c>
      <c r="EG794">
        <v>30404.7</v>
      </c>
      <c r="EH794">
        <v>29775</v>
      </c>
      <c r="EI794">
        <v>37142.1</v>
      </c>
      <c r="EJ794">
        <v>34805.2</v>
      </c>
      <c r="EK794">
        <v>46517.7</v>
      </c>
      <c r="EL794">
        <v>44277</v>
      </c>
      <c r="EM794">
        <v>1.85697</v>
      </c>
      <c r="EN794">
        <v>1.86747</v>
      </c>
      <c r="EO794">
        <v>0.220388</v>
      </c>
      <c r="EP794">
        <v>0</v>
      </c>
      <c r="EQ794">
        <v>31.4203</v>
      </c>
      <c r="ER794">
        <v>999.9</v>
      </c>
      <c r="ES794">
        <v>48.7</v>
      </c>
      <c r="ET794">
        <v>32</v>
      </c>
      <c r="EU794">
        <v>25.6298</v>
      </c>
      <c r="EV794">
        <v>63.1479</v>
      </c>
      <c r="EW794">
        <v>21.9992</v>
      </c>
      <c r="EX794">
        <v>1</v>
      </c>
      <c r="EY794">
        <v>0.110274</v>
      </c>
      <c r="EZ794">
        <v>-2.37769</v>
      </c>
      <c r="FA794">
        <v>20.2321</v>
      </c>
      <c r="FB794">
        <v>5.22807</v>
      </c>
      <c r="FC794">
        <v>11.9715</v>
      </c>
      <c r="FD794">
        <v>4.97045</v>
      </c>
      <c r="FE794">
        <v>3.2895</v>
      </c>
      <c r="FF794">
        <v>9999</v>
      </c>
      <c r="FG794">
        <v>9999</v>
      </c>
      <c r="FH794">
        <v>9999</v>
      </c>
      <c r="FI794">
        <v>999.9</v>
      </c>
      <c r="FJ794">
        <v>4.97275</v>
      </c>
      <c r="FK794">
        <v>1.87707</v>
      </c>
      <c r="FL794">
        <v>1.87515</v>
      </c>
      <c r="FM794">
        <v>1.87805</v>
      </c>
      <c r="FN794">
        <v>1.87469</v>
      </c>
      <c r="FO794">
        <v>1.87834</v>
      </c>
      <c r="FP794">
        <v>1.87542</v>
      </c>
      <c r="FQ794">
        <v>1.87653</v>
      </c>
      <c r="FR794">
        <v>0</v>
      </c>
      <c r="FS794">
        <v>0</v>
      </c>
      <c r="FT794">
        <v>0</v>
      </c>
      <c r="FU794">
        <v>0</v>
      </c>
      <c r="FV794" t="s">
        <v>358</v>
      </c>
      <c r="FW794" t="s">
        <v>359</v>
      </c>
      <c r="FX794" t="s">
        <v>360</v>
      </c>
      <c r="FY794" t="s">
        <v>360</v>
      </c>
      <c r="FZ794" t="s">
        <v>360</v>
      </c>
      <c r="GA794" t="s">
        <v>360</v>
      </c>
      <c r="GB794">
        <v>0</v>
      </c>
      <c r="GC794">
        <v>100</v>
      </c>
      <c r="GD794">
        <v>100</v>
      </c>
      <c r="GE794">
        <v>5.84</v>
      </c>
      <c r="GF794">
        <v>0.3285</v>
      </c>
      <c r="GG794">
        <v>1.955544260391263</v>
      </c>
      <c r="GH794">
        <v>0.004448784868333973</v>
      </c>
      <c r="GI794">
        <v>-1.803656819089732E-06</v>
      </c>
      <c r="GJ794">
        <v>4.26395578146833E-10</v>
      </c>
      <c r="GK794">
        <v>0.3285026105281108</v>
      </c>
      <c r="GL794">
        <v>0</v>
      </c>
      <c r="GM794">
        <v>0</v>
      </c>
      <c r="GN794">
        <v>0</v>
      </c>
      <c r="GO794">
        <v>-1</v>
      </c>
      <c r="GP794">
        <v>2136</v>
      </c>
      <c r="GQ794">
        <v>1</v>
      </c>
      <c r="GR794">
        <v>23</v>
      </c>
      <c r="GS794">
        <v>230575.9</v>
      </c>
      <c r="GT794">
        <v>8451.5</v>
      </c>
      <c r="GU794">
        <v>3.05664</v>
      </c>
      <c r="GV794">
        <v>2.53906</v>
      </c>
      <c r="GW794">
        <v>1.39893</v>
      </c>
      <c r="GX794">
        <v>2.35352</v>
      </c>
      <c r="GY794">
        <v>1.44897</v>
      </c>
      <c r="GZ794">
        <v>2.45117</v>
      </c>
      <c r="HA794">
        <v>37.9891</v>
      </c>
      <c r="HB794">
        <v>13.5717</v>
      </c>
      <c r="HC794">
        <v>18</v>
      </c>
      <c r="HD794">
        <v>493.065</v>
      </c>
      <c r="HE794">
        <v>471.56</v>
      </c>
      <c r="HF794">
        <v>34.8778</v>
      </c>
      <c r="HG794">
        <v>28.6144</v>
      </c>
      <c r="HH794">
        <v>30.0003</v>
      </c>
      <c r="HI794">
        <v>28.3036</v>
      </c>
      <c r="HJ794">
        <v>28.3487</v>
      </c>
      <c r="HK794">
        <v>61.1754</v>
      </c>
      <c r="HL794">
        <v>0</v>
      </c>
      <c r="HM794">
        <v>100</v>
      </c>
      <c r="HN794">
        <v>34.8892</v>
      </c>
      <c r="HO794">
        <v>1476.22</v>
      </c>
      <c r="HP794">
        <v>25.8217</v>
      </c>
      <c r="HQ794">
        <v>100.523</v>
      </c>
      <c r="HR794">
        <v>101.814</v>
      </c>
    </row>
    <row r="795" spans="1:226">
      <c r="A795">
        <v>779</v>
      </c>
      <c r="B795">
        <v>1678302620.6</v>
      </c>
      <c r="C795">
        <v>10767.5</v>
      </c>
      <c r="D795" t="s">
        <v>1921</v>
      </c>
      <c r="E795" t="s">
        <v>1922</v>
      </c>
      <c r="F795">
        <v>5</v>
      </c>
      <c r="G795" t="s">
        <v>353</v>
      </c>
      <c r="H795" t="s">
        <v>1554</v>
      </c>
      <c r="I795">
        <v>1678302613.1</v>
      </c>
      <c r="J795">
        <f>(K795)/1000</f>
        <v>0</v>
      </c>
      <c r="K795">
        <f>IF(BF795, AN795, AH795)</f>
        <v>0</v>
      </c>
      <c r="L795">
        <f>IF(BF795, AI795, AG795)</f>
        <v>0</v>
      </c>
      <c r="M795">
        <f>BH795 - IF(AU795&gt;1, L795*BB795*100.0/(AW795*BV795), 0)</f>
        <v>0</v>
      </c>
      <c r="N795">
        <f>((T795-J795/2)*M795-L795)/(T795+J795/2)</f>
        <v>0</v>
      </c>
      <c r="O795">
        <f>N795*(BO795+BP795)/1000.0</f>
        <v>0</v>
      </c>
      <c r="P795">
        <f>(BH795 - IF(AU795&gt;1, L795*BB795*100.0/(AW795*BV795), 0))*(BO795+BP795)/1000.0</f>
        <v>0</v>
      </c>
      <c r="Q795">
        <f>2.0/((1/S795-1/R795)+SIGN(S795)*SQRT((1/S795-1/R795)*(1/S795-1/R795) + 4*BC795/((BC795+1)*(BC795+1))*(2*1/S795*1/R795-1/R795*1/R795)))</f>
        <v>0</v>
      </c>
      <c r="R795">
        <f>IF(LEFT(BD795,1)&lt;&gt;"0",IF(LEFT(BD795,1)="1",3.0,BE795),$D$5+$E$5*(BV795*BO795/($K$5*1000))+$F$5*(BV795*BO795/($K$5*1000))*MAX(MIN(BB795,$J$5),$I$5)*MAX(MIN(BB795,$J$5),$I$5)+$G$5*MAX(MIN(BB795,$J$5),$I$5)*(BV795*BO795/($K$5*1000))+$H$5*(BV795*BO795/($K$5*1000))*(BV795*BO795/($K$5*1000)))</f>
        <v>0</v>
      </c>
      <c r="S795">
        <f>J795*(1000-(1000*0.61365*exp(17.502*W795/(240.97+W795))/(BO795+BP795)+BJ795)/2)/(1000*0.61365*exp(17.502*W795/(240.97+W795))/(BO795+BP795)-BJ795)</f>
        <v>0</v>
      </c>
      <c r="T795">
        <f>1/((BC795+1)/(Q795/1.6)+1/(R795/1.37)) + BC795/((BC795+1)/(Q795/1.6) + BC795/(R795/1.37))</f>
        <v>0</v>
      </c>
      <c r="U795">
        <f>(AX795*BA795)</f>
        <v>0</v>
      </c>
      <c r="V795">
        <f>(BQ795+(U795+2*0.95*5.67E-8*(((BQ795+$B$7)+273)^4-(BQ795+273)^4)-44100*J795)/(1.84*29.3*R795+8*0.95*5.67E-8*(BQ795+273)^3))</f>
        <v>0</v>
      </c>
      <c r="W795">
        <f>($C$7*BR795+$D$7*BS795+$E$7*V795)</f>
        <v>0</v>
      </c>
      <c r="X795">
        <f>0.61365*exp(17.502*W795/(240.97+W795))</f>
        <v>0</v>
      </c>
      <c r="Y795">
        <f>(Z795/AA795*100)</f>
        <v>0</v>
      </c>
      <c r="Z795">
        <f>BJ795*(BO795+BP795)/1000</f>
        <v>0</v>
      </c>
      <c r="AA795">
        <f>0.61365*exp(17.502*BQ795/(240.97+BQ795))</f>
        <v>0</v>
      </c>
      <c r="AB795">
        <f>(X795-BJ795*(BO795+BP795)/1000)</f>
        <v>0</v>
      </c>
      <c r="AC795">
        <f>(-J795*44100)</f>
        <v>0</v>
      </c>
      <c r="AD795">
        <f>2*29.3*R795*0.92*(BQ795-W795)</f>
        <v>0</v>
      </c>
      <c r="AE795">
        <f>2*0.95*5.67E-8*(((BQ795+$B$7)+273)^4-(W795+273)^4)</f>
        <v>0</v>
      </c>
      <c r="AF795">
        <f>U795+AE795+AC795+AD795</f>
        <v>0</v>
      </c>
      <c r="AG795">
        <f>BN795*AU795*(BI795-BH795*(1000-AU795*BK795)/(1000-AU795*BJ795))/(100*BB795)</f>
        <v>0</v>
      </c>
      <c r="AH795">
        <f>1000*BN795*AU795*(BJ795-BK795)/(100*BB795*(1000-AU795*BJ795))</f>
        <v>0</v>
      </c>
      <c r="AI795">
        <f>(AJ795 - AK795 - BO795*1E3/(8.314*(BQ795+273.15)) * AM795/BN795 * AL795) * BN795/(100*BB795) * (1000 - BK795)/1000</f>
        <v>0</v>
      </c>
      <c r="AJ795">
        <v>1499.378380765787</v>
      </c>
      <c r="AK795">
        <v>1468.699878787879</v>
      </c>
      <c r="AL795">
        <v>3.461312415017822</v>
      </c>
      <c r="AM795">
        <v>64.31377679453114</v>
      </c>
      <c r="AN795">
        <f>(AP795 - AO795 + BO795*1E3/(8.314*(BQ795+273.15)) * AR795/BN795 * AQ795) * BN795/(100*BB795) * 1000/(1000 - AP795)</f>
        <v>0</v>
      </c>
      <c r="AO795">
        <v>25.40538290414147</v>
      </c>
      <c r="AP795">
        <v>26.54429272727272</v>
      </c>
      <c r="AQ795">
        <v>-6.233850574124593E-05</v>
      </c>
      <c r="AR795">
        <v>96.55880041285496</v>
      </c>
      <c r="AS795">
        <v>0</v>
      </c>
      <c r="AT795">
        <v>0</v>
      </c>
      <c r="AU795">
        <f>IF(AS795*$H$13&gt;=AW795,1.0,(AW795/(AW795-AS795*$H$13)))</f>
        <v>0</v>
      </c>
      <c r="AV795">
        <f>(AU795-1)*100</f>
        <v>0</v>
      </c>
      <c r="AW795">
        <f>MAX(0,($B$13+$C$13*BV795)/(1+$D$13*BV795)*BO795/(BQ795+273)*$E$13)</f>
        <v>0</v>
      </c>
      <c r="AX795">
        <f>$B$11*BW795+$C$11*BX795+$F$11*CI795*(1-CL795)</f>
        <v>0</v>
      </c>
      <c r="AY795">
        <f>AX795*AZ795</f>
        <v>0</v>
      </c>
      <c r="AZ795">
        <f>($B$11*$D$9+$C$11*$D$9+$F$11*((CV795+CN795)/MAX(CV795+CN795+CW795, 0.1)*$I$9+CW795/MAX(CV795+CN795+CW795, 0.1)*$J$9))/($B$11+$C$11+$F$11)</f>
        <v>0</v>
      </c>
      <c r="BA795">
        <f>($B$11*$K$9+$C$11*$K$9+$F$11*((CV795+CN795)/MAX(CV795+CN795+CW795, 0.1)*$P$9+CW795/MAX(CV795+CN795+CW795, 0.1)*$Q$9))/($B$11+$C$11+$F$11)</f>
        <v>0</v>
      </c>
      <c r="BB795">
        <v>2.44</v>
      </c>
      <c r="BC795">
        <v>0.5</v>
      </c>
      <c r="BD795" t="s">
        <v>355</v>
      </c>
      <c r="BE795">
        <v>2</v>
      </c>
      <c r="BF795" t="b">
        <v>1</v>
      </c>
      <c r="BG795">
        <v>1678302613.1</v>
      </c>
      <c r="BH795">
        <v>1406.198888888889</v>
      </c>
      <c r="BI795">
        <v>1445.45962962963</v>
      </c>
      <c r="BJ795">
        <v>26.56540740740741</v>
      </c>
      <c r="BK795">
        <v>25.40881851851852</v>
      </c>
      <c r="BL795">
        <v>1400.378888888889</v>
      </c>
      <c r="BM795">
        <v>26.23690370370371</v>
      </c>
      <c r="BN795">
        <v>500.0229629629629</v>
      </c>
      <c r="BO795">
        <v>90.73434814814813</v>
      </c>
      <c r="BP795">
        <v>0.09997891111111112</v>
      </c>
      <c r="BQ795">
        <v>34.02855185185184</v>
      </c>
      <c r="BR795">
        <v>34.98839259259259</v>
      </c>
      <c r="BS795">
        <v>999.9000000000001</v>
      </c>
      <c r="BT795">
        <v>0</v>
      </c>
      <c r="BU795">
        <v>0</v>
      </c>
      <c r="BV795">
        <v>9999.468148148149</v>
      </c>
      <c r="BW795">
        <v>0</v>
      </c>
      <c r="BX795">
        <v>5.43366</v>
      </c>
      <c r="BY795">
        <v>-39.26124074074074</v>
      </c>
      <c r="BZ795">
        <v>1444.574074074074</v>
      </c>
      <c r="CA795">
        <v>1483.144444444445</v>
      </c>
      <c r="CB795">
        <v>1.156594814814815</v>
      </c>
      <c r="CC795">
        <v>1445.45962962963</v>
      </c>
      <c r="CD795">
        <v>25.40881851851852</v>
      </c>
      <c r="CE795">
        <v>2.410395555555556</v>
      </c>
      <c r="CF795">
        <v>2.305452962962963</v>
      </c>
      <c r="CG795">
        <v>20.43378888888889</v>
      </c>
      <c r="CH795">
        <v>19.71454814814815</v>
      </c>
      <c r="CI795">
        <v>1999.994444444444</v>
      </c>
      <c r="CJ795">
        <v>0.9800015555555556</v>
      </c>
      <c r="CK795">
        <v>0.01999822592592592</v>
      </c>
      <c r="CL795">
        <v>0</v>
      </c>
      <c r="CM795">
        <v>2.042418518518518</v>
      </c>
      <c r="CN795">
        <v>0</v>
      </c>
      <c r="CO795">
        <v>5990.422592592592</v>
      </c>
      <c r="CP795">
        <v>17338.18888888889</v>
      </c>
      <c r="CQ795">
        <v>39.95348148148148</v>
      </c>
      <c r="CR795">
        <v>40.0574074074074</v>
      </c>
      <c r="CS795">
        <v>38.9997037037037</v>
      </c>
      <c r="CT795">
        <v>38.45351851851851</v>
      </c>
      <c r="CU795">
        <v>39.24507407407408</v>
      </c>
      <c r="CV795">
        <v>1959.994444444444</v>
      </c>
      <c r="CW795">
        <v>40</v>
      </c>
      <c r="CX795">
        <v>0</v>
      </c>
      <c r="CY795">
        <v>1678302630.4</v>
      </c>
      <c r="CZ795">
        <v>0</v>
      </c>
      <c r="DA795">
        <v>0</v>
      </c>
      <c r="DB795" t="s">
        <v>356</v>
      </c>
      <c r="DC795">
        <v>1664468064.5</v>
      </c>
      <c r="DD795">
        <v>1677795524</v>
      </c>
      <c r="DE795">
        <v>0</v>
      </c>
      <c r="DF795">
        <v>-0.419</v>
      </c>
      <c r="DG795">
        <v>-0.001</v>
      </c>
      <c r="DH795">
        <v>3.097</v>
      </c>
      <c r="DI795">
        <v>0.268</v>
      </c>
      <c r="DJ795">
        <v>400</v>
      </c>
      <c r="DK795">
        <v>24</v>
      </c>
      <c r="DL795">
        <v>0.15</v>
      </c>
      <c r="DM795">
        <v>0.13</v>
      </c>
      <c r="DN795">
        <v>-39.2732375</v>
      </c>
      <c r="DO795">
        <v>-0.08649793620999846</v>
      </c>
      <c r="DP795">
        <v>0.07986057440157812</v>
      </c>
      <c r="DQ795">
        <v>1</v>
      </c>
      <c r="DR795">
        <v>1.16649</v>
      </c>
      <c r="DS795">
        <v>-0.1578184615384644</v>
      </c>
      <c r="DT795">
        <v>0.01522511986816522</v>
      </c>
      <c r="DU795">
        <v>0</v>
      </c>
      <c r="DV795">
        <v>1</v>
      </c>
      <c r="DW795">
        <v>2</v>
      </c>
      <c r="DX795" t="s">
        <v>357</v>
      </c>
      <c r="DY795">
        <v>2.97791</v>
      </c>
      <c r="DZ795">
        <v>2.72843</v>
      </c>
      <c r="EA795">
        <v>0.195546</v>
      </c>
      <c r="EB795">
        <v>0.200515</v>
      </c>
      <c r="EC795">
        <v>0.114905</v>
      </c>
      <c r="ED795">
        <v>0.112218</v>
      </c>
      <c r="EE795">
        <v>24025.9</v>
      </c>
      <c r="EF795">
        <v>23599.1</v>
      </c>
      <c r="EG795">
        <v>30404.7</v>
      </c>
      <c r="EH795">
        <v>29775.4</v>
      </c>
      <c r="EI795">
        <v>37144.2</v>
      </c>
      <c r="EJ795">
        <v>34805.8</v>
      </c>
      <c r="EK795">
        <v>46517.9</v>
      </c>
      <c r="EL795">
        <v>44277.3</v>
      </c>
      <c r="EM795">
        <v>1.85705</v>
      </c>
      <c r="EN795">
        <v>1.8674</v>
      </c>
      <c r="EO795">
        <v>0.220653</v>
      </c>
      <c r="EP795">
        <v>0</v>
      </c>
      <c r="EQ795">
        <v>31.4155</v>
      </c>
      <c r="ER795">
        <v>999.9</v>
      </c>
      <c r="ES795">
        <v>48.7</v>
      </c>
      <c r="ET795">
        <v>32</v>
      </c>
      <c r="EU795">
        <v>25.6275</v>
      </c>
      <c r="EV795">
        <v>63.1579</v>
      </c>
      <c r="EW795">
        <v>22.0593</v>
      </c>
      <c r="EX795">
        <v>1</v>
      </c>
      <c r="EY795">
        <v>0.110549</v>
      </c>
      <c r="EZ795">
        <v>-2.38718</v>
      </c>
      <c r="FA795">
        <v>20.2322</v>
      </c>
      <c r="FB795">
        <v>5.22762</v>
      </c>
      <c r="FC795">
        <v>11.9707</v>
      </c>
      <c r="FD795">
        <v>4.9707</v>
      </c>
      <c r="FE795">
        <v>3.2895</v>
      </c>
      <c r="FF795">
        <v>9999</v>
      </c>
      <c r="FG795">
        <v>9999</v>
      </c>
      <c r="FH795">
        <v>9999</v>
      </c>
      <c r="FI795">
        <v>999.9</v>
      </c>
      <c r="FJ795">
        <v>4.97276</v>
      </c>
      <c r="FK795">
        <v>1.87712</v>
      </c>
      <c r="FL795">
        <v>1.87518</v>
      </c>
      <c r="FM795">
        <v>1.87805</v>
      </c>
      <c r="FN795">
        <v>1.87469</v>
      </c>
      <c r="FO795">
        <v>1.87836</v>
      </c>
      <c r="FP795">
        <v>1.87542</v>
      </c>
      <c r="FQ795">
        <v>1.87653</v>
      </c>
      <c r="FR795">
        <v>0</v>
      </c>
      <c r="FS795">
        <v>0</v>
      </c>
      <c r="FT795">
        <v>0</v>
      </c>
      <c r="FU795">
        <v>0</v>
      </c>
      <c r="FV795" t="s">
        <v>358</v>
      </c>
      <c r="FW795" t="s">
        <v>359</v>
      </c>
      <c r="FX795" t="s">
        <v>360</v>
      </c>
      <c r="FY795" t="s">
        <v>360</v>
      </c>
      <c r="FZ795" t="s">
        <v>360</v>
      </c>
      <c r="GA795" t="s">
        <v>360</v>
      </c>
      <c r="GB795">
        <v>0</v>
      </c>
      <c r="GC795">
        <v>100</v>
      </c>
      <c r="GD795">
        <v>100</v>
      </c>
      <c r="GE795">
        <v>5.87</v>
      </c>
      <c r="GF795">
        <v>0.3285</v>
      </c>
      <c r="GG795">
        <v>1.955544260391263</v>
      </c>
      <c r="GH795">
        <v>0.004448784868333973</v>
      </c>
      <c r="GI795">
        <v>-1.803656819089732E-06</v>
      </c>
      <c r="GJ795">
        <v>4.26395578146833E-10</v>
      </c>
      <c r="GK795">
        <v>0.3285026105281108</v>
      </c>
      <c r="GL795">
        <v>0</v>
      </c>
      <c r="GM795">
        <v>0</v>
      </c>
      <c r="GN795">
        <v>0</v>
      </c>
      <c r="GO795">
        <v>-1</v>
      </c>
      <c r="GP795">
        <v>2136</v>
      </c>
      <c r="GQ795">
        <v>1</v>
      </c>
      <c r="GR795">
        <v>23</v>
      </c>
      <c r="GS795">
        <v>230575.9</v>
      </c>
      <c r="GT795">
        <v>8451.6</v>
      </c>
      <c r="GU795">
        <v>3.08228</v>
      </c>
      <c r="GV795">
        <v>2.53174</v>
      </c>
      <c r="GW795">
        <v>1.39893</v>
      </c>
      <c r="GX795">
        <v>2.35352</v>
      </c>
      <c r="GY795">
        <v>1.44897</v>
      </c>
      <c r="GZ795">
        <v>2.40601</v>
      </c>
      <c r="HA795">
        <v>37.9891</v>
      </c>
      <c r="HB795">
        <v>13.5804</v>
      </c>
      <c r="HC795">
        <v>18</v>
      </c>
      <c r="HD795">
        <v>493.107</v>
      </c>
      <c r="HE795">
        <v>471.53</v>
      </c>
      <c r="HF795">
        <v>34.889</v>
      </c>
      <c r="HG795">
        <v>28.6144</v>
      </c>
      <c r="HH795">
        <v>30.0001</v>
      </c>
      <c r="HI795">
        <v>28.3036</v>
      </c>
      <c r="HJ795">
        <v>28.3511</v>
      </c>
      <c r="HK795">
        <v>61.7551</v>
      </c>
      <c r="HL795">
        <v>0</v>
      </c>
      <c r="HM795">
        <v>100</v>
      </c>
      <c r="HN795">
        <v>34.8959</v>
      </c>
      <c r="HO795">
        <v>1489.61</v>
      </c>
      <c r="HP795">
        <v>25.8217</v>
      </c>
      <c r="HQ795">
        <v>100.524</v>
      </c>
      <c r="HR795">
        <v>101.815</v>
      </c>
    </row>
    <row r="796" spans="1:226">
      <c r="A796">
        <v>780</v>
      </c>
      <c r="B796">
        <v>1678302625.6</v>
      </c>
      <c r="C796">
        <v>10772.5</v>
      </c>
      <c r="D796" t="s">
        <v>1923</v>
      </c>
      <c r="E796" t="s">
        <v>1924</v>
      </c>
      <c r="F796">
        <v>5</v>
      </c>
      <c r="G796" t="s">
        <v>353</v>
      </c>
      <c r="H796" t="s">
        <v>1554</v>
      </c>
      <c r="I796">
        <v>1678302617.814285</v>
      </c>
      <c r="J796">
        <f>(K796)/1000</f>
        <v>0</v>
      </c>
      <c r="K796">
        <f>IF(BF796, AN796, AH796)</f>
        <v>0</v>
      </c>
      <c r="L796">
        <f>IF(BF796, AI796, AG796)</f>
        <v>0</v>
      </c>
      <c r="M796">
        <f>BH796 - IF(AU796&gt;1, L796*BB796*100.0/(AW796*BV796), 0)</f>
        <v>0</v>
      </c>
      <c r="N796">
        <f>((T796-J796/2)*M796-L796)/(T796+J796/2)</f>
        <v>0</v>
      </c>
      <c r="O796">
        <f>N796*(BO796+BP796)/1000.0</f>
        <v>0</v>
      </c>
      <c r="P796">
        <f>(BH796 - IF(AU796&gt;1, L796*BB796*100.0/(AW796*BV796), 0))*(BO796+BP796)/1000.0</f>
        <v>0</v>
      </c>
      <c r="Q796">
        <f>2.0/((1/S796-1/R796)+SIGN(S796)*SQRT((1/S796-1/R796)*(1/S796-1/R796) + 4*BC796/((BC796+1)*(BC796+1))*(2*1/S796*1/R796-1/R796*1/R796)))</f>
        <v>0</v>
      </c>
      <c r="R796">
        <f>IF(LEFT(BD796,1)&lt;&gt;"0",IF(LEFT(BD796,1)="1",3.0,BE796),$D$5+$E$5*(BV796*BO796/($K$5*1000))+$F$5*(BV796*BO796/($K$5*1000))*MAX(MIN(BB796,$J$5),$I$5)*MAX(MIN(BB796,$J$5),$I$5)+$G$5*MAX(MIN(BB796,$J$5),$I$5)*(BV796*BO796/($K$5*1000))+$H$5*(BV796*BO796/($K$5*1000))*(BV796*BO796/($K$5*1000)))</f>
        <v>0</v>
      </c>
      <c r="S796">
        <f>J796*(1000-(1000*0.61365*exp(17.502*W796/(240.97+W796))/(BO796+BP796)+BJ796)/2)/(1000*0.61365*exp(17.502*W796/(240.97+W796))/(BO796+BP796)-BJ796)</f>
        <v>0</v>
      </c>
      <c r="T796">
        <f>1/((BC796+1)/(Q796/1.6)+1/(R796/1.37)) + BC796/((BC796+1)/(Q796/1.6) + BC796/(R796/1.37))</f>
        <v>0</v>
      </c>
      <c r="U796">
        <f>(AX796*BA796)</f>
        <v>0</v>
      </c>
      <c r="V796">
        <f>(BQ796+(U796+2*0.95*5.67E-8*(((BQ796+$B$7)+273)^4-(BQ796+273)^4)-44100*J796)/(1.84*29.3*R796+8*0.95*5.67E-8*(BQ796+273)^3))</f>
        <v>0</v>
      </c>
      <c r="W796">
        <f>($C$7*BR796+$D$7*BS796+$E$7*V796)</f>
        <v>0</v>
      </c>
      <c r="X796">
        <f>0.61365*exp(17.502*W796/(240.97+W796))</f>
        <v>0</v>
      </c>
      <c r="Y796">
        <f>(Z796/AA796*100)</f>
        <v>0</v>
      </c>
      <c r="Z796">
        <f>BJ796*(BO796+BP796)/1000</f>
        <v>0</v>
      </c>
      <c r="AA796">
        <f>0.61365*exp(17.502*BQ796/(240.97+BQ796))</f>
        <v>0</v>
      </c>
      <c r="AB796">
        <f>(X796-BJ796*(BO796+BP796)/1000)</f>
        <v>0</v>
      </c>
      <c r="AC796">
        <f>(-J796*44100)</f>
        <v>0</v>
      </c>
      <c r="AD796">
        <f>2*29.3*R796*0.92*(BQ796-W796)</f>
        <v>0</v>
      </c>
      <c r="AE796">
        <f>2*0.95*5.67E-8*(((BQ796+$B$7)+273)^4-(W796+273)^4)</f>
        <v>0</v>
      </c>
      <c r="AF796">
        <f>U796+AE796+AC796+AD796</f>
        <v>0</v>
      </c>
      <c r="AG796">
        <f>BN796*AU796*(BI796-BH796*(1000-AU796*BK796)/(1000-AU796*BJ796))/(100*BB796)</f>
        <v>0</v>
      </c>
      <c r="AH796">
        <f>1000*BN796*AU796*(BJ796-BK796)/(100*BB796*(1000-AU796*BJ796))</f>
        <v>0</v>
      </c>
      <c r="AI796">
        <f>(AJ796 - AK796 - BO796*1E3/(8.314*(BQ796+273.15)) * AM796/BN796 * AL796) * BN796/(100*BB796) * (1000 - BK796)/1000</f>
        <v>0</v>
      </c>
      <c r="AJ796">
        <v>1516.285531067491</v>
      </c>
      <c r="AK796">
        <v>1485.787939393939</v>
      </c>
      <c r="AL796">
        <v>3.412989540842132</v>
      </c>
      <c r="AM796">
        <v>64.31377679453114</v>
      </c>
      <c r="AN796">
        <f>(AP796 - AO796 + BO796*1E3/(8.314*(BQ796+273.15)) * AR796/BN796 * AQ796) * BN796/(100*BB796) * 1000/(1000 - AP796)</f>
        <v>0</v>
      </c>
      <c r="AO796">
        <v>25.40532810410642</v>
      </c>
      <c r="AP796">
        <v>26.52863393939393</v>
      </c>
      <c r="AQ796">
        <v>-5.956527391666612E-05</v>
      </c>
      <c r="AR796">
        <v>96.55880041285496</v>
      </c>
      <c r="AS796">
        <v>0</v>
      </c>
      <c r="AT796">
        <v>0</v>
      </c>
      <c r="AU796">
        <f>IF(AS796*$H$13&gt;=AW796,1.0,(AW796/(AW796-AS796*$H$13)))</f>
        <v>0</v>
      </c>
      <c r="AV796">
        <f>(AU796-1)*100</f>
        <v>0</v>
      </c>
      <c r="AW796">
        <f>MAX(0,($B$13+$C$13*BV796)/(1+$D$13*BV796)*BO796/(BQ796+273)*$E$13)</f>
        <v>0</v>
      </c>
      <c r="AX796">
        <f>$B$11*BW796+$C$11*BX796+$F$11*CI796*(1-CL796)</f>
        <v>0</v>
      </c>
      <c r="AY796">
        <f>AX796*AZ796</f>
        <v>0</v>
      </c>
      <c r="AZ796">
        <f>($B$11*$D$9+$C$11*$D$9+$F$11*((CV796+CN796)/MAX(CV796+CN796+CW796, 0.1)*$I$9+CW796/MAX(CV796+CN796+CW796, 0.1)*$J$9))/($B$11+$C$11+$F$11)</f>
        <v>0</v>
      </c>
      <c r="BA796">
        <f>($B$11*$K$9+$C$11*$K$9+$F$11*((CV796+CN796)/MAX(CV796+CN796+CW796, 0.1)*$P$9+CW796/MAX(CV796+CN796+CW796, 0.1)*$Q$9))/($B$11+$C$11+$F$11)</f>
        <v>0</v>
      </c>
      <c r="BB796">
        <v>2.44</v>
      </c>
      <c r="BC796">
        <v>0.5</v>
      </c>
      <c r="BD796" t="s">
        <v>355</v>
      </c>
      <c r="BE796">
        <v>2</v>
      </c>
      <c r="BF796" t="b">
        <v>1</v>
      </c>
      <c r="BG796">
        <v>1678302617.814285</v>
      </c>
      <c r="BH796">
        <v>1421.982857142857</v>
      </c>
      <c r="BI796">
        <v>1461.221785714286</v>
      </c>
      <c r="BJ796">
        <v>26.55117857142857</v>
      </c>
      <c r="BK796">
        <v>25.40691428571428</v>
      </c>
      <c r="BL796">
        <v>1416.132857142857</v>
      </c>
      <c r="BM796">
        <v>26.222675</v>
      </c>
      <c r="BN796">
        <v>500.0143214285713</v>
      </c>
      <c r="BO796">
        <v>90.73479999999998</v>
      </c>
      <c r="BP796">
        <v>0.09996505000000001</v>
      </c>
      <c r="BQ796">
        <v>34.02647142857143</v>
      </c>
      <c r="BR796">
        <v>34.98858214285714</v>
      </c>
      <c r="BS796">
        <v>999.9000000000002</v>
      </c>
      <c r="BT796">
        <v>0</v>
      </c>
      <c r="BU796">
        <v>0</v>
      </c>
      <c r="BV796">
        <v>10004.2875</v>
      </c>
      <c r="BW796">
        <v>0</v>
      </c>
      <c r="BX796">
        <v>5.42942392857143</v>
      </c>
      <c r="BY796">
        <v>-39.23938928571429</v>
      </c>
      <c r="BZ796">
        <v>1460.767857142857</v>
      </c>
      <c r="CA796">
        <v>1499.315714285714</v>
      </c>
      <c r="CB796">
        <v>1.144264642857143</v>
      </c>
      <c r="CC796">
        <v>1461.221785714286</v>
      </c>
      <c r="CD796">
        <v>25.40691428571428</v>
      </c>
      <c r="CE796">
        <v>2.409115714285714</v>
      </c>
      <c r="CF796">
        <v>2.305291785714286</v>
      </c>
      <c r="CG796">
        <v>20.42518214285715</v>
      </c>
      <c r="CH796">
        <v>19.71342142857143</v>
      </c>
      <c r="CI796">
        <v>1999.976428571429</v>
      </c>
      <c r="CJ796">
        <v>0.9800014285714287</v>
      </c>
      <c r="CK796">
        <v>0.01999835714285714</v>
      </c>
      <c r="CL796">
        <v>0</v>
      </c>
      <c r="CM796">
        <v>2.039117857142857</v>
      </c>
      <c r="CN796">
        <v>0</v>
      </c>
      <c r="CO796">
        <v>5989.12</v>
      </c>
      <c r="CP796">
        <v>17338.04285714286</v>
      </c>
      <c r="CQ796">
        <v>39.9685</v>
      </c>
      <c r="CR796">
        <v>40.05757142857142</v>
      </c>
      <c r="CS796">
        <v>39.00196428571429</v>
      </c>
      <c r="CT796">
        <v>38.44846428571429</v>
      </c>
      <c r="CU796">
        <v>39.23182142857142</v>
      </c>
      <c r="CV796">
        <v>1959.976428571429</v>
      </c>
      <c r="CW796">
        <v>40</v>
      </c>
      <c r="CX796">
        <v>0</v>
      </c>
      <c r="CY796">
        <v>1678302635.8</v>
      </c>
      <c r="CZ796">
        <v>0</v>
      </c>
      <c r="DA796">
        <v>0</v>
      </c>
      <c r="DB796" t="s">
        <v>356</v>
      </c>
      <c r="DC796">
        <v>1664468064.5</v>
      </c>
      <c r="DD796">
        <v>1677795524</v>
      </c>
      <c r="DE796">
        <v>0</v>
      </c>
      <c r="DF796">
        <v>-0.419</v>
      </c>
      <c r="DG796">
        <v>-0.001</v>
      </c>
      <c r="DH796">
        <v>3.097</v>
      </c>
      <c r="DI796">
        <v>0.268</v>
      </c>
      <c r="DJ796">
        <v>400</v>
      </c>
      <c r="DK796">
        <v>24</v>
      </c>
      <c r="DL796">
        <v>0.15</v>
      </c>
      <c r="DM796">
        <v>0.13</v>
      </c>
      <c r="DN796">
        <v>-39.2379725</v>
      </c>
      <c r="DO796">
        <v>0.06415046904320974</v>
      </c>
      <c r="DP796">
        <v>0.09317143603996927</v>
      </c>
      <c r="DQ796">
        <v>1</v>
      </c>
      <c r="DR796">
        <v>1.1532215</v>
      </c>
      <c r="DS796">
        <v>-0.1523522701688582</v>
      </c>
      <c r="DT796">
        <v>0.0146872779217253</v>
      </c>
      <c r="DU796">
        <v>0</v>
      </c>
      <c r="DV796">
        <v>1</v>
      </c>
      <c r="DW796">
        <v>2</v>
      </c>
      <c r="DX796" t="s">
        <v>357</v>
      </c>
      <c r="DY796">
        <v>2.97781</v>
      </c>
      <c r="DZ796">
        <v>2.72829</v>
      </c>
      <c r="EA796">
        <v>0.196903</v>
      </c>
      <c r="EB796">
        <v>0.201864</v>
      </c>
      <c r="EC796">
        <v>0.114858</v>
      </c>
      <c r="ED796">
        <v>0.11222</v>
      </c>
      <c r="EE796">
        <v>23985.6</v>
      </c>
      <c r="EF796">
        <v>23559.1</v>
      </c>
      <c r="EG796">
        <v>30405.1</v>
      </c>
      <c r="EH796">
        <v>29775.2</v>
      </c>
      <c r="EI796">
        <v>37146.9</v>
      </c>
      <c r="EJ796">
        <v>34805.6</v>
      </c>
      <c r="EK796">
        <v>46518.6</v>
      </c>
      <c r="EL796">
        <v>44276.9</v>
      </c>
      <c r="EM796">
        <v>1.85685</v>
      </c>
      <c r="EN796">
        <v>1.8676</v>
      </c>
      <c r="EO796">
        <v>0.220723</v>
      </c>
      <c r="EP796">
        <v>0</v>
      </c>
      <c r="EQ796">
        <v>31.4107</v>
      </c>
      <c r="ER796">
        <v>999.9</v>
      </c>
      <c r="ES796">
        <v>48.7</v>
      </c>
      <c r="ET796">
        <v>32</v>
      </c>
      <c r="EU796">
        <v>25.6306</v>
      </c>
      <c r="EV796">
        <v>63.0779</v>
      </c>
      <c r="EW796">
        <v>21.899</v>
      </c>
      <c r="EX796">
        <v>1</v>
      </c>
      <c r="EY796">
        <v>0.110429</v>
      </c>
      <c r="EZ796">
        <v>-2.38838</v>
      </c>
      <c r="FA796">
        <v>20.2323</v>
      </c>
      <c r="FB796">
        <v>5.22717</v>
      </c>
      <c r="FC796">
        <v>11.9709</v>
      </c>
      <c r="FD796">
        <v>4.9706</v>
      </c>
      <c r="FE796">
        <v>3.28953</v>
      </c>
      <c r="FF796">
        <v>9999</v>
      </c>
      <c r="FG796">
        <v>9999</v>
      </c>
      <c r="FH796">
        <v>9999</v>
      </c>
      <c r="FI796">
        <v>999.9</v>
      </c>
      <c r="FJ796">
        <v>4.97276</v>
      </c>
      <c r="FK796">
        <v>1.87711</v>
      </c>
      <c r="FL796">
        <v>1.87523</v>
      </c>
      <c r="FM796">
        <v>1.87805</v>
      </c>
      <c r="FN796">
        <v>1.87469</v>
      </c>
      <c r="FO796">
        <v>1.87836</v>
      </c>
      <c r="FP796">
        <v>1.87543</v>
      </c>
      <c r="FQ796">
        <v>1.87654</v>
      </c>
      <c r="FR796">
        <v>0</v>
      </c>
      <c r="FS796">
        <v>0</v>
      </c>
      <c r="FT796">
        <v>0</v>
      </c>
      <c r="FU796">
        <v>0</v>
      </c>
      <c r="FV796" t="s">
        <v>358</v>
      </c>
      <c r="FW796" t="s">
        <v>359</v>
      </c>
      <c r="FX796" t="s">
        <v>360</v>
      </c>
      <c r="FY796" t="s">
        <v>360</v>
      </c>
      <c r="FZ796" t="s">
        <v>360</v>
      </c>
      <c r="GA796" t="s">
        <v>360</v>
      </c>
      <c r="GB796">
        <v>0</v>
      </c>
      <c r="GC796">
        <v>100</v>
      </c>
      <c r="GD796">
        <v>100</v>
      </c>
      <c r="GE796">
        <v>5.9</v>
      </c>
      <c r="GF796">
        <v>0.3285</v>
      </c>
      <c r="GG796">
        <v>1.955544260391263</v>
      </c>
      <c r="GH796">
        <v>0.004448784868333973</v>
      </c>
      <c r="GI796">
        <v>-1.803656819089732E-06</v>
      </c>
      <c r="GJ796">
        <v>4.26395578146833E-10</v>
      </c>
      <c r="GK796">
        <v>0.3285026105281108</v>
      </c>
      <c r="GL796">
        <v>0</v>
      </c>
      <c r="GM796">
        <v>0</v>
      </c>
      <c r="GN796">
        <v>0</v>
      </c>
      <c r="GO796">
        <v>-1</v>
      </c>
      <c r="GP796">
        <v>2136</v>
      </c>
      <c r="GQ796">
        <v>1</v>
      </c>
      <c r="GR796">
        <v>23</v>
      </c>
      <c r="GS796">
        <v>230576</v>
      </c>
      <c r="GT796">
        <v>8451.700000000001</v>
      </c>
      <c r="GU796">
        <v>3.11035</v>
      </c>
      <c r="GV796">
        <v>2.51953</v>
      </c>
      <c r="GW796">
        <v>1.39893</v>
      </c>
      <c r="GX796">
        <v>2.35352</v>
      </c>
      <c r="GY796">
        <v>1.44897</v>
      </c>
      <c r="GZ796">
        <v>2.49023</v>
      </c>
      <c r="HA796">
        <v>37.9891</v>
      </c>
      <c r="HB796">
        <v>13.5892</v>
      </c>
      <c r="HC796">
        <v>18</v>
      </c>
      <c r="HD796">
        <v>492.995</v>
      </c>
      <c r="HE796">
        <v>471.661</v>
      </c>
      <c r="HF796">
        <v>34.8974</v>
      </c>
      <c r="HG796">
        <v>28.6168</v>
      </c>
      <c r="HH796">
        <v>30.0001</v>
      </c>
      <c r="HI796">
        <v>28.3037</v>
      </c>
      <c r="HJ796">
        <v>28.3511</v>
      </c>
      <c r="HK796">
        <v>62.2711</v>
      </c>
      <c r="HL796">
        <v>0</v>
      </c>
      <c r="HM796">
        <v>100</v>
      </c>
      <c r="HN796">
        <v>34.9029</v>
      </c>
      <c r="HO796">
        <v>1509.75</v>
      </c>
      <c r="HP796">
        <v>25.8217</v>
      </c>
      <c r="HQ796">
        <v>100.525</v>
      </c>
      <c r="HR796">
        <v>101.814</v>
      </c>
    </row>
    <row r="797" spans="1:226">
      <c r="A797">
        <v>781</v>
      </c>
      <c r="B797">
        <v>1678302630.6</v>
      </c>
      <c r="C797">
        <v>10777.5</v>
      </c>
      <c r="D797" t="s">
        <v>1925</v>
      </c>
      <c r="E797" t="s">
        <v>1926</v>
      </c>
      <c r="F797">
        <v>5</v>
      </c>
      <c r="G797" t="s">
        <v>353</v>
      </c>
      <c r="H797" t="s">
        <v>1554</v>
      </c>
      <c r="I797">
        <v>1678302623.1</v>
      </c>
      <c r="J797">
        <f>(K797)/1000</f>
        <v>0</v>
      </c>
      <c r="K797">
        <f>IF(BF797, AN797, AH797)</f>
        <v>0</v>
      </c>
      <c r="L797">
        <f>IF(BF797, AI797, AG797)</f>
        <v>0</v>
      </c>
      <c r="M797">
        <f>BH797 - IF(AU797&gt;1, L797*BB797*100.0/(AW797*BV797), 0)</f>
        <v>0</v>
      </c>
      <c r="N797">
        <f>((T797-J797/2)*M797-L797)/(T797+J797/2)</f>
        <v>0</v>
      </c>
      <c r="O797">
        <f>N797*(BO797+BP797)/1000.0</f>
        <v>0</v>
      </c>
      <c r="P797">
        <f>(BH797 - IF(AU797&gt;1, L797*BB797*100.0/(AW797*BV797), 0))*(BO797+BP797)/1000.0</f>
        <v>0</v>
      </c>
      <c r="Q797">
        <f>2.0/((1/S797-1/R797)+SIGN(S797)*SQRT((1/S797-1/R797)*(1/S797-1/R797) + 4*BC797/((BC797+1)*(BC797+1))*(2*1/S797*1/R797-1/R797*1/R797)))</f>
        <v>0</v>
      </c>
      <c r="R797">
        <f>IF(LEFT(BD797,1)&lt;&gt;"0",IF(LEFT(BD797,1)="1",3.0,BE797),$D$5+$E$5*(BV797*BO797/($K$5*1000))+$F$5*(BV797*BO797/($K$5*1000))*MAX(MIN(BB797,$J$5),$I$5)*MAX(MIN(BB797,$J$5),$I$5)+$G$5*MAX(MIN(BB797,$J$5),$I$5)*(BV797*BO797/($K$5*1000))+$H$5*(BV797*BO797/($K$5*1000))*(BV797*BO797/($K$5*1000)))</f>
        <v>0</v>
      </c>
      <c r="S797">
        <f>J797*(1000-(1000*0.61365*exp(17.502*W797/(240.97+W797))/(BO797+BP797)+BJ797)/2)/(1000*0.61365*exp(17.502*W797/(240.97+W797))/(BO797+BP797)-BJ797)</f>
        <v>0</v>
      </c>
      <c r="T797">
        <f>1/((BC797+1)/(Q797/1.6)+1/(R797/1.37)) + BC797/((BC797+1)/(Q797/1.6) + BC797/(R797/1.37))</f>
        <v>0</v>
      </c>
      <c r="U797">
        <f>(AX797*BA797)</f>
        <v>0</v>
      </c>
      <c r="V797">
        <f>(BQ797+(U797+2*0.95*5.67E-8*(((BQ797+$B$7)+273)^4-(BQ797+273)^4)-44100*J797)/(1.84*29.3*R797+8*0.95*5.67E-8*(BQ797+273)^3))</f>
        <v>0</v>
      </c>
      <c r="W797">
        <f>($C$7*BR797+$D$7*BS797+$E$7*V797)</f>
        <v>0</v>
      </c>
      <c r="X797">
        <f>0.61365*exp(17.502*W797/(240.97+W797))</f>
        <v>0</v>
      </c>
      <c r="Y797">
        <f>(Z797/AA797*100)</f>
        <v>0</v>
      </c>
      <c r="Z797">
        <f>BJ797*(BO797+BP797)/1000</f>
        <v>0</v>
      </c>
      <c r="AA797">
        <f>0.61365*exp(17.502*BQ797/(240.97+BQ797))</f>
        <v>0</v>
      </c>
      <c r="AB797">
        <f>(X797-BJ797*(BO797+BP797)/1000)</f>
        <v>0</v>
      </c>
      <c r="AC797">
        <f>(-J797*44100)</f>
        <v>0</v>
      </c>
      <c r="AD797">
        <f>2*29.3*R797*0.92*(BQ797-W797)</f>
        <v>0</v>
      </c>
      <c r="AE797">
        <f>2*0.95*5.67E-8*(((BQ797+$B$7)+273)^4-(W797+273)^4)</f>
        <v>0</v>
      </c>
      <c r="AF797">
        <f>U797+AE797+AC797+AD797</f>
        <v>0</v>
      </c>
      <c r="AG797">
        <f>BN797*AU797*(BI797-BH797*(1000-AU797*BK797)/(1000-AU797*BJ797))/(100*BB797)</f>
        <v>0</v>
      </c>
      <c r="AH797">
        <f>1000*BN797*AU797*(BJ797-BK797)/(100*BB797*(1000-AU797*BJ797))</f>
        <v>0</v>
      </c>
      <c r="AI797">
        <f>(AJ797 - AK797 - BO797*1E3/(8.314*(BQ797+273.15)) * AM797/BN797 * AL797) * BN797/(100*BB797) * (1000 - BK797)/1000</f>
        <v>0</v>
      </c>
      <c r="AJ797">
        <v>1533.590437165168</v>
      </c>
      <c r="AK797">
        <v>1502.818242424242</v>
      </c>
      <c r="AL797">
        <v>3.410559041941154</v>
      </c>
      <c r="AM797">
        <v>64.31377679453114</v>
      </c>
      <c r="AN797">
        <f>(AP797 - AO797 + BO797*1E3/(8.314*(BQ797+273.15)) * AR797/BN797 * AQ797) * BN797/(100*BB797) * 1000/(1000 - AP797)</f>
        <v>0</v>
      </c>
      <c r="AO797">
        <v>25.40304328769576</v>
      </c>
      <c r="AP797">
        <v>26.51466181818182</v>
      </c>
      <c r="AQ797">
        <v>-5.393784081858715E-05</v>
      </c>
      <c r="AR797">
        <v>96.55880041285496</v>
      </c>
      <c r="AS797">
        <v>0</v>
      </c>
      <c r="AT797">
        <v>0</v>
      </c>
      <c r="AU797">
        <f>IF(AS797*$H$13&gt;=AW797,1.0,(AW797/(AW797-AS797*$H$13)))</f>
        <v>0</v>
      </c>
      <c r="AV797">
        <f>(AU797-1)*100</f>
        <v>0</v>
      </c>
      <c r="AW797">
        <f>MAX(0,($B$13+$C$13*BV797)/(1+$D$13*BV797)*BO797/(BQ797+273)*$E$13)</f>
        <v>0</v>
      </c>
      <c r="AX797">
        <f>$B$11*BW797+$C$11*BX797+$F$11*CI797*(1-CL797)</f>
        <v>0</v>
      </c>
      <c r="AY797">
        <f>AX797*AZ797</f>
        <v>0</v>
      </c>
      <c r="AZ797">
        <f>($B$11*$D$9+$C$11*$D$9+$F$11*((CV797+CN797)/MAX(CV797+CN797+CW797, 0.1)*$I$9+CW797/MAX(CV797+CN797+CW797, 0.1)*$J$9))/($B$11+$C$11+$F$11)</f>
        <v>0</v>
      </c>
      <c r="BA797">
        <f>($B$11*$K$9+$C$11*$K$9+$F$11*((CV797+CN797)/MAX(CV797+CN797+CW797, 0.1)*$P$9+CW797/MAX(CV797+CN797+CW797, 0.1)*$Q$9))/($B$11+$C$11+$F$11)</f>
        <v>0</v>
      </c>
      <c r="BB797">
        <v>2.44</v>
      </c>
      <c r="BC797">
        <v>0.5</v>
      </c>
      <c r="BD797" t="s">
        <v>355</v>
      </c>
      <c r="BE797">
        <v>2</v>
      </c>
      <c r="BF797" t="b">
        <v>1</v>
      </c>
      <c r="BG797">
        <v>1678302623.1</v>
      </c>
      <c r="BH797">
        <v>1439.668888888889</v>
      </c>
      <c r="BI797">
        <v>1478.955185185185</v>
      </c>
      <c r="BJ797">
        <v>26.53549259259259</v>
      </c>
      <c r="BK797">
        <v>25.40498888888889</v>
      </c>
      <c r="BL797">
        <v>1433.785555555556</v>
      </c>
      <c r="BM797">
        <v>26.20698888888889</v>
      </c>
      <c r="BN797">
        <v>500.0258518518519</v>
      </c>
      <c r="BO797">
        <v>90.73467407407408</v>
      </c>
      <c r="BP797">
        <v>0.1000374518518518</v>
      </c>
      <c r="BQ797">
        <v>34.02391481481482</v>
      </c>
      <c r="BR797">
        <v>34.98552592592593</v>
      </c>
      <c r="BS797">
        <v>999.9000000000001</v>
      </c>
      <c r="BT797">
        <v>0</v>
      </c>
      <c r="BU797">
        <v>0</v>
      </c>
      <c r="BV797">
        <v>10003.77407407408</v>
      </c>
      <c r="BW797">
        <v>0</v>
      </c>
      <c r="BX797">
        <v>5.421248148148147</v>
      </c>
      <c r="BY797">
        <v>-39.2869</v>
      </c>
      <c r="BZ797">
        <v>1478.913333333333</v>
      </c>
      <c r="CA797">
        <v>1517.509259259259</v>
      </c>
      <c r="CB797">
        <v>1.130495925925926</v>
      </c>
      <c r="CC797">
        <v>1478.955185185185</v>
      </c>
      <c r="CD797">
        <v>25.40498888888889</v>
      </c>
      <c r="CE797">
        <v>2.407689259259259</v>
      </c>
      <c r="CF797">
        <v>2.305113703703703</v>
      </c>
      <c r="CG797">
        <v>20.41558518518518</v>
      </c>
      <c r="CH797">
        <v>19.71218148148148</v>
      </c>
      <c r="CI797">
        <v>1999.974074074074</v>
      </c>
      <c r="CJ797">
        <v>0.9800014444444445</v>
      </c>
      <c r="CK797">
        <v>0.01999834074074074</v>
      </c>
      <c r="CL797">
        <v>0</v>
      </c>
      <c r="CM797">
        <v>2.01552962962963</v>
      </c>
      <c r="CN797">
        <v>0</v>
      </c>
      <c r="CO797">
        <v>5987.990740740741</v>
      </c>
      <c r="CP797">
        <v>17338.01851851852</v>
      </c>
      <c r="CQ797">
        <v>39.99051851851851</v>
      </c>
      <c r="CR797">
        <v>40.0574074074074</v>
      </c>
      <c r="CS797">
        <v>38.9557037037037</v>
      </c>
      <c r="CT797">
        <v>38.42348148148148</v>
      </c>
      <c r="CU797">
        <v>39.22651851851852</v>
      </c>
      <c r="CV797">
        <v>1959.974074074074</v>
      </c>
      <c r="CW797">
        <v>40</v>
      </c>
      <c r="CX797">
        <v>0</v>
      </c>
      <c r="CY797">
        <v>1678302640.6</v>
      </c>
      <c r="CZ797">
        <v>0</v>
      </c>
      <c r="DA797">
        <v>0</v>
      </c>
      <c r="DB797" t="s">
        <v>356</v>
      </c>
      <c r="DC797">
        <v>1664468064.5</v>
      </c>
      <c r="DD797">
        <v>1677795524</v>
      </c>
      <c r="DE797">
        <v>0</v>
      </c>
      <c r="DF797">
        <v>-0.419</v>
      </c>
      <c r="DG797">
        <v>-0.001</v>
      </c>
      <c r="DH797">
        <v>3.097</v>
      </c>
      <c r="DI797">
        <v>0.268</v>
      </c>
      <c r="DJ797">
        <v>400</v>
      </c>
      <c r="DK797">
        <v>24</v>
      </c>
      <c r="DL797">
        <v>0.15</v>
      </c>
      <c r="DM797">
        <v>0.13</v>
      </c>
      <c r="DN797">
        <v>-39.2707075</v>
      </c>
      <c r="DO797">
        <v>-0.290018386491469</v>
      </c>
      <c r="DP797">
        <v>0.1021536915326612</v>
      </c>
      <c r="DQ797">
        <v>0</v>
      </c>
      <c r="DR797">
        <v>1.1375365</v>
      </c>
      <c r="DS797">
        <v>-0.158354746716701</v>
      </c>
      <c r="DT797">
        <v>0.01526749857540522</v>
      </c>
      <c r="DU797">
        <v>0</v>
      </c>
      <c r="DV797">
        <v>0</v>
      </c>
      <c r="DW797">
        <v>2</v>
      </c>
      <c r="DX797" t="s">
        <v>369</v>
      </c>
      <c r="DY797">
        <v>2.97808</v>
      </c>
      <c r="DZ797">
        <v>2.72847</v>
      </c>
      <c r="EA797">
        <v>0.198256</v>
      </c>
      <c r="EB797">
        <v>0.203211</v>
      </c>
      <c r="EC797">
        <v>0.114815</v>
      </c>
      <c r="ED797">
        <v>0.112209</v>
      </c>
      <c r="EE797">
        <v>23945</v>
      </c>
      <c r="EF797">
        <v>23518.8</v>
      </c>
      <c r="EG797">
        <v>30404.8</v>
      </c>
      <c r="EH797">
        <v>29774.6</v>
      </c>
      <c r="EI797">
        <v>37148.6</v>
      </c>
      <c r="EJ797">
        <v>34805.5</v>
      </c>
      <c r="EK797">
        <v>46518.4</v>
      </c>
      <c r="EL797">
        <v>44276.1</v>
      </c>
      <c r="EM797">
        <v>1.8568</v>
      </c>
      <c r="EN797">
        <v>1.8674</v>
      </c>
      <c r="EO797">
        <v>0.220452</v>
      </c>
      <c r="EP797">
        <v>0</v>
      </c>
      <c r="EQ797">
        <v>31.4051</v>
      </c>
      <c r="ER797">
        <v>999.9</v>
      </c>
      <c r="ES797">
        <v>48.7</v>
      </c>
      <c r="ET797">
        <v>32</v>
      </c>
      <c r="EU797">
        <v>25.63</v>
      </c>
      <c r="EV797">
        <v>63.2379</v>
      </c>
      <c r="EW797">
        <v>21.6627</v>
      </c>
      <c r="EX797">
        <v>1</v>
      </c>
      <c r="EY797">
        <v>0.110676</v>
      </c>
      <c r="EZ797">
        <v>-2.40939</v>
      </c>
      <c r="FA797">
        <v>20.2321</v>
      </c>
      <c r="FB797">
        <v>5.22762</v>
      </c>
      <c r="FC797">
        <v>11.9712</v>
      </c>
      <c r="FD797">
        <v>4.9708</v>
      </c>
      <c r="FE797">
        <v>3.2896</v>
      </c>
      <c r="FF797">
        <v>9999</v>
      </c>
      <c r="FG797">
        <v>9999</v>
      </c>
      <c r="FH797">
        <v>9999</v>
      </c>
      <c r="FI797">
        <v>999.9</v>
      </c>
      <c r="FJ797">
        <v>4.97275</v>
      </c>
      <c r="FK797">
        <v>1.8771</v>
      </c>
      <c r="FL797">
        <v>1.87516</v>
      </c>
      <c r="FM797">
        <v>1.87805</v>
      </c>
      <c r="FN797">
        <v>1.87469</v>
      </c>
      <c r="FO797">
        <v>1.87836</v>
      </c>
      <c r="FP797">
        <v>1.87541</v>
      </c>
      <c r="FQ797">
        <v>1.87653</v>
      </c>
      <c r="FR797">
        <v>0</v>
      </c>
      <c r="FS797">
        <v>0</v>
      </c>
      <c r="FT797">
        <v>0</v>
      </c>
      <c r="FU797">
        <v>0</v>
      </c>
      <c r="FV797" t="s">
        <v>358</v>
      </c>
      <c r="FW797" t="s">
        <v>359</v>
      </c>
      <c r="FX797" t="s">
        <v>360</v>
      </c>
      <c r="FY797" t="s">
        <v>360</v>
      </c>
      <c r="FZ797" t="s">
        <v>360</v>
      </c>
      <c r="GA797" t="s">
        <v>360</v>
      </c>
      <c r="GB797">
        <v>0</v>
      </c>
      <c r="GC797">
        <v>100</v>
      </c>
      <c r="GD797">
        <v>100</v>
      </c>
      <c r="GE797">
        <v>5.93</v>
      </c>
      <c r="GF797">
        <v>0.3285</v>
      </c>
      <c r="GG797">
        <v>1.955544260391263</v>
      </c>
      <c r="GH797">
        <v>0.004448784868333973</v>
      </c>
      <c r="GI797">
        <v>-1.803656819089732E-06</v>
      </c>
      <c r="GJ797">
        <v>4.26395578146833E-10</v>
      </c>
      <c r="GK797">
        <v>0.3285026105281108</v>
      </c>
      <c r="GL797">
        <v>0</v>
      </c>
      <c r="GM797">
        <v>0</v>
      </c>
      <c r="GN797">
        <v>0</v>
      </c>
      <c r="GO797">
        <v>-1</v>
      </c>
      <c r="GP797">
        <v>2136</v>
      </c>
      <c r="GQ797">
        <v>1</v>
      </c>
      <c r="GR797">
        <v>23</v>
      </c>
      <c r="GS797">
        <v>230576.1</v>
      </c>
      <c r="GT797">
        <v>8451.799999999999</v>
      </c>
      <c r="GU797">
        <v>3.13843</v>
      </c>
      <c r="GV797">
        <v>2.53052</v>
      </c>
      <c r="GW797">
        <v>1.39893</v>
      </c>
      <c r="GX797">
        <v>2.35474</v>
      </c>
      <c r="GY797">
        <v>1.44897</v>
      </c>
      <c r="GZ797">
        <v>2.46704</v>
      </c>
      <c r="HA797">
        <v>37.9891</v>
      </c>
      <c r="HB797">
        <v>13.5717</v>
      </c>
      <c r="HC797">
        <v>18</v>
      </c>
      <c r="HD797">
        <v>492.984</v>
      </c>
      <c r="HE797">
        <v>471.534</v>
      </c>
      <c r="HF797">
        <v>34.9045</v>
      </c>
      <c r="HG797">
        <v>28.6168</v>
      </c>
      <c r="HH797">
        <v>30.0003</v>
      </c>
      <c r="HI797">
        <v>28.306</v>
      </c>
      <c r="HJ797">
        <v>28.3516</v>
      </c>
      <c r="HK797">
        <v>62.8567</v>
      </c>
      <c r="HL797">
        <v>0</v>
      </c>
      <c r="HM797">
        <v>100</v>
      </c>
      <c r="HN797">
        <v>34.9177</v>
      </c>
      <c r="HO797">
        <v>1523.18</v>
      </c>
      <c r="HP797">
        <v>25.8217</v>
      </c>
      <c r="HQ797">
        <v>100.525</v>
      </c>
      <c r="HR797">
        <v>101.812</v>
      </c>
    </row>
    <row r="798" spans="1:226">
      <c r="A798">
        <v>782</v>
      </c>
      <c r="B798">
        <v>1678302635.1</v>
      </c>
      <c r="C798">
        <v>10782</v>
      </c>
      <c r="D798" t="s">
        <v>1927</v>
      </c>
      <c r="E798" t="s">
        <v>1928</v>
      </c>
      <c r="F798">
        <v>5</v>
      </c>
      <c r="G798" t="s">
        <v>353</v>
      </c>
      <c r="H798" t="s">
        <v>1554</v>
      </c>
      <c r="I798">
        <v>1678302627.544444</v>
      </c>
      <c r="J798">
        <f>(K798)/1000</f>
        <v>0</v>
      </c>
      <c r="K798">
        <f>IF(BF798, AN798, AH798)</f>
        <v>0</v>
      </c>
      <c r="L798">
        <f>IF(BF798, AI798, AG798)</f>
        <v>0</v>
      </c>
      <c r="M798">
        <f>BH798 - IF(AU798&gt;1, L798*BB798*100.0/(AW798*BV798), 0)</f>
        <v>0</v>
      </c>
      <c r="N798">
        <f>((T798-J798/2)*M798-L798)/(T798+J798/2)</f>
        <v>0</v>
      </c>
      <c r="O798">
        <f>N798*(BO798+BP798)/1000.0</f>
        <v>0</v>
      </c>
      <c r="P798">
        <f>(BH798 - IF(AU798&gt;1, L798*BB798*100.0/(AW798*BV798), 0))*(BO798+BP798)/1000.0</f>
        <v>0</v>
      </c>
      <c r="Q798">
        <f>2.0/((1/S798-1/R798)+SIGN(S798)*SQRT((1/S798-1/R798)*(1/S798-1/R798) + 4*BC798/((BC798+1)*(BC798+1))*(2*1/S798*1/R798-1/R798*1/R798)))</f>
        <v>0</v>
      </c>
      <c r="R798">
        <f>IF(LEFT(BD798,1)&lt;&gt;"0",IF(LEFT(BD798,1)="1",3.0,BE798),$D$5+$E$5*(BV798*BO798/($K$5*1000))+$F$5*(BV798*BO798/($K$5*1000))*MAX(MIN(BB798,$J$5),$I$5)*MAX(MIN(BB798,$J$5),$I$5)+$G$5*MAX(MIN(BB798,$J$5),$I$5)*(BV798*BO798/($K$5*1000))+$H$5*(BV798*BO798/($K$5*1000))*(BV798*BO798/($K$5*1000)))</f>
        <v>0</v>
      </c>
      <c r="S798">
        <f>J798*(1000-(1000*0.61365*exp(17.502*W798/(240.97+W798))/(BO798+BP798)+BJ798)/2)/(1000*0.61365*exp(17.502*W798/(240.97+W798))/(BO798+BP798)-BJ798)</f>
        <v>0</v>
      </c>
      <c r="T798">
        <f>1/((BC798+1)/(Q798/1.6)+1/(R798/1.37)) + BC798/((BC798+1)/(Q798/1.6) + BC798/(R798/1.37))</f>
        <v>0</v>
      </c>
      <c r="U798">
        <f>(AX798*BA798)</f>
        <v>0</v>
      </c>
      <c r="V798">
        <f>(BQ798+(U798+2*0.95*5.67E-8*(((BQ798+$B$7)+273)^4-(BQ798+273)^4)-44100*J798)/(1.84*29.3*R798+8*0.95*5.67E-8*(BQ798+273)^3))</f>
        <v>0</v>
      </c>
      <c r="W798">
        <f>($C$7*BR798+$D$7*BS798+$E$7*V798)</f>
        <v>0</v>
      </c>
      <c r="X798">
        <f>0.61365*exp(17.502*W798/(240.97+W798))</f>
        <v>0</v>
      </c>
      <c r="Y798">
        <f>(Z798/AA798*100)</f>
        <v>0</v>
      </c>
      <c r="Z798">
        <f>BJ798*(BO798+BP798)/1000</f>
        <v>0</v>
      </c>
      <c r="AA798">
        <f>0.61365*exp(17.502*BQ798/(240.97+BQ798))</f>
        <v>0</v>
      </c>
      <c r="AB798">
        <f>(X798-BJ798*(BO798+BP798)/1000)</f>
        <v>0</v>
      </c>
      <c r="AC798">
        <f>(-J798*44100)</f>
        <v>0</v>
      </c>
      <c r="AD798">
        <f>2*29.3*R798*0.92*(BQ798-W798)</f>
        <v>0</v>
      </c>
      <c r="AE798">
        <f>2*0.95*5.67E-8*(((BQ798+$B$7)+273)^4-(W798+273)^4)</f>
        <v>0</v>
      </c>
      <c r="AF798">
        <f>U798+AE798+AC798+AD798</f>
        <v>0</v>
      </c>
      <c r="AG798">
        <f>BN798*AU798*(BI798-BH798*(1000-AU798*BK798)/(1000-AU798*BJ798))/(100*BB798)</f>
        <v>0</v>
      </c>
      <c r="AH798">
        <f>1000*BN798*AU798*(BJ798-BK798)/(100*BB798*(1000-AU798*BJ798))</f>
        <v>0</v>
      </c>
      <c r="AI798">
        <f>(AJ798 - AK798 - BO798*1E3/(8.314*(BQ798+273.15)) * AM798/BN798 * AL798) * BN798/(100*BB798) * (1000 - BK798)/1000</f>
        <v>0</v>
      </c>
      <c r="AJ798">
        <v>1549.179001734692</v>
      </c>
      <c r="AK798">
        <v>1518.450848484849</v>
      </c>
      <c r="AL798">
        <v>3.486422178063186</v>
      </c>
      <c r="AM798">
        <v>64.31377679453114</v>
      </c>
      <c r="AN798">
        <f>(AP798 - AO798 + BO798*1E3/(8.314*(BQ798+273.15)) * AR798/BN798 * AQ798) * BN798/(100*BB798) * 1000/(1000 - AP798)</f>
        <v>0</v>
      </c>
      <c r="AO798">
        <v>25.40065821280919</v>
      </c>
      <c r="AP798">
        <v>26.50097333333333</v>
      </c>
      <c r="AQ798">
        <v>-4.866071203036712E-05</v>
      </c>
      <c r="AR798">
        <v>96.55880041285496</v>
      </c>
      <c r="AS798">
        <v>0</v>
      </c>
      <c r="AT798">
        <v>0</v>
      </c>
      <c r="AU798">
        <f>IF(AS798*$H$13&gt;=AW798,1.0,(AW798/(AW798-AS798*$H$13)))</f>
        <v>0</v>
      </c>
      <c r="AV798">
        <f>(AU798-1)*100</f>
        <v>0</v>
      </c>
      <c r="AW798">
        <f>MAX(0,($B$13+$C$13*BV798)/(1+$D$13*BV798)*BO798/(BQ798+273)*$E$13)</f>
        <v>0</v>
      </c>
      <c r="AX798">
        <f>$B$11*BW798+$C$11*BX798+$F$11*CI798*(1-CL798)</f>
        <v>0</v>
      </c>
      <c r="AY798">
        <f>AX798*AZ798</f>
        <v>0</v>
      </c>
      <c r="AZ798">
        <f>($B$11*$D$9+$C$11*$D$9+$F$11*((CV798+CN798)/MAX(CV798+CN798+CW798, 0.1)*$I$9+CW798/MAX(CV798+CN798+CW798, 0.1)*$J$9))/($B$11+$C$11+$F$11)</f>
        <v>0</v>
      </c>
      <c r="BA798">
        <f>($B$11*$K$9+$C$11*$K$9+$F$11*((CV798+CN798)/MAX(CV798+CN798+CW798, 0.1)*$P$9+CW798/MAX(CV798+CN798+CW798, 0.1)*$Q$9))/($B$11+$C$11+$F$11)</f>
        <v>0</v>
      </c>
      <c r="BB798">
        <v>2.44</v>
      </c>
      <c r="BC798">
        <v>0.5</v>
      </c>
      <c r="BD798" t="s">
        <v>355</v>
      </c>
      <c r="BE798">
        <v>2</v>
      </c>
      <c r="BF798" t="b">
        <v>1</v>
      </c>
      <c r="BG798">
        <v>1678302627.544444</v>
      </c>
      <c r="BH798">
        <v>1454.522592592592</v>
      </c>
      <c r="BI798">
        <v>1493.847407407407</v>
      </c>
      <c r="BJ798">
        <v>26.52201481481482</v>
      </c>
      <c r="BK798">
        <v>25.40335555555555</v>
      </c>
      <c r="BL798">
        <v>1448.611111111111</v>
      </c>
      <c r="BM798">
        <v>26.19351481481482</v>
      </c>
      <c r="BN798">
        <v>500.0317037037037</v>
      </c>
      <c r="BO798">
        <v>90.73469999999999</v>
      </c>
      <c r="BP798">
        <v>0.09997363703703703</v>
      </c>
      <c r="BQ798">
        <v>34.02152962962963</v>
      </c>
      <c r="BR798">
        <v>34.98155555555556</v>
      </c>
      <c r="BS798">
        <v>999.9000000000001</v>
      </c>
      <c r="BT798">
        <v>0</v>
      </c>
      <c r="BU798">
        <v>0</v>
      </c>
      <c r="BV798">
        <v>10005.48444444444</v>
      </c>
      <c r="BW798">
        <v>0</v>
      </c>
      <c r="BX798">
        <v>5.420890370370371</v>
      </c>
      <c r="BY798">
        <v>-39.32496296296296</v>
      </c>
      <c r="BZ798">
        <v>1494.151481481482</v>
      </c>
      <c r="CA798">
        <v>1532.785925925926</v>
      </c>
      <c r="CB798">
        <v>1.118660740740741</v>
      </c>
      <c r="CC798">
        <v>1493.847407407407</v>
      </c>
      <c r="CD798">
        <v>25.40335555555555</v>
      </c>
      <c r="CE798">
        <v>2.406468148148148</v>
      </c>
      <c r="CF798">
        <v>2.304965555555555</v>
      </c>
      <c r="CG798">
        <v>20.40735925925926</v>
      </c>
      <c r="CH798">
        <v>19.71114814814814</v>
      </c>
      <c r="CI798">
        <v>2000.005925925926</v>
      </c>
      <c r="CJ798">
        <v>0.9800016666666667</v>
      </c>
      <c r="CK798">
        <v>0.01999811111111111</v>
      </c>
      <c r="CL798">
        <v>0</v>
      </c>
      <c r="CM798">
        <v>2.019722222222222</v>
      </c>
      <c r="CN798">
        <v>0</v>
      </c>
      <c r="CO798">
        <v>5987.106296296295</v>
      </c>
      <c r="CP798">
        <v>17338.31111111111</v>
      </c>
      <c r="CQ798">
        <v>40.00207407407407</v>
      </c>
      <c r="CR798">
        <v>40.0597037037037</v>
      </c>
      <c r="CS798">
        <v>38.99503703703704</v>
      </c>
      <c r="CT798">
        <v>38.39807407407407</v>
      </c>
      <c r="CU798">
        <v>39.23111111111111</v>
      </c>
      <c r="CV798">
        <v>1960.005925925926</v>
      </c>
      <c r="CW798">
        <v>40</v>
      </c>
      <c r="CX798">
        <v>0</v>
      </c>
      <c r="CY798">
        <v>1678302645.4</v>
      </c>
      <c r="CZ798">
        <v>0</v>
      </c>
      <c r="DA798">
        <v>0</v>
      </c>
      <c r="DB798" t="s">
        <v>356</v>
      </c>
      <c r="DC798">
        <v>1664468064.5</v>
      </c>
      <c r="DD798">
        <v>1677795524</v>
      </c>
      <c r="DE798">
        <v>0</v>
      </c>
      <c r="DF798">
        <v>-0.419</v>
      </c>
      <c r="DG798">
        <v>-0.001</v>
      </c>
      <c r="DH798">
        <v>3.097</v>
      </c>
      <c r="DI798">
        <v>0.268</v>
      </c>
      <c r="DJ798">
        <v>400</v>
      </c>
      <c r="DK798">
        <v>24</v>
      </c>
      <c r="DL798">
        <v>0.15</v>
      </c>
      <c r="DM798">
        <v>0.13</v>
      </c>
      <c r="DN798">
        <v>-39.33117317073171</v>
      </c>
      <c r="DO798">
        <v>-0.5977317073171577</v>
      </c>
      <c r="DP798">
        <v>0.1225305477578915</v>
      </c>
      <c r="DQ798">
        <v>0</v>
      </c>
      <c r="DR798">
        <v>1.126582195121951</v>
      </c>
      <c r="DS798">
        <v>-0.1575792334494739</v>
      </c>
      <c r="DT798">
        <v>0.01557058977409487</v>
      </c>
      <c r="DU798">
        <v>0</v>
      </c>
      <c r="DV798">
        <v>0</v>
      </c>
      <c r="DW798">
        <v>2</v>
      </c>
      <c r="DX798" t="s">
        <v>369</v>
      </c>
      <c r="DY798">
        <v>2.9776</v>
      </c>
      <c r="DZ798">
        <v>2.72846</v>
      </c>
      <c r="EA798">
        <v>0.199482</v>
      </c>
      <c r="EB798">
        <v>0.204431</v>
      </c>
      <c r="EC798">
        <v>0.114772</v>
      </c>
      <c r="ED798">
        <v>0.112197</v>
      </c>
      <c r="EE798">
        <v>23908.6</v>
      </c>
      <c r="EF798">
        <v>23483.2</v>
      </c>
      <c r="EG798">
        <v>30405.1</v>
      </c>
      <c r="EH798">
        <v>29775.2</v>
      </c>
      <c r="EI798">
        <v>37150.7</v>
      </c>
      <c r="EJ798">
        <v>34806.5</v>
      </c>
      <c r="EK798">
        <v>46518.6</v>
      </c>
      <c r="EL798">
        <v>44276.7</v>
      </c>
      <c r="EM798">
        <v>1.85672</v>
      </c>
      <c r="EN798">
        <v>1.86768</v>
      </c>
      <c r="EO798">
        <v>0.221774</v>
      </c>
      <c r="EP798">
        <v>0</v>
      </c>
      <c r="EQ798">
        <v>31.399</v>
      </c>
      <c r="ER798">
        <v>999.9</v>
      </c>
      <c r="ES798">
        <v>48.7</v>
      </c>
      <c r="ET798">
        <v>32</v>
      </c>
      <c r="EU798">
        <v>25.6296</v>
      </c>
      <c r="EV798">
        <v>63.1279</v>
      </c>
      <c r="EW798">
        <v>22.1314</v>
      </c>
      <c r="EX798">
        <v>1</v>
      </c>
      <c r="EY798">
        <v>0.110579</v>
      </c>
      <c r="EZ798">
        <v>-2.42478</v>
      </c>
      <c r="FA798">
        <v>20.2319</v>
      </c>
      <c r="FB798">
        <v>5.22807</v>
      </c>
      <c r="FC798">
        <v>11.973</v>
      </c>
      <c r="FD798">
        <v>4.97085</v>
      </c>
      <c r="FE798">
        <v>3.2896</v>
      </c>
      <c r="FF798">
        <v>9999</v>
      </c>
      <c r="FG798">
        <v>9999</v>
      </c>
      <c r="FH798">
        <v>9999</v>
      </c>
      <c r="FI798">
        <v>999.9</v>
      </c>
      <c r="FJ798">
        <v>4.97276</v>
      </c>
      <c r="FK798">
        <v>1.8771</v>
      </c>
      <c r="FL798">
        <v>1.87517</v>
      </c>
      <c r="FM798">
        <v>1.87805</v>
      </c>
      <c r="FN798">
        <v>1.87469</v>
      </c>
      <c r="FO798">
        <v>1.87836</v>
      </c>
      <c r="FP798">
        <v>1.87542</v>
      </c>
      <c r="FQ798">
        <v>1.87653</v>
      </c>
      <c r="FR798">
        <v>0</v>
      </c>
      <c r="FS798">
        <v>0</v>
      </c>
      <c r="FT798">
        <v>0</v>
      </c>
      <c r="FU798">
        <v>0</v>
      </c>
      <c r="FV798" t="s">
        <v>358</v>
      </c>
      <c r="FW798" t="s">
        <v>359</v>
      </c>
      <c r="FX798" t="s">
        <v>360</v>
      </c>
      <c r="FY798" t="s">
        <v>360</v>
      </c>
      <c r="FZ798" t="s">
        <v>360</v>
      </c>
      <c r="GA798" t="s">
        <v>360</v>
      </c>
      <c r="GB798">
        <v>0</v>
      </c>
      <c r="GC798">
        <v>100</v>
      </c>
      <c r="GD798">
        <v>100</v>
      </c>
      <c r="GE798">
        <v>5.96</v>
      </c>
      <c r="GF798">
        <v>0.3285</v>
      </c>
      <c r="GG798">
        <v>1.955544260391263</v>
      </c>
      <c r="GH798">
        <v>0.004448784868333973</v>
      </c>
      <c r="GI798">
        <v>-1.803656819089732E-06</v>
      </c>
      <c r="GJ798">
        <v>4.26395578146833E-10</v>
      </c>
      <c r="GK798">
        <v>0.3285026105281108</v>
      </c>
      <c r="GL798">
        <v>0</v>
      </c>
      <c r="GM798">
        <v>0</v>
      </c>
      <c r="GN798">
        <v>0</v>
      </c>
      <c r="GO798">
        <v>-1</v>
      </c>
      <c r="GP798">
        <v>2136</v>
      </c>
      <c r="GQ798">
        <v>1</v>
      </c>
      <c r="GR798">
        <v>23</v>
      </c>
      <c r="GS798">
        <v>230576.2</v>
      </c>
      <c r="GT798">
        <v>8451.9</v>
      </c>
      <c r="GU798">
        <v>3.16162</v>
      </c>
      <c r="GV798">
        <v>2.52197</v>
      </c>
      <c r="GW798">
        <v>1.39893</v>
      </c>
      <c r="GX798">
        <v>2.35474</v>
      </c>
      <c r="GY798">
        <v>1.44897</v>
      </c>
      <c r="GZ798">
        <v>2.49023</v>
      </c>
      <c r="HA798">
        <v>37.9891</v>
      </c>
      <c r="HB798">
        <v>13.5892</v>
      </c>
      <c r="HC798">
        <v>18</v>
      </c>
      <c r="HD798">
        <v>492.942</v>
      </c>
      <c r="HE798">
        <v>471.729</v>
      </c>
      <c r="HF798">
        <v>34.9182</v>
      </c>
      <c r="HG798">
        <v>28.6168</v>
      </c>
      <c r="HH798">
        <v>30.0002</v>
      </c>
      <c r="HI798">
        <v>28.306</v>
      </c>
      <c r="HJ798">
        <v>28.3535</v>
      </c>
      <c r="HK798">
        <v>63.2958</v>
      </c>
      <c r="HL798">
        <v>0</v>
      </c>
      <c r="HM798">
        <v>100</v>
      </c>
      <c r="HN798">
        <v>34.9344</v>
      </c>
      <c r="HO798">
        <v>1536.59</v>
      </c>
      <c r="HP798">
        <v>25.8217</v>
      </c>
      <c r="HQ798">
        <v>100.525</v>
      </c>
      <c r="HR798">
        <v>101.814</v>
      </c>
    </row>
    <row r="799" spans="1:226">
      <c r="A799">
        <v>783</v>
      </c>
      <c r="B799">
        <v>1678302640.1</v>
      </c>
      <c r="C799">
        <v>10787</v>
      </c>
      <c r="D799" t="s">
        <v>1929</v>
      </c>
      <c r="E799" t="s">
        <v>1930</v>
      </c>
      <c r="F799">
        <v>5</v>
      </c>
      <c r="G799" t="s">
        <v>353</v>
      </c>
      <c r="H799" t="s">
        <v>1554</v>
      </c>
      <c r="I799">
        <v>1678302632.562963</v>
      </c>
      <c r="J799">
        <f>(K799)/1000</f>
        <v>0</v>
      </c>
      <c r="K799">
        <f>IF(BF799, AN799, AH799)</f>
        <v>0</v>
      </c>
      <c r="L799">
        <f>IF(BF799, AI799, AG799)</f>
        <v>0</v>
      </c>
      <c r="M799">
        <f>BH799 - IF(AU799&gt;1, L799*BB799*100.0/(AW799*BV799), 0)</f>
        <v>0</v>
      </c>
      <c r="N799">
        <f>((T799-J799/2)*M799-L799)/(T799+J799/2)</f>
        <v>0</v>
      </c>
      <c r="O799">
        <f>N799*(BO799+BP799)/1000.0</f>
        <v>0</v>
      </c>
      <c r="P799">
        <f>(BH799 - IF(AU799&gt;1, L799*BB799*100.0/(AW799*BV799), 0))*(BO799+BP799)/1000.0</f>
        <v>0</v>
      </c>
      <c r="Q799">
        <f>2.0/((1/S799-1/R799)+SIGN(S799)*SQRT((1/S799-1/R799)*(1/S799-1/R799) + 4*BC799/((BC799+1)*(BC799+1))*(2*1/S799*1/R799-1/R799*1/R799)))</f>
        <v>0</v>
      </c>
      <c r="R799">
        <f>IF(LEFT(BD799,1)&lt;&gt;"0",IF(LEFT(BD799,1)="1",3.0,BE799),$D$5+$E$5*(BV799*BO799/($K$5*1000))+$F$5*(BV799*BO799/($K$5*1000))*MAX(MIN(BB799,$J$5),$I$5)*MAX(MIN(BB799,$J$5),$I$5)+$G$5*MAX(MIN(BB799,$J$5),$I$5)*(BV799*BO799/($K$5*1000))+$H$5*(BV799*BO799/($K$5*1000))*(BV799*BO799/($K$5*1000)))</f>
        <v>0</v>
      </c>
      <c r="S799">
        <f>J799*(1000-(1000*0.61365*exp(17.502*W799/(240.97+W799))/(BO799+BP799)+BJ799)/2)/(1000*0.61365*exp(17.502*W799/(240.97+W799))/(BO799+BP799)-BJ799)</f>
        <v>0</v>
      </c>
      <c r="T799">
        <f>1/((BC799+1)/(Q799/1.6)+1/(R799/1.37)) + BC799/((BC799+1)/(Q799/1.6) + BC799/(R799/1.37))</f>
        <v>0</v>
      </c>
      <c r="U799">
        <f>(AX799*BA799)</f>
        <v>0</v>
      </c>
      <c r="V799">
        <f>(BQ799+(U799+2*0.95*5.67E-8*(((BQ799+$B$7)+273)^4-(BQ799+273)^4)-44100*J799)/(1.84*29.3*R799+8*0.95*5.67E-8*(BQ799+273)^3))</f>
        <v>0</v>
      </c>
      <c r="W799">
        <f>($C$7*BR799+$D$7*BS799+$E$7*V799)</f>
        <v>0</v>
      </c>
      <c r="X799">
        <f>0.61365*exp(17.502*W799/(240.97+W799))</f>
        <v>0</v>
      </c>
      <c r="Y799">
        <f>(Z799/AA799*100)</f>
        <v>0</v>
      </c>
      <c r="Z799">
        <f>BJ799*(BO799+BP799)/1000</f>
        <v>0</v>
      </c>
      <c r="AA799">
        <f>0.61365*exp(17.502*BQ799/(240.97+BQ799))</f>
        <v>0</v>
      </c>
      <c r="AB799">
        <f>(X799-BJ799*(BO799+BP799)/1000)</f>
        <v>0</v>
      </c>
      <c r="AC799">
        <f>(-J799*44100)</f>
        <v>0</v>
      </c>
      <c r="AD799">
        <f>2*29.3*R799*0.92*(BQ799-W799)</f>
        <v>0</v>
      </c>
      <c r="AE799">
        <f>2*0.95*5.67E-8*(((BQ799+$B$7)+273)^4-(W799+273)^4)</f>
        <v>0</v>
      </c>
      <c r="AF799">
        <f>U799+AE799+AC799+AD799</f>
        <v>0</v>
      </c>
      <c r="AG799">
        <f>BN799*AU799*(BI799-BH799*(1000-AU799*BK799)/(1000-AU799*BJ799))/(100*BB799)</f>
        <v>0</v>
      </c>
      <c r="AH799">
        <f>1000*BN799*AU799*(BJ799-BK799)/(100*BB799*(1000-AU799*BJ799))</f>
        <v>0</v>
      </c>
      <c r="AI799">
        <f>(AJ799 - AK799 - BO799*1E3/(8.314*(BQ799+273.15)) * AM799/BN799 * AL799) * BN799/(100*BB799) * (1000 - BK799)/1000</f>
        <v>0</v>
      </c>
      <c r="AJ799">
        <v>1566.225942443053</v>
      </c>
      <c r="AK799">
        <v>1535.605939393939</v>
      </c>
      <c r="AL799">
        <v>3.414828493057571</v>
      </c>
      <c r="AM799">
        <v>64.31377679453114</v>
      </c>
      <c r="AN799">
        <f>(AP799 - AO799 + BO799*1E3/(8.314*(BQ799+273.15)) * AR799/BN799 * AQ799) * BN799/(100*BB799) * 1000/(1000 - AP799)</f>
        <v>0</v>
      </c>
      <c r="AO799">
        <v>25.3981510736556</v>
      </c>
      <c r="AP799">
        <v>26.48833454545453</v>
      </c>
      <c r="AQ799">
        <v>-3.164927520294697E-05</v>
      </c>
      <c r="AR799">
        <v>96.55880041285496</v>
      </c>
      <c r="AS799">
        <v>0</v>
      </c>
      <c r="AT799">
        <v>0</v>
      </c>
      <c r="AU799">
        <f>IF(AS799*$H$13&gt;=AW799,1.0,(AW799/(AW799-AS799*$H$13)))</f>
        <v>0</v>
      </c>
      <c r="AV799">
        <f>(AU799-1)*100</f>
        <v>0</v>
      </c>
      <c r="AW799">
        <f>MAX(0,($B$13+$C$13*BV799)/(1+$D$13*BV799)*BO799/(BQ799+273)*$E$13)</f>
        <v>0</v>
      </c>
      <c r="AX799">
        <f>$B$11*BW799+$C$11*BX799+$F$11*CI799*(1-CL799)</f>
        <v>0</v>
      </c>
      <c r="AY799">
        <f>AX799*AZ799</f>
        <v>0</v>
      </c>
      <c r="AZ799">
        <f>($B$11*$D$9+$C$11*$D$9+$F$11*((CV799+CN799)/MAX(CV799+CN799+CW799, 0.1)*$I$9+CW799/MAX(CV799+CN799+CW799, 0.1)*$J$9))/($B$11+$C$11+$F$11)</f>
        <v>0</v>
      </c>
      <c r="BA799">
        <f>($B$11*$K$9+$C$11*$K$9+$F$11*((CV799+CN799)/MAX(CV799+CN799+CW799, 0.1)*$P$9+CW799/MAX(CV799+CN799+CW799, 0.1)*$Q$9))/($B$11+$C$11+$F$11)</f>
        <v>0</v>
      </c>
      <c r="BB799">
        <v>2.44</v>
      </c>
      <c r="BC799">
        <v>0.5</v>
      </c>
      <c r="BD799" t="s">
        <v>355</v>
      </c>
      <c r="BE799">
        <v>2</v>
      </c>
      <c r="BF799" t="b">
        <v>1</v>
      </c>
      <c r="BG799">
        <v>1678302632.562963</v>
      </c>
      <c r="BH799">
        <v>1471.331481481481</v>
      </c>
      <c r="BI799">
        <v>1510.624444444445</v>
      </c>
      <c r="BJ799">
        <v>26.5072037037037</v>
      </c>
      <c r="BK799">
        <v>25.401</v>
      </c>
      <c r="BL799">
        <v>1465.387407407407</v>
      </c>
      <c r="BM799">
        <v>26.1787037037037</v>
      </c>
      <c r="BN799">
        <v>500.0501111111111</v>
      </c>
      <c r="BO799">
        <v>90.73400000000001</v>
      </c>
      <c r="BP799">
        <v>0.09998132592592593</v>
      </c>
      <c r="BQ799">
        <v>34.01879259259259</v>
      </c>
      <c r="BR799">
        <v>34.98304814814815</v>
      </c>
      <c r="BS799">
        <v>999.9000000000001</v>
      </c>
      <c r="BT799">
        <v>0</v>
      </c>
      <c r="BU799">
        <v>0</v>
      </c>
      <c r="BV799">
        <v>10007.86444444444</v>
      </c>
      <c r="BW799">
        <v>0</v>
      </c>
      <c r="BX799">
        <v>5.424261851851852</v>
      </c>
      <c r="BY799">
        <v>-39.29315185185185</v>
      </c>
      <c r="BZ799">
        <v>1511.395185185185</v>
      </c>
      <c r="CA799">
        <v>1549.995555555556</v>
      </c>
      <c r="CB799">
        <v>1.106207037037037</v>
      </c>
      <c r="CC799">
        <v>1510.624444444445</v>
      </c>
      <c r="CD799">
        <v>25.401</v>
      </c>
      <c r="CE799">
        <v>2.405104814814815</v>
      </c>
      <c r="CF799">
        <v>2.304733703703704</v>
      </c>
      <c r="CG799">
        <v>20.39818888888889</v>
      </c>
      <c r="CH799">
        <v>19.70952962962963</v>
      </c>
      <c r="CI799">
        <v>1999.993703703704</v>
      </c>
      <c r="CJ799">
        <v>0.9800015555555556</v>
      </c>
      <c r="CK799">
        <v>0.01999822592592592</v>
      </c>
      <c r="CL799">
        <v>0</v>
      </c>
      <c r="CM799">
        <v>2.001674074074074</v>
      </c>
      <c r="CN799">
        <v>0</v>
      </c>
      <c r="CO799">
        <v>5986.014444444445</v>
      </c>
      <c r="CP799">
        <v>17338.2</v>
      </c>
      <c r="CQ799">
        <v>40.11785185185185</v>
      </c>
      <c r="CR799">
        <v>40.06666666666666</v>
      </c>
      <c r="CS799">
        <v>38.94414814814814</v>
      </c>
      <c r="CT799">
        <v>38.38422222222222</v>
      </c>
      <c r="CU799">
        <v>39.23111111111111</v>
      </c>
      <c r="CV799">
        <v>1959.993703703704</v>
      </c>
      <c r="CW799">
        <v>40</v>
      </c>
      <c r="CX799">
        <v>0</v>
      </c>
      <c r="CY799">
        <v>1678302650.2</v>
      </c>
      <c r="CZ799">
        <v>0</v>
      </c>
      <c r="DA799">
        <v>0</v>
      </c>
      <c r="DB799" t="s">
        <v>356</v>
      </c>
      <c r="DC799">
        <v>1664468064.5</v>
      </c>
      <c r="DD799">
        <v>1677795524</v>
      </c>
      <c r="DE799">
        <v>0</v>
      </c>
      <c r="DF799">
        <v>-0.419</v>
      </c>
      <c r="DG799">
        <v>-0.001</v>
      </c>
      <c r="DH799">
        <v>3.097</v>
      </c>
      <c r="DI799">
        <v>0.268</v>
      </c>
      <c r="DJ799">
        <v>400</v>
      </c>
      <c r="DK799">
        <v>24</v>
      </c>
      <c r="DL799">
        <v>0.15</v>
      </c>
      <c r="DM799">
        <v>0.13</v>
      </c>
      <c r="DN799">
        <v>-39.28596750000001</v>
      </c>
      <c r="DO799">
        <v>-0.04287467166964784</v>
      </c>
      <c r="DP799">
        <v>0.1926158020354247</v>
      </c>
      <c r="DQ799">
        <v>1</v>
      </c>
      <c r="DR799">
        <v>1.1144475</v>
      </c>
      <c r="DS799">
        <v>-0.1504854033771111</v>
      </c>
      <c r="DT799">
        <v>0.01451208733263414</v>
      </c>
      <c r="DU799">
        <v>0</v>
      </c>
      <c r="DV799">
        <v>1</v>
      </c>
      <c r="DW799">
        <v>2</v>
      </c>
      <c r="DX799" t="s">
        <v>357</v>
      </c>
      <c r="DY799">
        <v>2.97778</v>
      </c>
      <c r="DZ799">
        <v>2.72842</v>
      </c>
      <c r="EA799">
        <v>0.200816</v>
      </c>
      <c r="EB799">
        <v>0.205668</v>
      </c>
      <c r="EC799">
        <v>0.114734</v>
      </c>
      <c r="ED799">
        <v>0.112196</v>
      </c>
      <c r="EE799">
        <v>23868</v>
      </c>
      <c r="EF799">
        <v>23446.7</v>
      </c>
      <c r="EG799">
        <v>30404.2</v>
      </c>
      <c r="EH799">
        <v>29775.2</v>
      </c>
      <c r="EI799">
        <v>37151.1</v>
      </c>
      <c r="EJ799">
        <v>34806.8</v>
      </c>
      <c r="EK799">
        <v>46517</v>
      </c>
      <c r="EL799">
        <v>44276.9</v>
      </c>
      <c r="EM799">
        <v>1.85677</v>
      </c>
      <c r="EN799">
        <v>1.86755</v>
      </c>
      <c r="EO799">
        <v>0.222296</v>
      </c>
      <c r="EP799">
        <v>0</v>
      </c>
      <c r="EQ799">
        <v>31.3907</v>
      </c>
      <c r="ER799">
        <v>999.9</v>
      </c>
      <c r="ES799">
        <v>48.7</v>
      </c>
      <c r="ET799">
        <v>32</v>
      </c>
      <c r="EU799">
        <v>25.6281</v>
      </c>
      <c r="EV799">
        <v>63.1379</v>
      </c>
      <c r="EW799">
        <v>21.7548</v>
      </c>
      <c r="EX799">
        <v>1</v>
      </c>
      <c r="EY799">
        <v>0.110724</v>
      </c>
      <c r="EZ799">
        <v>-2.42841</v>
      </c>
      <c r="FA799">
        <v>20.2318</v>
      </c>
      <c r="FB799">
        <v>5.22822</v>
      </c>
      <c r="FC799">
        <v>11.9728</v>
      </c>
      <c r="FD799">
        <v>4.97065</v>
      </c>
      <c r="FE799">
        <v>3.28953</v>
      </c>
      <c r="FF799">
        <v>9999</v>
      </c>
      <c r="FG799">
        <v>9999</v>
      </c>
      <c r="FH799">
        <v>9999</v>
      </c>
      <c r="FI799">
        <v>999.9</v>
      </c>
      <c r="FJ799">
        <v>4.97276</v>
      </c>
      <c r="FK799">
        <v>1.87705</v>
      </c>
      <c r="FL799">
        <v>1.87516</v>
      </c>
      <c r="FM799">
        <v>1.87804</v>
      </c>
      <c r="FN799">
        <v>1.87469</v>
      </c>
      <c r="FO799">
        <v>1.87836</v>
      </c>
      <c r="FP799">
        <v>1.87537</v>
      </c>
      <c r="FQ799">
        <v>1.87653</v>
      </c>
      <c r="FR799">
        <v>0</v>
      </c>
      <c r="FS799">
        <v>0</v>
      </c>
      <c r="FT799">
        <v>0</v>
      </c>
      <c r="FU799">
        <v>0</v>
      </c>
      <c r="FV799" t="s">
        <v>358</v>
      </c>
      <c r="FW799" t="s">
        <v>359</v>
      </c>
      <c r="FX799" t="s">
        <v>360</v>
      </c>
      <c r="FY799" t="s">
        <v>360</v>
      </c>
      <c r="FZ799" t="s">
        <v>360</v>
      </c>
      <c r="GA799" t="s">
        <v>360</v>
      </c>
      <c r="GB799">
        <v>0</v>
      </c>
      <c r="GC799">
        <v>100</v>
      </c>
      <c r="GD799">
        <v>100</v>
      </c>
      <c r="GE799">
        <v>5.99</v>
      </c>
      <c r="GF799">
        <v>0.3285</v>
      </c>
      <c r="GG799">
        <v>1.955544260391263</v>
      </c>
      <c r="GH799">
        <v>0.004448784868333973</v>
      </c>
      <c r="GI799">
        <v>-1.803656819089732E-06</v>
      </c>
      <c r="GJ799">
        <v>4.26395578146833E-10</v>
      </c>
      <c r="GK799">
        <v>0.3285026105281108</v>
      </c>
      <c r="GL799">
        <v>0</v>
      </c>
      <c r="GM799">
        <v>0</v>
      </c>
      <c r="GN799">
        <v>0</v>
      </c>
      <c r="GO799">
        <v>-1</v>
      </c>
      <c r="GP799">
        <v>2136</v>
      </c>
      <c r="GQ799">
        <v>1</v>
      </c>
      <c r="GR799">
        <v>23</v>
      </c>
      <c r="GS799">
        <v>230576.3</v>
      </c>
      <c r="GT799">
        <v>8451.9</v>
      </c>
      <c r="GU799">
        <v>3.18481</v>
      </c>
      <c r="GV799">
        <v>2.5354</v>
      </c>
      <c r="GW799">
        <v>1.39893</v>
      </c>
      <c r="GX799">
        <v>2.35474</v>
      </c>
      <c r="GY799">
        <v>1.44897</v>
      </c>
      <c r="GZ799">
        <v>2.47803</v>
      </c>
      <c r="HA799">
        <v>37.9649</v>
      </c>
      <c r="HB799">
        <v>13.5717</v>
      </c>
      <c r="HC799">
        <v>18</v>
      </c>
      <c r="HD799">
        <v>492.97</v>
      </c>
      <c r="HE799">
        <v>471.647</v>
      </c>
      <c r="HF799">
        <v>34.9353</v>
      </c>
      <c r="HG799">
        <v>28.6168</v>
      </c>
      <c r="HH799">
        <v>30.0002</v>
      </c>
      <c r="HI799">
        <v>28.306</v>
      </c>
      <c r="HJ799">
        <v>28.3535</v>
      </c>
      <c r="HK799">
        <v>63.7826</v>
      </c>
      <c r="HL799">
        <v>0</v>
      </c>
      <c r="HM799">
        <v>100</v>
      </c>
      <c r="HN799">
        <v>34.9386</v>
      </c>
      <c r="HO799">
        <v>1556.73</v>
      </c>
      <c r="HP799">
        <v>25.8217</v>
      </c>
      <c r="HQ799">
        <v>100.522</v>
      </c>
      <c r="HR799">
        <v>101.814</v>
      </c>
    </row>
    <row r="800" spans="1:226">
      <c r="A800">
        <v>784</v>
      </c>
      <c r="B800">
        <v>1678302645.1</v>
      </c>
      <c r="C800">
        <v>10792</v>
      </c>
      <c r="D800" t="s">
        <v>1931</v>
      </c>
      <c r="E800" t="s">
        <v>1932</v>
      </c>
      <c r="F800">
        <v>5</v>
      </c>
      <c r="G800" t="s">
        <v>353</v>
      </c>
      <c r="H800" t="s">
        <v>1554</v>
      </c>
      <c r="I800">
        <v>1678302637.581481</v>
      </c>
      <c r="J800">
        <f>(K800)/1000</f>
        <v>0</v>
      </c>
      <c r="K800">
        <f>IF(BF800, AN800, AH800)</f>
        <v>0</v>
      </c>
      <c r="L800">
        <f>IF(BF800, AI800, AG800)</f>
        <v>0</v>
      </c>
      <c r="M800">
        <f>BH800 - IF(AU800&gt;1, L800*BB800*100.0/(AW800*BV800), 0)</f>
        <v>0</v>
      </c>
      <c r="N800">
        <f>((T800-J800/2)*M800-L800)/(T800+J800/2)</f>
        <v>0</v>
      </c>
      <c r="O800">
        <f>N800*(BO800+BP800)/1000.0</f>
        <v>0</v>
      </c>
      <c r="P800">
        <f>(BH800 - IF(AU800&gt;1, L800*BB800*100.0/(AW800*BV800), 0))*(BO800+BP800)/1000.0</f>
        <v>0</v>
      </c>
      <c r="Q800">
        <f>2.0/((1/S800-1/R800)+SIGN(S800)*SQRT((1/S800-1/R800)*(1/S800-1/R800) + 4*BC800/((BC800+1)*(BC800+1))*(2*1/S800*1/R800-1/R800*1/R800)))</f>
        <v>0</v>
      </c>
      <c r="R800">
        <f>IF(LEFT(BD800,1)&lt;&gt;"0",IF(LEFT(BD800,1)="1",3.0,BE800),$D$5+$E$5*(BV800*BO800/($K$5*1000))+$F$5*(BV800*BO800/($K$5*1000))*MAX(MIN(BB800,$J$5),$I$5)*MAX(MIN(BB800,$J$5),$I$5)+$G$5*MAX(MIN(BB800,$J$5),$I$5)*(BV800*BO800/($K$5*1000))+$H$5*(BV800*BO800/($K$5*1000))*(BV800*BO800/($K$5*1000)))</f>
        <v>0</v>
      </c>
      <c r="S800">
        <f>J800*(1000-(1000*0.61365*exp(17.502*W800/(240.97+W800))/(BO800+BP800)+BJ800)/2)/(1000*0.61365*exp(17.502*W800/(240.97+W800))/(BO800+BP800)-BJ800)</f>
        <v>0</v>
      </c>
      <c r="T800">
        <f>1/((BC800+1)/(Q800/1.6)+1/(R800/1.37)) + BC800/((BC800+1)/(Q800/1.6) + BC800/(R800/1.37))</f>
        <v>0</v>
      </c>
      <c r="U800">
        <f>(AX800*BA800)</f>
        <v>0</v>
      </c>
      <c r="V800">
        <f>(BQ800+(U800+2*0.95*5.67E-8*(((BQ800+$B$7)+273)^4-(BQ800+273)^4)-44100*J800)/(1.84*29.3*R800+8*0.95*5.67E-8*(BQ800+273)^3))</f>
        <v>0</v>
      </c>
      <c r="W800">
        <f>($C$7*BR800+$D$7*BS800+$E$7*V800)</f>
        <v>0</v>
      </c>
      <c r="X800">
        <f>0.61365*exp(17.502*W800/(240.97+W800))</f>
        <v>0</v>
      </c>
      <c r="Y800">
        <f>(Z800/AA800*100)</f>
        <v>0</v>
      </c>
      <c r="Z800">
        <f>BJ800*(BO800+BP800)/1000</f>
        <v>0</v>
      </c>
      <c r="AA800">
        <f>0.61365*exp(17.502*BQ800/(240.97+BQ800))</f>
        <v>0</v>
      </c>
      <c r="AB800">
        <f>(X800-BJ800*(BO800+BP800)/1000)</f>
        <v>0</v>
      </c>
      <c r="AC800">
        <f>(-J800*44100)</f>
        <v>0</v>
      </c>
      <c r="AD800">
        <f>2*29.3*R800*0.92*(BQ800-W800)</f>
        <v>0</v>
      </c>
      <c r="AE800">
        <f>2*0.95*5.67E-8*(((BQ800+$B$7)+273)^4-(W800+273)^4)</f>
        <v>0</v>
      </c>
      <c r="AF800">
        <f>U800+AE800+AC800+AD800</f>
        <v>0</v>
      </c>
      <c r="AG800">
        <f>BN800*AU800*(BI800-BH800*(1000-AU800*BK800)/(1000-AU800*BJ800))/(100*BB800)</f>
        <v>0</v>
      </c>
      <c r="AH800">
        <f>1000*BN800*AU800*(BJ800-BK800)/(100*BB800*(1000-AU800*BJ800))</f>
        <v>0</v>
      </c>
      <c r="AI800">
        <f>(AJ800 - AK800 - BO800*1E3/(8.314*(BQ800+273.15)) * AM800/BN800 * AL800) * BN800/(100*BB800) * (1000 - BK800)/1000</f>
        <v>0</v>
      </c>
      <c r="AJ800">
        <v>1582.03663769715</v>
      </c>
      <c r="AK800">
        <v>1551.946848484848</v>
      </c>
      <c r="AL800">
        <v>3.26303137747291</v>
      </c>
      <c r="AM800">
        <v>64.31377679453114</v>
      </c>
      <c r="AN800">
        <f>(AP800 - AO800 + BO800*1E3/(8.314*(BQ800+273.15)) * AR800/BN800 * AQ800) * BN800/(100*BB800) * 1000/(1000 - AP800)</f>
        <v>0</v>
      </c>
      <c r="AO800">
        <v>25.3959494423139</v>
      </c>
      <c r="AP800">
        <v>26.4736787878788</v>
      </c>
      <c r="AQ800">
        <v>-5.13603177010475E-05</v>
      </c>
      <c r="AR800">
        <v>96.55880041285496</v>
      </c>
      <c r="AS800">
        <v>0</v>
      </c>
      <c r="AT800">
        <v>0</v>
      </c>
      <c r="AU800">
        <f>IF(AS800*$H$13&gt;=AW800,1.0,(AW800/(AW800-AS800*$H$13)))</f>
        <v>0</v>
      </c>
      <c r="AV800">
        <f>(AU800-1)*100</f>
        <v>0</v>
      </c>
      <c r="AW800">
        <f>MAX(0,($B$13+$C$13*BV800)/(1+$D$13*BV800)*BO800/(BQ800+273)*$E$13)</f>
        <v>0</v>
      </c>
      <c r="AX800">
        <f>$B$11*BW800+$C$11*BX800+$F$11*CI800*(1-CL800)</f>
        <v>0</v>
      </c>
      <c r="AY800">
        <f>AX800*AZ800</f>
        <v>0</v>
      </c>
      <c r="AZ800">
        <f>($B$11*$D$9+$C$11*$D$9+$F$11*((CV800+CN800)/MAX(CV800+CN800+CW800, 0.1)*$I$9+CW800/MAX(CV800+CN800+CW800, 0.1)*$J$9))/($B$11+$C$11+$F$11)</f>
        <v>0</v>
      </c>
      <c r="BA800">
        <f>($B$11*$K$9+$C$11*$K$9+$F$11*((CV800+CN800)/MAX(CV800+CN800+CW800, 0.1)*$P$9+CW800/MAX(CV800+CN800+CW800, 0.1)*$Q$9))/($B$11+$C$11+$F$11)</f>
        <v>0</v>
      </c>
      <c r="BB800">
        <v>2.44</v>
      </c>
      <c r="BC800">
        <v>0.5</v>
      </c>
      <c r="BD800" t="s">
        <v>355</v>
      </c>
      <c r="BE800">
        <v>2</v>
      </c>
      <c r="BF800" t="b">
        <v>1</v>
      </c>
      <c r="BG800">
        <v>1678302637.581481</v>
      </c>
      <c r="BH800">
        <v>1488.004814814815</v>
      </c>
      <c r="BI800">
        <v>1527.003703703704</v>
      </c>
      <c r="BJ800">
        <v>26.4932037037037</v>
      </c>
      <c r="BK800">
        <v>25.3985037037037</v>
      </c>
      <c r="BL800">
        <v>1482.028888888889</v>
      </c>
      <c r="BM800">
        <v>26.1647</v>
      </c>
      <c r="BN800">
        <v>500.0408888888888</v>
      </c>
      <c r="BO800">
        <v>90.73344074074073</v>
      </c>
      <c r="BP800">
        <v>0.1000332814814815</v>
      </c>
      <c r="BQ800">
        <v>34.01544814814815</v>
      </c>
      <c r="BR800">
        <v>34.98695555555556</v>
      </c>
      <c r="BS800">
        <v>999.9000000000001</v>
      </c>
      <c r="BT800">
        <v>0</v>
      </c>
      <c r="BU800">
        <v>0</v>
      </c>
      <c r="BV800">
        <v>10001.70851851852</v>
      </c>
      <c r="BW800">
        <v>0</v>
      </c>
      <c r="BX800">
        <v>5.432791481481481</v>
      </c>
      <c r="BY800">
        <v>-38.99948148148149</v>
      </c>
      <c r="BZ800">
        <v>1528.499259259259</v>
      </c>
      <c r="CA800">
        <v>1566.797407407408</v>
      </c>
      <c r="CB800">
        <v>1.094695555555556</v>
      </c>
      <c r="CC800">
        <v>1527.003703703704</v>
      </c>
      <c r="CD800">
        <v>25.3985037037037</v>
      </c>
      <c r="CE800">
        <v>2.403819259259259</v>
      </c>
      <c r="CF800">
        <v>2.304493703703704</v>
      </c>
      <c r="CG800">
        <v>20.38952592592593</v>
      </c>
      <c r="CH800">
        <v>19.70784444444444</v>
      </c>
      <c r="CI800">
        <v>1999.985555555555</v>
      </c>
      <c r="CJ800">
        <v>0.9800015555555556</v>
      </c>
      <c r="CK800">
        <v>0.01999822592592592</v>
      </c>
      <c r="CL800">
        <v>0</v>
      </c>
      <c r="CM800">
        <v>2.041892592592593</v>
      </c>
      <c r="CN800">
        <v>0</v>
      </c>
      <c r="CO800">
        <v>5985.010370370369</v>
      </c>
      <c r="CP800">
        <v>17338.13703703704</v>
      </c>
      <c r="CQ800">
        <v>40.14329629629629</v>
      </c>
      <c r="CR800">
        <v>40.069</v>
      </c>
      <c r="CS800">
        <v>38.96033333333333</v>
      </c>
      <c r="CT800">
        <v>38.39807407407407</v>
      </c>
      <c r="CU800">
        <v>39.23803703703703</v>
      </c>
      <c r="CV800">
        <v>1959.985555555555</v>
      </c>
      <c r="CW800">
        <v>40</v>
      </c>
      <c r="CX800">
        <v>0</v>
      </c>
      <c r="CY800">
        <v>1678302655</v>
      </c>
      <c r="CZ800">
        <v>0</v>
      </c>
      <c r="DA800">
        <v>0</v>
      </c>
      <c r="DB800" t="s">
        <v>356</v>
      </c>
      <c r="DC800">
        <v>1664468064.5</v>
      </c>
      <c r="DD800">
        <v>1677795524</v>
      </c>
      <c r="DE800">
        <v>0</v>
      </c>
      <c r="DF800">
        <v>-0.419</v>
      </c>
      <c r="DG800">
        <v>-0.001</v>
      </c>
      <c r="DH800">
        <v>3.097</v>
      </c>
      <c r="DI800">
        <v>0.268</v>
      </c>
      <c r="DJ800">
        <v>400</v>
      </c>
      <c r="DK800">
        <v>24</v>
      </c>
      <c r="DL800">
        <v>0.15</v>
      </c>
      <c r="DM800">
        <v>0.13</v>
      </c>
      <c r="DN800">
        <v>-39.09318292682926</v>
      </c>
      <c r="DO800">
        <v>3.270054355400655</v>
      </c>
      <c r="DP800">
        <v>0.4252959818144671</v>
      </c>
      <c r="DQ800">
        <v>0</v>
      </c>
      <c r="DR800">
        <v>1.101710975609756</v>
      </c>
      <c r="DS800">
        <v>-0.1384013937282213</v>
      </c>
      <c r="DT800">
        <v>0.01366159130910327</v>
      </c>
      <c r="DU800">
        <v>0</v>
      </c>
      <c r="DV800">
        <v>0</v>
      </c>
      <c r="DW800">
        <v>2</v>
      </c>
      <c r="DX800" t="s">
        <v>369</v>
      </c>
      <c r="DY800">
        <v>2.97775</v>
      </c>
      <c r="DZ800">
        <v>2.72844</v>
      </c>
      <c r="EA800">
        <v>0.202084</v>
      </c>
      <c r="EB800">
        <v>0.206959</v>
      </c>
      <c r="EC800">
        <v>0.114686</v>
      </c>
      <c r="ED800">
        <v>0.112189</v>
      </c>
      <c r="EE800">
        <v>23829.8</v>
      </c>
      <c r="EF800">
        <v>23408.3</v>
      </c>
      <c r="EG800">
        <v>30403.9</v>
      </c>
      <c r="EH800">
        <v>29774.8</v>
      </c>
      <c r="EI800">
        <v>37153.2</v>
      </c>
      <c r="EJ800">
        <v>34806.8</v>
      </c>
      <c r="EK800">
        <v>46516.9</v>
      </c>
      <c r="EL800">
        <v>44276.5</v>
      </c>
      <c r="EM800">
        <v>1.85662</v>
      </c>
      <c r="EN800">
        <v>1.86777</v>
      </c>
      <c r="EO800">
        <v>0.22319</v>
      </c>
      <c r="EP800">
        <v>0</v>
      </c>
      <c r="EQ800">
        <v>31.3824</v>
      </c>
      <c r="ER800">
        <v>999.9</v>
      </c>
      <c r="ES800">
        <v>48.7</v>
      </c>
      <c r="ET800">
        <v>32</v>
      </c>
      <c r="EU800">
        <v>25.6302</v>
      </c>
      <c r="EV800">
        <v>63.2979</v>
      </c>
      <c r="EW800">
        <v>22.0232</v>
      </c>
      <c r="EX800">
        <v>1</v>
      </c>
      <c r="EY800">
        <v>0.110701</v>
      </c>
      <c r="EZ800">
        <v>-2.41458</v>
      </c>
      <c r="FA800">
        <v>20.2319</v>
      </c>
      <c r="FB800">
        <v>5.22822</v>
      </c>
      <c r="FC800">
        <v>11.9727</v>
      </c>
      <c r="FD800">
        <v>4.9708</v>
      </c>
      <c r="FE800">
        <v>3.28955</v>
      </c>
      <c r="FF800">
        <v>9999</v>
      </c>
      <c r="FG800">
        <v>9999</v>
      </c>
      <c r="FH800">
        <v>9999</v>
      </c>
      <c r="FI800">
        <v>999.9</v>
      </c>
      <c r="FJ800">
        <v>4.97277</v>
      </c>
      <c r="FK800">
        <v>1.87704</v>
      </c>
      <c r="FL800">
        <v>1.87515</v>
      </c>
      <c r="FM800">
        <v>1.87805</v>
      </c>
      <c r="FN800">
        <v>1.87469</v>
      </c>
      <c r="FO800">
        <v>1.87835</v>
      </c>
      <c r="FP800">
        <v>1.8754</v>
      </c>
      <c r="FQ800">
        <v>1.87653</v>
      </c>
      <c r="FR800">
        <v>0</v>
      </c>
      <c r="FS800">
        <v>0</v>
      </c>
      <c r="FT800">
        <v>0</v>
      </c>
      <c r="FU800">
        <v>0</v>
      </c>
      <c r="FV800" t="s">
        <v>358</v>
      </c>
      <c r="FW800" t="s">
        <v>359</v>
      </c>
      <c r="FX800" t="s">
        <v>360</v>
      </c>
      <c r="FY800" t="s">
        <v>360</v>
      </c>
      <c r="FZ800" t="s">
        <v>360</v>
      </c>
      <c r="GA800" t="s">
        <v>360</v>
      </c>
      <c r="GB800">
        <v>0</v>
      </c>
      <c r="GC800">
        <v>100</v>
      </c>
      <c r="GD800">
        <v>100</v>
      </c>
      <c r="GE800">
        <v>6.03</v>
      </c>
      <c r="GF800">
        <v>0.3285</v>
      </c>
      <c r="GG800">
        <v>1.955544260391263</v>
      </c>
      <c r="GH800">
        <v>0.004448784868333973</v>
      </c>
      <c r="GI800">
        <v>-1.803656819089732E-06</v>
      </c>
      <c r="GJ800">
        <v>4.26395578146833E-10</v>
      </c>
      <c r="GK800">
        <v>0.3285026105281108</v>
      </c>
      <c r="GL800">
        <v>0</v>
      </c>
      <c r="GM800">
        <v>0</v>
      </c>
      <c r="GN800">
        <v>0</v>
      </c>
      <c r="GO800">
        <v>-1</v>
      </c>
      <c r="GP800">
        <v>2136</v>
      </c>
      <c r="GQ800">
        <v>1</v>
      </c>
      <c r="GR800">
        <v>23</v>
      </c>
      <c r="GS800">
        <v>230576.3</v>
      </c>
      <c r="GT800">
        <v>8452</v>
      </c>
      <c r="GU800">
        <v>3.21289</v>
      </c>
      <c r="GV800">
        <v>2.5293</v>
      </c>
      <c r="GW800">
        <v>1.39893</v>
      </c>
      <c r="GX800">
        <v>2.35352</v>
      </c>
      <c r="GY800">
        <v>1.44897</v>
      </c>
      <c r="GZ800">
        <v>2.43286</v>
      </c>
      <c r="HA800">
        <v>37.9891</v>
      </c>
      <c r="HB800">
        <v>13.5717</v>
      </c>
      <c r="HC800">
        <v>18</v>
      </c>
      <c r="HD800">
        <v>492.903</v>
      </c>
      <c r="HE800">
        <v>471.796</v>
      </c>
      <c r="HF800">
        <v>34.9423</v>
      </c>
      <c r="HG800">
        <v>28.6172</v>
      </c>
      <c r="HH800">
        <v>30.0002</v>
      </c>
      <c r="HI800">
        <v>28.3085</v>
      </c>
      <c r="HJ800">
        <v>28.3537</v>
      </c>
      <c r="HK800">
        <v>64.3638</v>
      </c>
      <c r="HL800">
        <v>0</v>
      </c>
      <c r="HM800">
        <v>100</v>
      </c>
      <c r="HN800">
        <v>34.947</v>
      </c>
      <c r="HO800">
        <v>1570.24</v>
      </c>
      <c r="HP800">
        <v>25.8217</v>
      </c>
      <c r="HQ800">
        <v>100.521</v>
      </c>
      <c r="HR800">
        <v>101.813</v>
      </c>
    </row>
    <row r="801" spans="1:226">
      <c r="A801">
        <v>785</v>
      </c>
      <c r="B801">
        <v>1678302650.1</v>
      </c>
      <c r="C801">
        <v>10797</v>
      </c>
      <c r="D801" t="s">
        <v>1933</v>
      </c>
      <c r="E801" t="s">
        <v>1934</v>
      </c>
      <c r="F801">
        <v>5</v>
      </c>
      <c r="G801" t="s">
        <v>353</v>
      </c>
      <c r="H801" t="s">
        <v>1554</v>
      </c>
      <c r="I801">
        <v>1678302642.6</v>
      </c>
      <c r="J801">
        <f>(K801)/1000</f>
        <v>0</v>
      </c>
      <c r="K801">
        <f>IF(BF801, AN801, AH801)</f>
        <v>0</v>
      </c>
      <c r="L801">
        <f>IF(BF801, AI801, AG801)</f>
        <v>0</v>
      </c>
      <c r="M801">
        <f>BH801 - IF(AU801&gt;1, L801*BB801*100.0/(AW801*BV801), 0)</f>
        <v>0</v>
      </c>
      <c r="N801">
        <f>((T801-J801/2)*M801-L801)/(T801+J801/2)</f>
        <v>0</v>
      </c>
      <c r="O801">
        <f>N801*(BO801+BP801)/1000.0</f>
        <v>0</v>
      </c>
      <c r="P801">
        <f>(BH801 - IF(AU801&gt;1, L801*BB801*100.0/(AW801*BV801), 0))*(BO801+BP801)/1000.0</f>
        <v>0</v>
      </c>
      <c r="Q801">
        <f>2.0/((1/S801-1/R801)+SIGN(S801)*SQRT((1/S801-1/R801)*(1/S801-1/R801) + 4*BC801/((BC801+1)*(BC801+1))*(2*1/S801*1/R801-1/R801*1/R801)))</f>
        <v>0</v>
      </c>
      <c r="R801">
        <f>IF(LEFT(BD801,1)&lt;&gt;"0",IF(LEFT(BD801,1)="1",3.0,BE801),$D$5+$E$5*(BV801*BO801/($K$5*1000))+$F$5*(BV801*BO801/($K$5*1000))*MAX(MIN(BB801,$J$5),$I$5)*MAX(MIN(BB801,$J$5),$I$5)+$G$5*MAX(MIN(BB801,$J$5),$I$5)*(BV801*BO801/($K$5*1000))+$H$5*(BV801*BO801/($K$5*1000))*(BV801*BO801/($K$5*1000)))</f>
        <v>0</v>
      </c>
      <c r="S801">
        <f>J801*(1000-(1000*0.61365*exp(17.502*W801/(240.97+W801))/(BO801+BP801)+BJ801)/2)/(1000*0.61365*exp(17.502*W801/(240.97+W801))/(BO801+BP801)-BJ801)</f>
        <v>0</v>
      </c>
      <c r="T801">
        <f>1/((BC801+1)/(Q801/1.6)+1/(R801/1.37)) + BC801/((BC801+1)/(Q801/1.6) + BC801/(R801/1.37))</f>
        <v>0</v>
      </c>
      <c r="U801">
        <f>(AX801*BA801)</f>
        <v>0</v>
      </c>
      <c r="V801">
        <f>(BQ801+(U801+2*0.95*5.67E-8*(((BQ801+$B$7)+273)^4-(BQ801+273)^4)-44100*J801)/(1.84*29.3*R801+8*0.95*5.67E-8*(BQ801+273)^3))</f>
        <v>0</v>
      </c>
      <c r="W801">
        <f>($C$7*BR801+$D$7*BS801+$E$7*V801)</f>
        <v>0</v>
      </c>
      <c r="X801">
        <f>0.61365*exp(17.502*W801/(240.97+W801))</f>
        <v>0</v>
      </c>
      <c r="Y801">
        <f>(Z801/AA801*100)</f>
        <v>0</v>
      </c>
      <c r="Z801">
        <f>BJ801*(BO801+BP801)/1000</f>
        <v>0</v>
      </c>
      <c r="AA801">
        <f>0.61365*exp(17.502*BQ801/(240.97+BQ801))</f>
        <v>0</v>
      </c>
      <c r="AB801">
        <f>(X801-BJ801*(BO801+BP801)/1000)</f>
        <v>0</v>
      </c>
      <c r="AC801">
        <f>(-J801*44100)</f>
        <v>0</v>
      </c>
      <c r="AD801">
        <f>2*29.3*R801*0.92*(BQ801-W801)</f>
        <v>0</v>
      </c>
      <c r="AE801">
        <f>2*0.95*5.67E-8*(((BQ801+$B$7)+273)^4-(W801+273)^4)</f>
        <v>0</v>
      </c>
      <c r="AF801">
        <f>U801+AE801+AC801+AD801</f>
        <v>0</v>
      </c>
      <c r="AG801">
        <f>BN801*AU801*(BI801-BH801*(1000-AU801*BK801)/(1000-AU801*BJ801))/(100*BB801)</f>
        <v>0</v>
      </c>
      <c r="AH801">
        <f>1000*BN801*AU801*(BJ801-BK801)/(100*BB801*(1000-AU801*BJ801))</f>
        <v>0</v>
      </c>
      <c r="AI801">
        <f>(AJ801 - AK801 - BO801*1E3/(8.314*(BQ801+273.15)) * AM801/BN801 * AL801) * BN801/(100*BB801) * (1000 - BK801)/1000</f>
        <v>0</v>
      </c>
      <c r="AJ801">
        <v>1599.385512808951</v>
      </c>
      <c r="AK801">
        <v>1568.711575757575</v>
      </c>
      <c r="AL801">
        <v>3.356605155212401</v>
      </c>
      <c r="AM801">
        <v>64.31377679453114</v>
      </c>
      <c r="AN801">
        <f>(AP801 - AO801 + BO801*1E3/(8.314*(BQ801+273.15)) * AR801/BN801 * AQ801) * BN801/(100*BB801) * 1000/(1000 - AP801)</f>
        <v>0</v>
      </c>
      <c r="AO801">
        <v>25.3938409125457</v>
      </c>
      <c r="AP801">
        <v>26.4605393939394</v>
      </c>
      <c r="AQ801">
        <v>-3.933117174342605E-05</v>
      </c>
      <c r="AR801">
        <v>96.55880041285496</v>
      </c>
      <c r="AS801">
        <v>0</v>
      </c>
      <c r="AT801">
        <v>0</v>
      </c>
      <c r="AU801">
        <f>IF(AS801*$H$13&gt;=AW801,1.0,(AW801/(AW801-AS801*$H$13)))</f>
        <v>0</v>
      </c>
      <c r="AV801">
        <f>(AU801-1)*100</f>
        <v>0</v>
      </c>
      <c r="AW801">
        <f>MAX(0,($B$13+$C$13*BV801)/(1+$D$13*BV801)*BO801/(BQ801+273)*$E$13)</f>
        <v>0</v>
      </c>
      <c r="AX801">
        <f>$B$11*BW801+$C$11*BX801+$F$11*CI801*(1-CL801)</f>
        <v>0</v>
      </c>
      <c r="AY801">
        <f>AX801*AZ801</f>
        <v>0</v>
      </c>
      <c r="AZ801">
        <f>($B$11*$D$9+$C$11*$D$9+$F$11*((CV801+CN801)/MAX(CV801+CN801+CW801, 0.1)*$I$9+CW801/MAX(CV801+CN801+CW801, 0.1)*$J$9))/($B$11+$C$11+$F$11)</f>
        <v>0</v>
      </c>
      <c r="BA801">
        <f>($B$11*$K$9+$C$11*$K$9+$F$11*((CV801+CN801)/MAX(CV801+CN801+CW801, 0.1)*$P$9+CW801/MAX(CV801+CN801+CW801, 0.1)*$Q$9))/($B$11+$C$11+$F$11)</f>
        <v>0</v>
      </c>
      <c r="BB801">
        <v>2.44</v>
      </c>
      <c r="BC801">
        <v>0.5</v>
      </c>
      <c r="BD801" t="s">
        <v>355</v>
      </c>
      <c r="BE801">
        <v>2</v>
      </c>
      <c r="BF801" t="b">
        <v>1</v>
      </c>
      <c r="BG801">
        <v>1678302642.6</v>
      </c>
      <c r="BH801">
        <v>1504.475925925926</v>
      </c>
      <c r="BI801">
        <v>1543.371851851852</v>
      </c>
      <c r="BJ801">
        <v>26.47948148148148</v>
      </c>
      <c r="BK801">
        <v>25.39633703703703</v>
      </c>
      <c r="BL801">
        <v>1498.468518518518</v>
      </c>
      <c r="BM801">
        <v>26.15097037037037</v>
      </c>
      <c r="BN801">
        <v>500.0386296296296</v>
      </c>
      <c r="BO801">
        <v>90.73301111111111</v>
      </c>
      <c r="BP801">
        <v>0.1000600777777778</v>
      </c>
      <c r="BQ801">
        <v>34.0120962962963</v>
      </c>
      <c r="BR801">
        <v>34.99291481481482</v>
      </c>
      <c r="BS801">
        <v>999.9000000000001</v>
      </c>
      <c r="BT801">
        <v>0</v>
      </c>
      <c r="BU801">
        <v>0</v>
      </c>
      <c r="BV801">
        <v>10001.87037037037</v>
      </c>
      <c r="BW801">
        <v>0</v>
      </c>
      <c r="BX801">
        <v>5.43366</v>
      </c>
      <c r="BY801">
        <v>-38.8968074074074</v>
      </c>
      <c r="BZ801">
        <v>1545.397037037037</v>
      </c>
      <c r="CA801">
        <v>1583.58962962963</v>
      </c>
      <c r="CB801">
        <v>1.083126296296296</v>
      </c>
      <c r="CC801">
        <v>1543.371851851852</v>
      </c>
      <c r="CD801">
        <v>25.39633703703703</v>
      </c>
      <c r="CE801">
        <v>2.402561111111111</v>
      </c>
      <c r="CF801">
        <v>2.304286296296296</v>
      </c>
      <c r="CG801">
        <v>20.38104814814815</v>
      </c>
      <c r="CH801">
        <v>19.70639259259259</v>
      </c>
      <c r="CI801">
        <v>1999.954814814815</v>
      </c>
      <c r="CJ801">
        <v>0.9800015555555556</v>
      </c>
      <c r="CK801">
        <v>0.01999822592592592</v>
      </c>
      <c r="CL801">
        <v>0</v>
      </c>
      <c r="CM801">
        <v>2.085966666666667</v>
      </c>
      <c r="CN801">
        <v>0</v>
      </c>
      <c r="CO801">
        <v>5983.867037037036</v>
      </c>
      <c r="CP801">
        <v>17337.86296296296</v>
      </c>
      <c r="CQ801">
        <v>40.13637037037036</v>
      </c>
      <c r="CR801">
        <v>40.07366666666667</v>
      </c>
      <c r="CS801">
        <v>38.94411111111111</v>
      </c>
      <c r="CT801">
        <v>38.40492592592592</v>
      </c>
      <c r="CU801">
        <v>39.24737037037038</v>
      </c>
      <c r="CV801">
        <v>1959.954814814815</v>
      </c>
      <c r="CW801">
        <v>40</v>
      </c>
      <c r="CX801">
        <v>0</v>
      </c>
      <c r="CY801">
        <v>1678302660.4</v>
      </c>
      <c r="CZ801">
        <v>0</v>
      </c>
      <c r="DA801">
        <v>0</v>
      </c>
      <c r="DB801" t="s">
        <v>356</v>
      </c>
      <c r="DC801">
        <v>1664468064.5</v>
      </c>
      <c r="DD801">
        <v>1677795524</v>
      </c>
      <c r="DE801">
        <v>0</v>
      </c>
      <c r="DF801">
        <v>-0.419</v>
      </c>
      <c r="DG801">
        <v>-0.001</v>
      </c>
      <c r="DH801">
        <v>3.097</v>
      </c>
      <c r="DI801">
        <v>0.268</v>
      </c>
      <c r="DJ801">
        <v>400</v>
      </c>
      <c r="DK801">
        <v>24</v>
      </c>
      <c r="DL801">
        <v>0.15</v>
      </c>
      <c r="DM801">
        <v>0.13</v>
      </c>
      <c r="DN801">
        <v>-39.04942926829268</v>
      </c>
      <c r="DO801">
        <v>2.343679442508677</v>
      </c>
      <c r="DP801">
        <v>0.4169725593380554</v>
      </c>
      <c r="DQ801">
        <v>0</v>
      </c>
      <c r="DR801">
        <v>1.09238243902439</v>
      </c>
      <c r="DS801">
        <v>-0.1399231358885001</v>
      </c>
      <c r="DT801">
        <v>0.01381360566138447</v>
      </c>
      <c r="DU801">
        <v>0</v>
      </c>
      <c r="DV801">
        <v>0</v>
      </c>
      <c r="DW801">
        <v>2</v>
      </c>
      <c r="DX801" t="s">
        <v>369</v>
      </c>
      <c r="DY801">
        <v>2.97797</v>
      </c>
      <c r="DZ801">
        <v>2.72832</v>
      </c>
      <c r="EA801">
        <v>0.203385</v>
      </c>
      <c r="EB801">
        <v>0.208288</v>
      </c>
      <c r="EC801">
        <v>0.114648</v>
      </c>
      <c r="ED801">
        <v>0.112184</v>
      </c>
      <c r="EE801">
        <v>23790.9</v>
      </c>
      <c r="EF801">
        <v>23368.9</v>
      </c>
      <c r="EG801">
        <v>30403.7</v>
      </c>
      <c r="EH801">
        <v>29774.7</v>
      </c>
      <c r="EI801">
        <v>37154.5</v>
      </c>
      <c r="EJ801">
        <v>34807.2</v>
      </c>
      <c r="EK801">
        <v>46516.4</v>
      </c>
      <c r="EL801">
        <v>44276.6</v>
      </c>
      <c r="EM801">
        <v>1.85695</v>
      </c>
      <c r="EN801">
        <v>1.86738</v>
      </c>
      <c r="EO801">
        <v>0.223808</v>
      </c>
      <c r="EP801">
        <v>0</v>
      </c>
      <c r="EQ801">
        <v>31.3749</v>
      </c>
      <c r="ER801">
        <v>999.9</v>
      </c>
      <c r="ES801">
        <v>48.7</v>
      </c>
      <c r="ET801">
        <v>32</v>
      </c>
      <c r="EU801">
        <v>25.6285</v>
      </c>
      <c r="EV801">
        <v>63.0979</v>
      </c>
      <c r="EW801">
        <v>21.9311</v>
      </c>
      <c r="EX801">
        <v>1</v>
      </c>
      <c r="EY801">
        <v>0.110907</v>
      </c>
      <c r="EZ801">
        <v>-2.41705</v>
      </c>
      <c r="FA801">
        <v>20.2318</v>
      </c>
      <c r="FB801">
        <v>5.22882</v>
      </c>
      <c r="FC801">
        <v>11.973</v>
      </c>
      <c r="FD801">
        <v>4.9709</v>
      </c>
      <c r="FE801">
        <v>3.28965</v>
      </c>
      <c r="FF801">
        <v>9999</v>
      </c>
      <c r="FG801">
        <v>9999</v>
      </c>
      <c r="FH801">
        <v>9999</v>
      </c>
      <c r="FI801">
        <v>999.9</v>
      </c>
      <c r="FJ801">
        <v>4.97276</v>
      </c>
      <c r="FK801">
        <v>1.87707</v>
      </c>
      <c r="FL801">
        <v>1.87516</v>
      </c>
      <c r="FM801">
        <v>1.87804</v>
      </c>
      <c r="FN801">
        <v>1.87469</v>
      </c>
      <c r="FO801">
        <v>1.87834</v>
      </c>
      <c r="FP801">
        <v>1.87537</v>
      </c>
      <c r="FQ801">
        <v>1.87653</v>
      </c>
      <c r="FR801">
        <v>0</v>
      </c>
      <c r="FS801">
        <v>0</v>
      </c>
      <c r="FT801">
        <v>0</v>
      </c>
      <c r="FU801">
        <v>0</v>
      </c>
      <c r="FV801" t="s">
        <v>358</v>
      </c>
      <c r="FW801" t="s">
        <v>359</v>
      </c>
      <c r="FX801" t="s">
        <v>360</v>
      </c>
      <c r="FY801" t="s">
        <v>360</v>
      </c>
      <c r="FZ801" t="s">
        <v>360</v>
      </c>
      <c r="GA801" t="s">
        <v>360</v>
      </c>
      <c r="GB801">
        <v>0</v>
      </c>
      <c r="GC801">
        <v>100</v>
      </c>
      <c r="GD801">
        <v>100</v>
      </c>
      <c r="GE801">
        <v>6.05</v>
      </c>
      <c r="GF801">
        <v>0.3286</v>
      </c>
      <c r="GG801">
        <v>1.955544260391263</v>
      </c>
      <c r="GH801">
        <v>0.004448784868333973</v>
      </c>
      <c r="GI801">
        <v>-1.803656819089732E-06</v>
      </c>
      <c r="GJ801">
        <v>4.26395578146833E-10</v>
      </c>
      <c r="GK801">
        <v>0.3285026105281108</v>
      </c>
      <c r="GL801">
        <v>0</v>
      </c>
      <c r="GM801">
        <v>0</v>
      </c>
      <c r="GN801">
        <v>0</v>
      </c>
      <c r="GO801">
        <v>-1</v>
      </c>
      <c r="GP801">
        <v>2136</v>
      </c>
      <c r="GQ801">
        <v>1</v>
      </c>
      <c r="GR801">
        <v>23</v>
      </c>
      <c r="GS801">
        <v>230576.4</v>
      </c>
      <c r="GT801">
        <v>8452.1</v>
      </c>
      <c r="GU801">
        <v>3.23975</v>
      </c>
      <c r="GV801">
        <v>2.52563</v>
      </c>
      <c r="GW801">
        <v>1.39893</v>
      </c>
      <c r="GX801">
        <v>2.35229</v>
      </c>
      <c r="GY801">
        <v>1.44897</v>
      </c>
      <c r="GZ801">
        <v>2.5061</v>
      </c>
      <c r="HA801">
        <v>37.9891</v>
      </c>
      <c r="HB801">
        <v>13.5804</v>
      </c>
      <c r="HC801">
        <v>18</v>
      </c>
      <c r="HD801">
        <v>493.084</v>
      </c>
      <c r="HE801">
        <v>471.552</v>
      </c>
      <c r="HF801">
        <v>34.9486</v>
      </c>
      <c r="HG801">
        <v>28.6193</v>
      </c>
      <c r="HH801">
        <v>30.0002</v>
      </c>
      <c r="HI801">
        <v>28.3085</v>
      </c>
      <c r="HJ801">
        <v>28.3559</v>
      </c>
      <c r="HK801">
        <v>64.8646</v>
      </c>
      <c r="HL801">
        <v>0</v>
      </c>
      <c r="HM801">
        <v>100</v>
      </c>
      <c r="HN801">
        <v>34.9502</v>
      </c>
      <c r="HO801">
        <v>1590.44</v>
      </c>
      <c r="HP801">
        <v>25.8217</v>
      </c>
      <c r="HQ801">
        <v>100.521</v>
      </c>
      <c r="HR801">
        <v>101.813</v>
      </c>
    </row>
    <row r="802" spans="1:226">
      <c r="A802">
        <v>786</v>
      </c>
      <c r="B802">
        <v>1678302655.1</v>
      </c>
      <c r="C802">
        <v>10802</v>
      </c>
      <c r="D802" t="s">
        <v>1935</v>
      </c>
      <c r="E802" t="s">
        <v>1936</v>
      </c>
      <c r="F802">
        <v>5</v>
      </c>
      <c r="G802" t="s">
        <v>353</v>
      </c>
      <c r="H802" t="s">
        <v>1554</v>
      </c>
      <c r="I802">
        <v>1678302647.314285</v>
      </c>
      <c r="J802">
        <f>(K802)/1000</f>
        <v>0</v>
      </c>
      <c r="K802">
        <f>IF(BF802, AN802, AH802)</f>
        <v>0</v>
      </c>
      <c r="L802">
        <f>IF(BF802, AI802, AG802)</f>
        <v>0</v>
      </c>
      <c r="M802">
        <f>BH802 - IF(AU802&gt;1, L802*BB802*100.0/(AW802*BV802), 0)</f>
        <v>0</v>
      </c>
      <c r="N802">
        <f>((T802-J802/2)*M802-L802)/(T802+J802/2)</f>
        <v>0</v>
      </c>
      <c r="O802">
        <f>N802*(BO802+BP802)/1000.0</f>
        <v>0</v>
      </c>
      <c r="P802">
        <f>(BH802 - IF(AU802&gt;1, L802*BB802*100.0/(AW802*BV802), 0))*(BO802+BP802)/1000.0</f>
        <v>0</v>
      </c>
      <c r="Q802">
        <f>2.0/((1/S802-1/R802)+SIGN(S802)*SQRT((1/S802-1/R802)*(1/S802-1/R802) + 4*BC802/((BC802+1)*(BC802+1))*(2*1/S802*1/R802-1/R802*1/R802)))</f>
        <v>0</v>
      </c>
      <c r="R802">
        <f>IF(LEFT(BD802,1)&lt;&gt;"0",IF(LEFT(BD802,1)="1",3.0,BE802),$D$5+$E$5*(BV802*BO802/($K$5*1000))+$F$5*(BV802*BO802/($K$5*1000))*MAX(MIN(BB802,$J$5),$I$5)*MAX(MIN(BB802,$J$5),$I$5)+$G$5*MAX(MIN(BB802,$J$5),$I$5)*(BV802*BO802/($K$5*1000))+$H$5*(BV802*BO802/($K$5*1000))*(BV802*BO802/($K$5*1000)))</f>
        <v>0</v>
      </c>
      <c r="S802">
        <f>J802*(1000-(1000*0.61365*exp(17.502*W802/(240.97+W802))/(BO802+BP802)+BJ802)/2)/(1000*0.61365*exp(17.502*W802/(240.97+W802))/(BO802+BP802)-BJ802)</f>
        <v>0</v>
      </c>
      <c r="T802">
        <f>1/((BC802+1)/(Q802/1.6)+1/(R802/1.37)) + BC802/((BC802+1)/(Q802/1.6) + BC802/(R802/1.37))</f>
        <v>0</v>
      </c>
      <c r="U802">
        <f>(AX802*BA802)</f>
        <v>0</v>
      </c>
      <c r="V802">
        <f>(BQ802+(U802+2*0.95*5.67E-8*(((BQ802+$B$7)+273)^4-(BQ802+273)^4)-44100*J802)/(1.84*29.3*R802+8*0.95*5.67E-8*(BQ802+273)^3))</f>
        <v>0</v>
      </c>
      <c r="W802">
        <f>($C$7*BR802+$D$7*BS802+$E$7*V802)</f>
        <v>0</v>
      </c>
      <c r="X802">
        <f>0.61365*exp(17.502*W802/(240.97+W802))</f>
        <v>0</v>
      </c>
      <c r="Y802">
        <f>(Z802/AA802*100)</f>
        <v>0</v>
      </c>
      <c r="Z802">
        <f>BJ802*(BO802+BP802)/1000</f>
        <v>0</v>
      </c>
      <c r="AA802">
        <f>0.61365*exp(17.502*BQ802/(240.97+BQ802))</f>
        <v>0</v>
      </c>
      <c r="AB802">
        <f>(X802-BJ802*(BO802+BP802)/1000)</f>
        <v>0</v>
      </c>
      <c r="AC802">
        <f>(-J802*44100)</f>
        <v>0</v>
      </c>
      <c r="AD802">
        <f>2*29.3*R802*0.92*(BQ802-W802)</f>
        <v>0</v>
      </c>
      <c r="AE802">
        <f>2*0.95*5.67E-8*(((BQ802+$B$7)+273)^4-(W802+273)^4)</f>
        <v>0</v>
      </c>
      <c r="AF802">
        <f>U802+AE802+AC802+AD802</f>
        <v>0</v>
      </c>
      <c r="AG802">
        <f>BN802*AU802*(BI802-BH802*(1000-AU802*BK802)/(1000-AU802*BJ802))/(100*BB802)</f>
        <v>0</v>
      </c>
      <c r="AH802">
        <f>1000*BN802*AU802*(BJ802-BK802)/(100*BB802*(1000-AU802*BJ802))</f>
        <v>0</v>
      </c>
      <c r="AI802">
        <f>(AJ802 - AK802 - BO802*1E3/(8.314*(BQ802+273.15)) * AM802/BN802 * AL802) * BN802/(100*BB802) * (1000 - BK802)/1000</f>
        <v>0</v>
      </c>
      <c r="AJ802">
        <v>1616.766985076391</v>
      </c>
      <c r="AK802">
        <v>1585.989696969697</v>
      </c>
      <c r="AL802">
        <v>3.442166103030979</v>
      </c>
      <c r="AM802">
        <v>64.31377679453114</v>
      </c>
      <c r="AN802">
        <f>(AP802 - AO802 + BO802*1E3/(8.314*(BQ802+273.15)) * AR802/BN802 * AQ802) * BN802/(100*BB802) * 1000/(1000 - AP802)</f>
        <v>0</v>
      </c>
      <c r="AO802">
        <v>25.39629547553419</v>
      </c>
      <c r="AP802">
        <v>26.44783212121211</v>
      </c>
      <c r="AQ802">
        <v>-3.917021724288304E-05</v>
      </c>
      <c r="AR802">
        <v>96.55880041285496</v>
      </c>
      <c r="AS802">
        <v>0</v>
      </c>
      <c r="AT802">
        <v>0</v>
      </c>
      <c r="AU802">
        <f>IF(AS802*$H$13&gt;=AW802,1.0,(AW802/(AW802-AS802*$H$13)))</f>
        <v>0</v>
      </c>
      <c r="AV802">
        <f>(AU802-1)*100</f>
        <v>0</v>
      </c>
      <c r="AW802">
        <f>MAX(0,($B$13+$C$13*BV802)/(1+$D$13*BV802)*BO802/(BQ802+273)*$E$13)</f>
        <v>0</v>
      </c>
      <c r="AX802">
        <f>$B$11*BW802+$C$11*BX802+$F$11*CI802*(1-CL802)</f>
        <v>0</v>
      </c>
      <c r="AY802">
        <f>AX802*AZ802</f>
        <v>0</v>
      </c>
      <c r="AZ802">
        <f>($B$11*$D$9+$C$11*$D$9+$F$11*((CV802+CN802)/MAX(CV802+CN802+CW802, 0.1)*$I$9+CW802/MAX(CV802+CN802+CW802, 0.1)*$J$9))/($B$11+$C$11+$F$11)</f>
        <v>0</v>
      </c>
      <c r="BA802">
        <f>($B$11*$K$9+$C$11*$K$9+$F$11*((CV802+CN802)/MAX(CV802+CN802+CW802, 0.1)*$P$9+CW802/MAX(CV802+CN802+CW802, 0.1)*$Q$9))/($B$11+$C$11+$F$11)</f>
        <v>0</v>
      </c>
      <c r="BB802">
        <v>2.44</v>
      </c>
      <c r="BC802">
        <v>0.5</v>
      </c>
      <c r="BD802" t="s">
        <v>355</v>
      </c>
      <c r="BE802">
        <v>2</v>
      </c>
      <c r="BF802" t="b">
        <v>1</v>
      </c>
      <c r="BG802">
        <v>1678302647.314285</v>
      </c>
      <c r="BH802">
        <v>1519.9</v>
      </c>
      <c r="BI802">
        <v>1558.901071428571</v>
      </c>
      <c r="BJ802">
        <v>26.46717857142857</v>
      </c>
      <c r="BK802">
        <v>25.395725</v>
      </c>
      <c r="BL802">
        <v>1513.863571428572</v>
      </c>
      <c r="BM802">
        <v>26.13866785714286</v>
      </c>
      <c r="BN802">
        <v>500.03375</v>
      </c>
      <c r="BO802">
        <v>90.73267500000001</v>
      </c>
      <c r="BP802">
        <v>0.1000434857142857</v>
      </c>
      <c r="BQ802">
        <v>34.01009285714286</v>
      </c>
      <c r="BR802">
        <v>34.99512142857143</v>
      </c>
      <c r="BS802">
        <v>999.9000000000002</v>
      </c>
      <c r="BT802">
        <v>0</v>
      </c>
      <c r="BU802">
        <v>0</v>
      </c>
      <c r="BV802">
        <v>9994.976785714285</v>
      </c>
      <c r="BW802">
        <v>0</v>
      </c>
      <c r="BX802">
        <v>5.433660000000001</v>
      </c>
      <c r="BY802">
        <v>-39.001825</v>
      </c>
      <c r="BZ802">
        <v>1561.22</v>
      </c>
      <c r="CA802">
        <v>1599.523214285715</v>
      </c>
      <c r="CB802">
        <v>1.071445714285714</v>
      </c>
      <c r="CC802">
        <v>1558.901071428571</v>
      </c>
      <c r="CD802">
        <v>25.395725</v>
      </c>
      <c r="CE802">
        <v>2.401437142857143</v>
      </c>
      <c r="CF802">
        <v>2.304221785714286</v>
      </c>
      <c r="CG802">
        <v>20.37346428571428</v>
      </c>
      <c r="CH802">
        <v>19.70594285714285</v>
      </c>
      <c r="CI802">
        <v>1999.988571428572</v>
      </c>
      <c r="CJ802">
        <v>0.980001642857143</v>
      </c>
      <c r="CK802">
        <v>0.01999813571428571</v>
      </c>
      <c r="CL802">
        <v>0</v>
      </c>
      <c r="CM802">
        <v>2.085621428571429</v>
      </c>
      <c r="CN802">
        <v>0</v>
      </c>
      <c r="CO802">
        <v>5983.157499999999</v>
      </c>
      <c r="CP802">
        <v>17338.15357142857</v>
      </c>
      <c r="CQ802">
        <v>40.10246428571428</v>
      </c>
      <c r="CR802">
        <v>40.07549999999999</v>
      </c>
      <c r="CS802">
        <v>38.93489285714286</v>
      </c>
      <c r="CT802">
        <v>38.41278571428571</v>
      </c>
      <c r="CU802">
        <v>39.24746428571429</v>
      </c>
      <c r="CV802">
        <v>1959.988571428572</v>
      </c>
      <c r="CW802">
        <v>40</v>
      </c>
      <c r="CX802">
        <v>0</v>
      </c>
      <c r="CY802">
        <v>1678302665.2</v>
      </c>
      <c r="CZ802">
        <v>0</v>
      </c>
      <c r="DA802">
        <v>0</v>
      </c>
      <c r="DB802" t="s">
        <v>356</v>
      </c>
      <c r="DC802">
        <v>1664468064.5</v>
      </c>
      <c r="DD802">
        <v>1677795524</v>
      </c>
      <c r="DE802">
        <v>0</v>
      </c>
      <c r="DF802">
        <v>-0.419</v>
      </c>
      <c r="DG802">
        <v>-0.001</v>
      </c>
      <c r="DH802">
        <v>3.097</v>
      </c>
      <c r="DI802">
        <v>0.268</v>
      </c>
      <c r="DJ802">
        <v>400</v>
      </c>
      <c r="DK802">
        <v>24</v>
      </c>
      <c r="DL802">
        <v>0.15</v>
      </c>
      <c r="DM802">
        <v>0.13</v>
      </c>
      <c r="DN802">
        <v>-39.03402195121951</v>
      </c>
      <c r="DO802">
        <v>-1.540925435540109</v>
      </c>
      <c r="DP802">
        <v>0.4039917292755162</v>
      </c>
      <c r="DQ802">
        <v>0</v>
      </c>
      <c r="DR802">
        <v>1.077863902439024</v>
      </c>
      <c r="DS802">
        <v>-0.1477618118466867</v>
      </c>
      <c r="DT802">
        <v>0.01460029048793022</v>
      </c>
      <c r="DU802">
        <v>0</v>
      </c>
      <c r="DV802">
        <v>0</v>
      </c>
      <c r="DW802">
        <v>2</v>
      </c>
      <c r="DX802" t="s">
        <v>369</v>
      </c>
      <c r="DY802">
        <v>2.97774</v>
      </c>
      <c r="DZ802">
        <v>2.72837</v>
      </c>
      <c r="EA802">
        <v>0.204704</v>
      </c>
      <c r="EB802">
        <v>0.209609</v>
      </c>
      <c r="EC802">
        <v>0.114612</v>
      </c>
      <c r="ED802">
        <v>0.112186</v>
      </c>
      <c r="EE802">
        <v>23751.5</v>
      </c>
      <c r="EF802">
        <v>23329.9</v>
      </c>
      <c r="EG802">
        <v>30403.8</v>
      </c>
      <c r="EH802">
        <v>29774.8</v>
      </c>
      <c r="EI802">
        <v>37156.1</v>
      </c>
      <c r="EJ802">
        <v>34807.2</v>
      </c>
      <c r="EK802">
        <v>46516.3</v>
      </c>
      <c r="EL802">
        <v>44276.6</v>
      </c>
      <c r="EM802">
        <v>1.85648</v>
      </c>
      <c r="EN802">
        <v>1.86775</v>
      </c>
      <c r="EO802">
        <v>0.224143</v>
      </c>
      <c r="EP802">
        <v>0</v>
      </c>
      <c r="EQ802">
        <v>31.3673</v>
      </c>
      <c r="ER802">
        <v>999.9</v>
      </c>
      <c r="ES802">
        <v>48.7</v>
      </c>
      <c r="ET802">
        <v>32</v>
      </c>
      <c r="EU802">
        <v>25.6271</v>
      </c>
      <c r="EV802">
        <v>63.0479</v>
      </c>
      <c r="EW802">
        <v>21.6947</v>
      </c>
      <c r="EX802">
        <v>1</v>
      </c>
      <c r="EY802">
        <v>0.110729</v>
      </c>
      <c r="EZ802">
        <v>-2.36392</v>
      </c>
      <c r="FA802">
        <v>20.2323</v>
      </c>
      <c r="FB802">
        <v>5.22897</v>
      </c>
      <c r="FC802">
        <v>11.9734</v>
      </c>
      <c r="FD802">
        <v>4.9702</v>
      </c>
      <c r="FE802">
        <v>3.28965</v>
      </c>
      <c r="FF802">
        <v>9999</v>
      </c>
      <c r="FG802">
        <v>9999</v>
      </c>
      <c r="FH802">
        <v>9999</v>
      </c>
      <c r="FI802">
        <v>999.9</v>
      </c>
      <c r="FJ802">
        <v>4.97275</v>
      </c>
      <c r="FK802">
        <v>1.87706</v>
      </c>
      <c r="FL802">
        <v>1.87515</v>
      </c>
      <c r="FM802">
        <v>1.87803</v>
      </c>
      <c r="FN802">
        <v>1.87469</v>
      </c>
      <c r="FO802">
        <v>1.87832</v>
      </c>
      <c r="FP802">
        <v>1.87538</v>
      </c>
      <c r="FQ802">
        <v>1.87653</v>
      </c>
      <c r="FR802">
        <v>0</v>
      </c>
      <c r="FS802">
        <v>0</v>
      </c>
      <c r="FT802">
        <v>0</v>
      </c>
      <c r="FU802">
        <v>0</v>
      </c>
      <c r="FV802" t="s">
        <v>358</v>
      </c>
      <c r="FW802" t="s">
        <v>359</v>
      </c>
      <c r="FX802" t="s">
        <v>360</v>
      </c>
      <c r="FY802" t="s">
        <v>360</v>
      </c>
      <c r="FZ802" t="s">
        <v>360</v>
      </c>
      <c r="GA802" t="s">
        <v>360</v>
      </c>
      <c r="GB802">
        <v>0</v>
      </c>
      <c r="GC802">
        <v>100</v>
      </c>
      <c r="GD802">
        <v>100</v>
      </c>
      <c r="GE802">
        <v>6.09</v>
      </c>
      <c r="GF802">
        <v>0.3285</v>
      </c>
      <c r="GG802">
        <v>1.955544260391263</v>
      </c>
      <c r="GH802">
        <v>0.004448784868333973</v>
      </c>
      <c r="GI802">
        <v>-1.803656819089732E-06</v>
      </c>
      <c r="GJ802">
        <v>4.26395578146833E-10</v>
      </c>
      <c r="GK802">
        <v>0.3285026105281108</v>
      </c>
      <c r="GL802">
        <v>0</v>
      </c>
      <c r="GM802">
        <v>0</v>
      </c>
      <c r="GN802">
        <v>0</v>
      </c>
      <c r="GO802">
        <v>-1</v>
      </c>
      <c r="GP802">
        <v>2136</v>
      </c>
      <c r="GQ802">
        <v>1</v>
      </c>
      <c r="GR802">
        <v>23</v>
      </c>
      <c r="GS802">
        <v>230576.5</v>
      </c>
      <c r="GT802">
        <v>8452.200000000001</v>
      </c>
      <c r="GU802">
        <v>3.2666</v>
      </c>
      <c r="GV802">
        <v>2.53174</v>
      </c>
      <c r="GW802">
        <v>1.39893</v>
      </c>
      <c r="GX802">
        <v>2.35352</v>
      </c>
      <c r="GY802">
        <v>1.44897</v>
      </c>
      <c r="GZ802">
        <v>2.47681</v>
      </c>
      <c r="HA802">
        <v>37.9891</v>
      </c>
      <c r="HB802">
        <v>13.5717</v>
      </c>
      <c r="HC802">
        <v>18</v>
      </c>
      <c r="HD802">
        <v>492.819</v>
      </c>
      <c r="HE802">
        <v>471.797</v>
      </c>
      <c r="HF802">
        <v>34.9523</v>
      </c>
      <c r="HG802">
        <v>28.6193</v>
      </c>
      <c r="HH802">
        <v>30</v>
      </c>
      <c r="HI802">
        <v>28.3085</v>
      </c>
      <c r="HJ802">
        <v>28.3559</v>
      </c>
      <c r="HK802">
        <v>65.43380000000001</v>
      </c>
      <c r="HL802">
        <v>0</v>
      </c>
      <c r="HM802">
        <v>100</v>
      </c>
      <c r="HN802">
        <v>34.9131</v>
      </c>
      <c r="HO802">
        <v>1603.81</v>
      </c>
      <c r="HP802">
        <v>25.8217</v>
      </c>
      <c r="HQ802">
        <v>100.521</v>
      </c>
      <c r="HR802">
        <v>101.813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2023-03-08T19:29:39Z</dcterms:created>
  <dcterms:modified xsi:type="dcterms:W3CDTF">2023-03-08T19:29:39Z</dcterms:modified>
</cp:coreProperties>
</file>