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ruacza-my.sharepoint.com/personal/g12f2166_campus_ru_ac_za/Documents/Documents/Thesis/Write ups/Chapter 3/"/>
    </mc:Choice>
  </mc:AlternateContent>
  <xr:revisionPtr revIDLastSave="10" documentId="11_322A4241BB738B4D4F02A43B72081EDB88CC88C5" xr6:coauthVersionLast="47" xr6:coauthVersionMax="47" xr10:uidLastSave="{160579C5-14CA-4B01-94C6-408205A3F118}"/>
  <bookViews>
    <workbookView xWindow="-110" yWindow="-110" windowWidth="19420" windowHeight="10420" activeTab="2" xr2:uid="{00000000-000D-0000-FFFF-FFFF00000000}"/>
  </bookViews>
  <sheets>
    <sheet name="ACidata" sheetId="1" r:id="rId1"/>
    <sheet name="A calc at common Ci values" sheetId="2" r:id="rId2"/>
    <sheet name="ACi with interpretation" sheetId="4" r:id="rId3"/>
    <sheet name="R cod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8" i="2" l="1"/>
  <c r="N18" i="2" s="1"/>
  <c r="K19" i="2"/>
  <c r="N19" i="2" s="1"/>
  <c r="K20" i="2"/>
  <c r="N20" i="2" s="1"/>
  <c r="K21" i="2"/>
  <c r="N21" i="2" s="1"/>
  <c r="K22" i="2"/>
  <c r="N22" i="2" s="1"/>
  <c r="K23" i="2"/>
  <c r="N23" i="2" s="1"/>
  <c r="K24" i="2"/>
  <c r="N24" i="2" s="1"/>
  <c r="K25" i="2"/>
  <c r="N25" i="2" s="1"/>
  <c r="K26" i="2"/>
  <c r="N26" i="2" s="1"/>
  <c r="K27" i="2"/>
  <c r="N27" i="2" s="1"/>
  <c r="K28" i="2"/>
  <c r="N28" i="2" s="1"/>
  <c r="K17" i="2"/>
  <c r="N17" i="2" s="1"/>
  <c r="L11" i="2"/>
  <c r="G11" i="2"/>
  <c r="H11" i="2" s="1"/>
  <c r="L10" i="2"/>
  <c r="G10" i="2"/>
  <c r="H10" i="2" s="1"/>
  <c r="L9" i="2"/>
  <c r="G9" i="2"/>
  <c r="H9" i="2" s="1"/>
  <c r="L8" i="2"/>
  <c r="G8" i="2"/>
  <c r="H8" i="2" s="1"/>
  <c r="L7" i="2"/>
  <c r="G7" i="2"/>
  <c r="H7" i="2" s="1"/>
  <c r="L6" i="2"/>
  <c r="G6" i="2"/>
  <c r="H6" i="2" s="1"/>
  <c r="S28" i="2" l="1"/>
  <c r="S26" i="2"/>
  <c r="S24" i="2"/>
  <c r="S22" i="2"/>
  <c r="S20" i="2"/>
  <c r="S18" i="2"/>
  <c r="L28" i="2"/>
  <c r="L26" i="2"/>
  <c r="L24" i="2"/>
  <c r="L22" i="2"/>
  <c r="Q22" i="2" s="1"/>
  <c r="L20" i="2"/>
  <c r="L18" i="2"/>
  <c r="Q18" i="2" s="1"/>
  <c r="M28" i="2"/>
  <c r="M26" i="2"/>
  <c r="M24" i="2"/>
  <c r="M22" i="2"/>
  <c r="M20" i="2"/>
  <c r="M18" i="2"/>
  <c r="S17" i="2"/>
  <c r="S27" i="2"/>
  <c r="S25" i="2"/>
  <c r="S23" i="2"/>
  <c r="S21" i="2"/>
  <c r="S19" i="2"/>
  <c r="L17" i="2"/>
  <c r="L27" i="2"/>
  <c r="L25" i="2"/>
  <c r="L23" i="2"/>
  <c r="L21" i="2"/>
  <c r="L19" i="2"/>
  <c r="M17" i="2"/>
  <c r="M27" i="2"/>
  <c r="M25" i="2"/>
  <c r="M23" i="2"/>
  <c r="M21" i="2"/>
  <c r="M19" i="2"/>
  <c r="Q25" i="2"/>
  <c r="Q21" i="2"/>
  <c r="Q28" i="2"/>
  <c r="P25" i="2"/>
  <c r="P17" i="2"/>
  <c r="P21" i="2"/>
  <c r="Q19" i="2"/>
  <c r="Q23" i="2"/>
  <c r="Q27" i="2"/>
  <c r="P18" i="2"/>
  <c r="P20" i="2"/>
  <c r="P22" i="2"/>
  <c r="P24" i="2"/>
  <c r="P26" i="2"/>
  <c r="P28" i="2"/>
  <c r="L5" i="2"/>
  <c r="G19" i="2" s="1"/>
  <c r="L4" i="2"/>
  <c r="F18" i="2" s="1"/>
  <c r="L3" i="2"/>
  <c r="E19" i="2" s="1"/>
  <c r="L2" i="2"/>
  <c r="D28" i="2" s="1"/>
  <c r="E25" i="2"/>
  <c r="E17" i="2"/>
  <c r="P19" i="2" l="1"/>
  <c r="P23" i="2"/>
  <c r="P27" i="2"/>
  <c r="V19" i="2"/>
  <c r="U19" i="2"/>
  <c r="T19" i="2"/>
  <c r="V23" i="2"/>
  <c r="U23" i="2"/>
  <c r="T23" i="2"/>
  <c r="V27" i="2"/>
  <c r="U27" i="2"/>
  <c r="T27" i="2"/>
  <c r="Q26" i="2"/>
  <c r="V18" i="2"/>
  <c r="U18" i="2"/>
  <c r="T18" i="2"/>
  <c r="X18" i="2" s="1"/>
  <c r="V22" i="2"/>
  <c r="U22" i="2"/>
  <c r="T22" i="2"/>
  <c r="V26" i="2"/>
  <c r="U26" i="2"/>
  <c r="T26" i="2"/>
  <c r="X26" i="2" s="1"/>
  <c r="Q17" i="2"/>
  <c r="V21" i="2"/>
  <c r="U21" i="2"/>
  <c r="T21" i="2"/>
  <c r="X21" i="2" s="1"/>
  <c r="V25" i="2"/>
  <c r="U25" i="2"/>
  <c r="T25" i="2"/>
  <c r="V17" i="2"/>
  <c r="U17" i="2"/>
  <c r="T17" i="2"/>
  <c r="Q20" i="2"/>
  <c r="Q24" i="2"/>
  <c r="V20" i="2"/>
  <c r="U20" i="2"/>
  <c r="T20" i="2"/>
  <c r="V24" i="2"/>
  <c r="U24" i="2"/>
  <c r="T24" i="2"/>
  <c r="V28" i="2"/>
  <c r="U28" i="2"/>
  <c r="Y28" i="2" s="1"/>
  <c r="T28" i="2"/>
  <c r="Y21" i="2"/>
  <c r="X20" i="2"/>
  <c r="E22" i="2"/>
  <c r="E28" i="2"/>
  <c r="E21" i="2"/>
  <c r="E26" i="2"/>
  <c r="E18" i="2"/>
  <c r="F28" i="2"/>
  <c r="F23" i="2"/>
  <c r="F27" i="2"/>
  <c r="F21" i="2"/>
  <c r="F25" i="2"/>
  <c r="F20" i="2"/>
  <c r="F24" i="2"/>
  <c r="F17" i="2"/>
  <c r="G22" i="2"/>
  <c r="G18" i="2"/>
  <c r="G17" i="2"/>
  <c r="G21" i="2"/>
  <c r="E24" i="2"/>
  <c r="E20" i="2"/>
  <c r="F19" i="2"/>
  <c r="G28" i="2"/>
  <c r="G24" i="2"/>
  <c r="G20" i="2"/>
  <c r="G26" i="2"/>
  <c r="G25" i="2"/>
  <c r="E27" i="2"/>
  <c r="E23" i="2"/>
  <c r="F26" i="2"/>
  <c r="F22" i="2"/>
  <c r="G27" i="2"/>
  <c r="G23" i="2"/>
  <c r="D18" i="2"/>
  <c r="D17" i="2"/>
  <c r="D23" i="2"/>
  <c r="D19" i="2"/>
  <c r="D26" i="2"/>
  <c r="D22" i="2"/>
  <c r="D25" i="2"/>
  <c r="D21" i="2"/>
  <c r="D24" i="2"/>
  <c r="D20" i="2"/>
  <c r="D27" i="2"/>
  <c r="Y24" i="2" l="1"/>
  <c r="X24" i="2"/>
  <c r="Y17" i="2"/>
  <c r="X17" i="2"/>
  <c r="Y26" i="2"/>
  <c r="Y18" i="2"/>
  <c r="Y27" i="2"/>
  <c r="X27" i="2"/>
  <c r="X19" i="2"/>
  <c r="Y19" i="2"/>
  <c r="X28" i="2"/>
  <c r="Y20" i="2"/>
  <c r="X25" i="2"/>
  <c r="Y25" i="2"/>
  <c r="Y22" i="2"/>
  <c r="X22" i="2"/>
  <c r="Y23" i="2"/>
  <c r="X23" i="2"/>
  <c r="I28" i="2"/>
  <c r="H28" i="2"/>
  <c r="I19" i="2"/>
  <c r="H19" i="2"/>
  <c r="I27" i="2"/>
  <c r="H27" i="2"/>
  <c r="I21" i="2"/>
  <c r="H21" i="2"/>
  <c r="I25" i="2"/>
  <c r="H25" i="2"/>
  <c r="I20" i="2"/>
  <c r="H20" i="2"/>
  <c r="I22" i="2"/>
  <c r="H22" i="2"/>
  <c r="I17" i="2"/>
  <c r="H17" i="2"/>
  <c r="I23" i="2"/>
  <c r="H23" i="2"/>
  <c r="I24" i="2"/>
  <c r="H24" i="2"/>
  <c r="I26" i="2"/>
  <c r="H26" i="2"/>
  <c r="I18" i="2"/>
  <c r="H18" i="2"/>
  <c r="G3" i="2"/>
  <c r="H3" i="2" s="1"/>
  <c r="G4" i="2"/>
  <c r="H4" i="2" s="1"/>
  <c r="G5" i="2"/>
  <c r="H5" i="2" s="1"/>
  <c r="G2" i="2"/>
  <c r="H2" i="2" s="1"/>
</calcChain>
</file>

<file path=xl/sharedStrings.xml><?xml version="1.0" encoding="utf-8"?>
<sst xmlns="http://schemas.openxmlformats.org/spreadsheetml/2006/main" count="636" uniqueCount="48">
  <si>
    <t>Expt</t>
  </si>
  <si>
    <t>Spp</t>
  </si>
  <si>
    <t>CO2S</t>
  </si>
  <si>
    <t>Ci</t>
  </si>
  <si>
    <t>Rep</t>
  </si>
  <si>
    <t>GCO2</t>
  </si>
  <si>
    <t>LA</t>
  </si>
  <si>
    <t>punct</t>
  </si>
  <si>
    <t>Tleaf</t>
  </si>
  <si>
    <t>Photo</t>
  </si>
  <si>
    <t>pescaprae</t>
  </si>
  <si>
    <t>SE</t>
  </si>
  <si>
    <t>Vcmax</t>
  </si>
  <si>
    <t>Jmax</t>
  </si>
  <si>
    <t>Rd</t>
  </si>
  <si>
    <t>Tau</t>
  </si>
  <si>
    <t>Km</t>
  </si>
  <si>
    <t>Kelvin</t>
  </si>
  <si>
    <t>J</t>
  </si>
  <si>
    <t>Rep1</t>
  </si>
  <si>
    <t>Rep2</t>
  </si>
  <si>
    <t>Rep3</t>
  </si>
  <si>
    <t>Rep4</t>
  </si>
  <si>
    <t>Ave</t>
  </si>
  <si>
    <t>These values come from plantecophys</t>
  </si>
  <si>
    <t>f&lt;-fitaci(data,Tcorrect = FALSE)</t>
  </si>
  <si>
    <t>Fitting done at leaf temp, not 25oC</t>
  </si>
  <si>
    <t>Grown at  180 ppm</t>
  </si>
  <si>
    <t>Grown at  280 ppm</t>
  </si>
  <si>
    <t>Grown at  400 ppm</t>
  </si>
  <si>
    <t>Longashtom</t>
  </si>
  <si>
    <t>O. punct</t>
  </si>
  <si>
    <t>library(plantecophys)</t>
  </si>
  <si>
    <t>library(tidyverse)</t>
  </si>
  <si>
    <t>setwd("J:/My Drive/(2.2) Geophytes at subatmospheric CO2")</t>
  </si>
  <si>
    <t>aci=read.csv("ACidata.csv", header=TRUE)</t>
  </si>
  <si>
    <t>summary(aci)</t>
  </si>
  <si>
    <t>tibble(aci)</t>
  </si>
  <si>
    <t xml:space="preserve">  data </t>
  </si>
  <si>
    <t xml:space="preserve"> f&lt;-fitaci(data,Tcorrect = FALSE)</t>
  </si>
  <si>
    <t xml:space="preserve">f </t>
  </si>
  <si>
    <r>
      <t xml:space="preserve">  data&lt;- aci%&gt;% filter(Expt==1,Spp=="punct", LA==100, Rep==2,GCO2==400)</t>
    </r>
    <r>
      <rPr>
        <sz val="11"/>
        <color theme="5" tint="-0.249977111117893"/>
        <rFont val="Calibri"/>
        <family val="2"/>
        <scheme val="minor"/>
      </rPr>
      <t>##Edit this line to select experiment, spp, LongAshton,replicate,growth CO2</t>
    </r>
  </si>
  <si>
    <t>So growth CO2 is having no effect on the shape of Aci curve (in this case)</t>
  </si>
  <si>
    <t>O. punct @ 100% Longashton in expt 1</t>
  </si>
  <si>
    <t xml:space="preserve">Hence you would expect plants at 180, 280 and 400 to </t>
  </si>
  <si>
    <t>have very different photosynthetic rates and hence productivity.</t>
  </si>
  <si>
    <t>Does this correspnd to the biomass responses?</t>
  </si>
  <si>
    <t>I cant remember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</si>
</sst>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Protection="1">
      <protection locked="0"/>
    </xf>
    <xf numFmtId="165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ont="1" applyFill="1"/>
    <xf numFmtId="2" fontId="0" fillId="3" borderId="0" xfId="0" applyNumberFormat="1" applyFont="1" applyFill="1"/>
    <xf numFmtId="164" fontId="0" fillId="3" borderId="0" xfId="0" applyNumberFormat="1" applyFont="1" applyFill="1"/>
    <xf numFmtId="0" fontId="1" fillId="3" borderId="0" xfId="0" applyFont="1" applyFill="1"/>
    <xf numFmtId="0" fontId="1" fillId="3" borderId="0" xfId="0" applyFont="1" applyFill="1" applyAlignment="1">
      <alignment horizontal="center" vertical="center" readingOrder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'A calc at common Ci values'!$H$15</c:f>
              <c:strCache>
                <c:ptCount val="1"/>
                <c:pt idx="0">
                  <c:v>Grown at  180 ppm</c:v>
                </c:pt>
              </c:strCache>
            </c:strRef>
          </c:tx>
          <c:spPr>
            <a:ln w="19050">
              <a:solidFill>
                <a:schemeClr val="tx1">
                  <a:lumMod val="25000"/>
                  <a:lumOff val="75000"/>
                </a:schemeClr>
              </a:solidFill>
            </a:ln>
          </c:spPr>
          <c:errBars>
            <c:errDir val="y"/>
            <c:errBarType val="both"/>
            <c:errValType val="cust"/>
            <c:noEndCap val="0"/>
            <c:plus>
              <c:numRef>
                <c:f>'A calc at common Ci values'!$I$17:$I$28</c:f>
                <c:numCache>
                  <c:formatCode>General</c:formatCode>
                  <c:ptCount val="12"/>
                  <c:pt idx="0">
                    <c:v>0.4068004198779942</c:v>
                  </c:pt>
                  <c:pt idx="1">
                    <c:v>0.1935297937568872</c:v>
                  </c:pt>
                  <c:pt idx="2">
                    <c:v>0.51582208978181365</c:v>
                  </c:pt>
                  <c:pt idx="3">
                    <c:v>1.9676994919839566</c:v>
                  </c:pt>
                  <c:pt idx="4">
                    <c:v>4.2417190500410458</c:v>
                  </c:pt>
                  <c:pt idx="5">
                    <c:v>6.4270089796524479</c:v>
                  </c:pt>
                  <c:pt idx="6">
                    <c:v>7.4862398781897346</c:v>
                  </c:pt>
                  <c:pt idx="7">
                    <c:v>7.8549697823209454</c:v>
                  </c:pt>
                  <c:pt idx="8">
                    <c:v>8.1133448064934726</c:v>
                  </c:pt>
                  <c:pt idx="9">
                    <c:v>8.3044575149920163</c:v>
                  </c:pt>
                  <c:pt idx="10">
                    <c:v>8.4515482239192163</c:v>
                  </c:pt>
                  <c:pt idx="11">
                    <c:v>8.6631144650712297</c:v>
                  </c:pt>
                </c:numCache>
              </c:numRef>
            </c:plus>
            <c:minus>
              <c:numRef>
                <c:f>'A calc at common Ci values'!$I$17:$I$28</c:f>
                <c:numCache>
                  <c:formatCode>General</c:formatCode>
                  <c:ptCount val="12"/>
                  <c:pt idx="0">
                    <c:v>0.4068004198779942</c:v>
                  </c:pt>
                  <c:pt idx="1">
                    <c:v>0.1935297937568872</c:v>
                  </c:pt>
                  <c:pt idx="2">
                    <c:v>0.51582208978181365</c:v>
                  </c:pt>
                  <c:pt idx="3">
                    <c:v>1.9676994919839566</c:v>
                  </c:pt>
                  <c:pt idx="4">
                    <c:v>4.2417190500410458</c:v>
                  </c:pt>
                  <c:pt idx="5">
                    <c:v>6.4270089796524479</c:v>
                  </c:pt>
                  <c:pt idx="6">
                    <c:v>7.4862398781897346</c:v>
                  </c:pt>
                  <c:pt idx="7">
                    <c:v>7.8549697823209454</c:v>
                  </c:pt>
                  <c:pt idx="8">
                    <c:v>8.1133448064934726</c:v>
                  </c:pt>
                  <c:pt idx="9">
                    <c:v>8.3044575149920163</c:v>
                  </c:pt>
                  <c:pt idx="10">
                    <c:v>8.4515482239192163</c:v>
                  </c:pt>
                  <c:pt idx="11">
                    <c:v>8.6631144650712297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'A calc at common Ci values'!$C$17:$C$28</c:f>
              <c:numCache>
                <c:formatCode>0.00</c:formatCode>
                <c:ptCount val="12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1000</c:v>
                </c:pt>
              </c:numCache>
            </c:numRef>
          </c:xVal>
          <c:yVal>
            <c:numRef>
              <c:f>'A calc at common Ci values'!$H$17:$H$28</c:f>
              <c:numCache>
                <c:formatCode>0.00</c:formatCode>
                <c:ptCount val="12"/>
                <c:pt idx="0">
                  <c:v>-1.6011579477836242</c:v>
                </c:pt>
                <c:pt idx="1">
                  <c:v>1.1376951720897002</c:v>
                </c:pt>
                <c:pt idx="2">
                  <c:v>2.8702379323883491</c:v>
                </c:pt>
                <c:pt idx="3">
                  <c:v>10.633080134036511</c:v>
                </c:pt>
                <c:pt idx="4">
                  <c:v>22.721963041558872</c:v>
                </c:pt>
                <c:pt idx="5">
                  <c:v>30.254611638593779</c:v>
                </c:pt>
                <c:pt idx="6">
                  <c:v>33.445021765616559</c:v>
                </c:pt>
                <c:pt idx="7">
                  <c:v>35.069713045362207</c:v>
                </c:pt>
                <c:pt idx="8">
                  <c:v>36.207468555979368</c:v>
                </c:pt>
                <c:pt idx="9">
                  <c:v>37.048668178788986</c:v>
                </c:pt>
                <c:pt idx="10">
                  <c:v>37.695889467583008</c:v>
                </c:pt>
                <c:pt idx="11">
                  <c:v>38.626490605129362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71-40F0-9C97-8F816E967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311184"/>
        <c:axId val="711311512"/>
      </c:scatterChart>
      <c:valAx>
        <c:axId val="71131118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11512"/>
        <c:crossesAt val="-10"/>
        <c:crossBetween val="midCat"/>
      </c:valAx>
      <c:valAx>
        <c:axId val="71131151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111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'A calc at common Ci values'!$P$15</c:f>
              <c:strCache>
                <c:ptCount val="1"/>
                <c:pt idx="0">
                  <c:v>Grown at  280 ppm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'A calc at common Ci values'!$Q$17:$Q$28</c:f>
                <c:numCache>
                  <c:formatCode>General</c:formatCode>
                  <c:ptCount val="12"/>
                  <c:pt idx="0">
                    <c:v>0.14061892633645076</c:v>
                  </c:pt>
                  <c:pt idx="1">
                    <c:v>0.2237175158377965</c:v>
                  </c:pt>
                  <c:pt idx="2">
                    <c:v>9.2962178560952787E-3</c:v>
                  </c:pt>
                  <c:pt idx="3">
                    <c:v>0.74916454856213088</c:v>
                  </c:pt>
                  <c:pt idx="4">
                    <c:v>1.9720022054697137</c:v>
                  </c:pt>
                  <c:pt idx="5">
                    <c:v>1.1502361389142606</c:v>
                  </c:pt>
                  <c:pt idx="6">
                    <c:v>0.44090319688246149</c:v>
                  </c:pt>
                  <c:pt idx="7">
                    <c:v>0.45558146487769191</c:v>
                  </c:pt>
                  <c:pt idx="8">
                    <c:v>0.45253439126660855</c:v>
                  </c:pt>
                  <c:pt idx="9">
                    <c:v>0.44992954837324872</c:v>
                  </c:pt>
                  <c:pt idx="10">
                    <c:v>0.44772867996692511</c:v>
                  </c:pt>
                  <c:pt idx="11">
                    <c:v>0.44427455251540837</c:v>
                  </c:pt>
                </c:numCache>
              </c:numRef>
            </c:plus>
            <c:minus>
              <c:numRef>
                <c:f>'A calc at common Ci values'!$Q$17:$Q$28</c:f>
                <c:numCache>
                  <c:formatCode>General</c:formatCode>
                  <c:ptCount val="12"/>
                  <c:pt idx="0">
                    <c:v>0.14061892633645076</c:v>
                  </c:pt>
                  <c:pt idx="1">
                    <c:v>0.2237175158377965</c:v>
                  </c:pt>
                  <c:pt idx="2">
                    <c:v>9.2962178560952787E-3</c:v>
                  </c:pt>
                  <c:pt idx="3">
                    <c:v>0.74916454856213088</c:v>
                  </c:pt>
                  <c:pt idx="4">
                    <c:v>1.9720022054697137</c:v>
                  </c:pt>
                  <c:pt idx="5">
                    <c:v>1.1502361389142606</c:v>
                  </c:pt>
                  <c:pt idx="6">
                    <c:v>0.44090319688246149</c:v>
                  </c:pt>
                  <c:pt idx="7">
                    <c:v>0.45558146487769191</c:v>
                  </c:pt>
                  <c:pt idx="8">
                    <c:v>0.45253439126660855</c:v>
                  </c:pt>
                  <c:pt idx="9">
                    <c:v>0.44992954837324872</c:v>
                  </c:pt>
                  <c:pt idx="10">
                    <c:v>0.44772867996692511</c:v>
                  </c:pt>
                  <c:pt idx="11">
                    <c:v>0.44427455251540837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'A calc at common Ci values'!$K$17:$K$28</c:f>
              <c:numCache>
                <c:formatCode>0.00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90</c:v>
                </c:pt>
                <c:pt idx="4">
                  <c:v>190</c:v>
                </c:pt>
                <c:pt idx="5">
                  <c:v>290</c:v>
                </c:pt>
                <c:pt idx="6">
                  <c:v>390</c:v>
                </c:pt>
                <c:pt idx="7">
                  <c:v>490</c:v>
                </c:pt>
                <c:pt idx="8">
                  <c:v>590</c:v>
                </c:pt>
                <c:pt idx="9">
                  <c:v>690</c:v>
                </c:pt>
                <c:pt idx="10">
                  <c:v>790</c:v>
                </c:pt>
                <c:pt idx="11">
                  <c:v>990</c:v>
                </c:pt>
              </c:numCache>
            </c:numRef>
          </c:xVal>
          <c:yVal>
            <c:numRef>
              <c:f>'A calc at common Ci values'!$P$17:$P$28</c:f>
              <c:numCache>
                <c:formatCode>0.00</c:formatCode>
                <c:ptCount val="12"/>
                <c:pt idx="0">
                  <c:v>-6.179751015715774</c:v>
                </c:pt>
                <c:pt idx="1">
                  <c:v>-1.2359273657378023</c:v>
                </c:pt>
                <c:pt idx="2">
                  <c:v>1.1829577269577269</c:v>
                </c:pt>
                <c:pt idx="3">
                  <c:v>8.773467130789788</c:v>
                </c:pt>
                <c:pt idx="4">
                  <c:v>20.477784100285078</c:v>
                </c:pt>
                <c:pt idx="5">
                  <c:v>27.159992499334461</c:v>
                </c:pt>
                <c:pt idx="6">
                  <c:v>31.409957854103201</c:v>
                </c:pt>
                <c:pt idx="7">
                  <c:v>33.855041203309497</c:v>
                </c:pt>
                <c:pt idx="8">
                  <c:v>34.969240975963174</c:v>
                </c:pt>
                <c:pt idx="9">
                  <c:v>35.788603759752078</c:v>
                </c:pt>
                <c:pt idx="10">
                  <c:v>36.416483928780558</c:v>
                </c:pt>
                <c:pt idx="11">
                  <c:v>37.315430193031695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2D-47BA-9A9A-45D81D078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311184"/>
        <c:axId val="711311512"/>
      </c:scatterChart>
      <c:valAx>
        <c:axId val="71131118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11512"/>
        <c:crossesAt val="-10"/>
        <c:crossBetween val="midCat"/>
      </c:valAx>
      <c:valAx>
        <c:axId val="71131151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111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'A calc at common Ci values'!$X$15</c:f>
              <c:strCache>
                <c:ptCount val="1"/>
                <c:pt idx="0">
                  <c:v>Grown at  400 ppm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'A calc at common Ci values'!$Y$17:$Y$28</c:f>
                <c:numCache>
                  <c:formatCode>General</c:formatCode>
                  <c:ptCount val="12"/>
                  <c:pt idx="0">
                    <c:v>0.72678509809984615</c:v>
                  </c:pt>
                  <c:pt idx="1">
                    <c:v>0.45734638615571743</c:v>
                  </c:pt>
                  <c:pt idx="2">
                    <c:v>0.2419512162005808</c:v>
                  </c:pt>
                  <c:pt idx="3">
                    <c:v>0.25264612210947685</c:v>
                  </c:pt>
                  <c:pt idx="4">
                    <c:v>0.78734225816011083</c:v>
                  </c:pt>
                  <c:pt idx="5">
                    <c:v>1.2115228717186</c:v>
                  </c:pt>
                  <c:pt idx="6">
                    <c:v>1.5512763654909865</c:v>
                  </c:pt>
                  <c:pt idx="7">
                    <c:v>1.6532307358102503</c:v>
                  </c:pt>
                  <c:pt idx="8">
                    <c:v>1.7244803218184488</c:v>
                  </c:pt>
                  <c:pt idx="9">
                    <c:v>1.777079120498922</c:v>
                  </c:pt>
                  <c:pt idx="10">
                    <c:v>1.817502290915177</c:v>
                  </c:pt>
                  <c:pt idx="11">
                    <c:v>1.8755529624737699</c:v>
                  </c:pt>
                </c:numCache>
              </c:numRef>
            </c:plus>
            <c:minus>
              <c:numRef>
                <c:f>'A calc at common Ci values'!$Y$17:$Y$28</c:f>
                <c:numCache>
                  <c:formatCode>General</c:formatCode>
                  <c:ptCount val="12"/>
                  <c:pt idx="0">
                    <c:v>0.72678509809984615</c:v>
                  </c:pt>
                  <c:pt idx="1">
                    <c:v>0.45734638615571743</c:v>
                  </c:pt>
                  <c:pt idx="2">
                    <c:v>0.2419512162005808</c:v>
                  </c:pt>
                  <c:pt idx="3">
                    <c:v>0.25264612210947685</c:v>
                  </c:pt>
                  <c:pt idx="4">
                    <c:v>0.78734225816011083</c:v>
                  </c:pt>
                  <c:pt idx="5">
                    <c:v>1.2115228717186</c:v>
                  </c:pt>
                  <c:pt idx="6">
                    <c:v>1.5512763654909865</c:v>
                  </c:pt>
                  <c:pt idx="7">
                    <c:v>1.6532307358102503</c:v>
                  </c:pt>
                  <c:pt idx="8">
                    <c:v>1.7244803218184488</c:v>
                  </c:pt>
                  <c:pt idx="9">
                    <c:v>1.777079120498922</c:v>
                  </c:pt>
                  <c:pt idx="10">
                    <c:v>1.817502290915177</c:v>
                  </c:pt>
                  <c:pt idx="11">
                    <c:v>1.8755529624737699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'A calc at common Ci values'!$S$17:$S$28</c:f>
              <c:numCache>
                <c:formatCode>0.00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80</c:v>
                </c:pt>
                <c:pt idx="4">
                  <c:v>180</c:v>
                </c:pt>
                <c:pt idx="5">
                  <c:v>280</c:v>
                </c:pt>
                <c:pt idx="6">
                  <c:v>380</c:v>
                </c:pt>
                <c:pt idx="7">
                  <c:v>480</c:v>
                </c:pt>
                <c:pt idx="8">
                  <c:v>580</c:v>
                </c:pt>
                <c:pt idx="9">
                  <c:v>680</c:v>
                </c:pt>
                <c:pt idx="10">
                  <c:v>780</c:v>
                </c:pt>
                <c:pt idx="11">
                  <c:v>980</c:v>
                </c:pt>
              </c:numCache>
            </c:numRef>
          </c:xVal>
          <c:yVal>
            <c:numRef>
              <c:f>'A calc at common Ci values'!$P$17:$P$28</c:f>
              <c:numCache>
                <c:formatCode>0.00</c:formatCode>
                <c:ptCount val="12"/>
                <c:pt idx="0">
                  <c:v>-6.179751015715774</c:v>
                </c:pt>
                <c:pt idx="1">
                  <c:v>-1.2359273657378023</c:v>
                </c:pt>
                <c:pt idx="2">
                  <c:v>1.1829577269577269</c:v>
                </c:pt>
                <c:pt idx="3">
                  <c:v>8.773467130789788</c:v>
                </c:pt>
                <c:pt idx="4">
                  <c:v>20.477784100285078</c:v>
                </c:pt>
                <c:pt idx="5">
                  <c:v>27.159992499334461</c:v>
                </c:pt>
                <c:pt idx="6">
                  <c:v>31.409957854103201</c:v>
                </c:pt>
                <c:pt idx="7">
                  <c:v>33.855041203309497</c:v>
                </c:pt>
                <c:pt idx="8">
                  <c:v>34.969240975963174</c:v>
                </c:pt>
                <c:pt idx="9">
                  <c:v>35.788603759752078</c:v>
                </c:pt>
                <c:pt idx="10">
                  <c:v>36.416483928780558</c:v>
                </c:pt>
                <c:pt idx="11">
                  <c:v>37.315430193031695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FB-451C-9C07-7F7244C79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311184"/>
        <c:axId val="711311512"/>
      </c:scatterChart>
      <c:valAx>
        <c:axId val="71131118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11512"/>
        <c:crossesAt val="-10"/>
        <c:crossBetween val="midCat"/>
      </c:valAx>
      <c:valAx>
        <c:axId val="71131151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111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69902456222826"/>
          <c:y val="2.9126290563793948E-2"/>
          <c:w val="0.82409213773651424"/>
          <c:h val="0.838306062805979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 calc at common Ci values'!$H$15</c:f>
              <c:strCache>
                <c:ptCount val="1"/>
                <c:pt idx="0">
                  <c:v>Grown at  180 ppm</c:v>
                </c:pt>
              </c:strCache>
            </c:strRef>
          </c:tx>
          <c:spPr>
            <a:ln w="19050">
              <a:solidFill>
                <a:schemeClr val="tx1">
                  <a:lumMod val="25000"/>
                  <a:lumOff val="75000"/>
                </a:schemeClr>
              </a:solidFill>
            </a:ln>
          </c:spPr>
          <c:errBars>
            <c:errDir val="y"/>
            <c:errBarType val="both"/>
            <c:errValType val="cust"/>
            <c:noEndCap val="0"/>
            <c:plus>
              <c:numRef>
                <c:f>'A calc at common Ci values'!$I$17:$I$28</c:f>
                <c:numCache>
                  <c:formatCode>General</c:formatCode>
                  <c:ptCount val="12"/>
                  <c:pt idx="0">
                    <c:v>0.4068004198779942</c:v>
                  </c:pt>
                  <c:pt idx="1">
                    <c:v>0.1935297937568872</c:v>
                  </c:pt>
                  <c:pt idx="2">
                    <c:v>0.51582208978181365</c:v>
                  </c:pt>
                  <c:pt idx="3">
                    <c:v>1.9676994919839566</c:v>
                  </c:pt>
                  <c:pt idx="4">
                    <c:v>4.2417190500410458</c:v>
                  </c:pt>
                  <c:pt idx="5">
                    <c:v>6.4270089796524479</c:v>
                  </c:pt>
                  <c:pt idx="6">
                    <c:v>7.4862398781897346</c:v>
                  </c:pt>
                  <c:pt idx="7">
                    <c:v>7.8549697823209454</c:v>
                  </c:pt>
                  <c:pt idx="8">
                    <c:v>8.1133448064934726</c:v>
                  </c:pt>
                  <c:pt idx="9">
                    <c:v>8.3044575149920163</c:v>
                  </c:pt>
                  <c:pt idx="10">
                    <c:v>8.4515482239192163</c:v>
                  </c:pt>
                  <c:pt idx="11">
                    <c:v>8.6631144650712297</c:v>
                  </c:pt>
                </c:numCache>
              </c:numRef>
            </c:plus>
            <c:minus>
              <c:numRef>
                <c:f>'A calc at common Ci values'!$I$17:$I$28</c:f>
                <c:numCache>
                  <c:formatCode>General</c:formatCode>
                  <c:ptCount val="12"/>
                  <c:pt idx="0">
                    <c:v>0.4068004198779942</c:v>
                  </c:pt>
                  <c:pt idx="1">
                    <c:v>0.1935297937568872</c:v>
                  </c:pt>
                  <c:pt idx="2">
                    <c:v>0.51582208978181365</c:v>
                  </c:pt>
                  <c:pt idx="3">
                    <c:v>1.9676994919839566</c:v>
                  </c:pt>
                  <c:pt idx="4">
                    <c:v>4.2417190500410458</c:v>
                  </c:pt>
                  <c:pt idx="5">
                    <c:v>6.4270089796524479</c:v>
                  </c:pt>
                  <c:pt idx="6">
                    <c:v>7.4862398781897346</c:v>
                  </c:pt>
                  <c:pt idx="7">
                    <c:v>7.8549697823209454</c:v>
                  </c:pt>
                  <c:pt idx="8">
                    <c:v>8.1133448064934726</c:v>
                  </c:pt>
                  <c:pt idx="9">
                    <c:v>8.3044575149920163</c:v>
                  </c:pt>
                  <c:pt idx="10">
                    <c:v>8.4515482239192163</c:v>
                  </c:pt>
                  <c:pt idx="11">
                    <c:v>8.6631144650712297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'A calc at common Ci values'!$C$17:$C$28</c:f>
              <c:numCache>
                <c:formatCode>0.00</c:formatCode>
                <c:ptCount val="12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1000</c:v>
                </c:pt>
              </c:numCache>
            </c:numRef>
          </c:xVal>
          <c:yVal>
            <c:numRef>
              <c:f>'A calc at common Ci values'!$H$17:$H$28</c:f>
              <c:numCache>
                <c:formatCode>0.00</c:formatCode>
                <c:ptCount val="12"/>
                <c:pt idx="0">
                  <c:v>-1.6011579477836242</c:v>
                </c:pt>
                <c:pt idx="1">
                  <c:v>1.1376951720897002</c:v>
                </c:pt>
                <c:pt idx="2">
                  <c:v>2.8702379323883491</c:v>
                </c:pt>
                <c:pt idx="3">
                  <c:v>10.633080134036511</c:v>
                </c:pt>
                <c:pt idx="4">
                  <c:v>22.721963041558872</c:v>
                </c:pt>
                <c:pt idx="5">
                  <c:v>30.254611638593779</c:v>
                </c:pt>
                <c:pt idx="6">
                  <c:v>33.445021765616559</c:v>
                </c:pt>
                <c:pt idx="7">
                  <c:v>35.069713045362207</c:v>
                </c:pt>
                <c:pt idx="8">
                  <c:v>36.207468555979368</c:v>
                </c:pt>
                <c:pt idx="9">
                  <c:v>37.048668178788986</c:v>
                </c:pt>
                <c:pt idx="10">
                  <c:v>37.695889467583008</c:v>
                </c:pt>
                <c:pt idx="11">
                  <c:v>38.626490605129362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5B-4898-9C09-98F7B3479309}"/>
            </c:ext>
          </c:extLst>
        </c:ser>
        <c:ser>
          <c:idx val="2"/>
          <c:order val="1"/>
          <c:tx>
            <c:strRef>
              <c:f>'A calc at common Ci values'!$P$15</c:f>
              <c:strCache>
                <c:ptCount val="1"/>
                <c:pt idx="0">
                  <c:v>Grown at  280 ppm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'A calc at common Ci values'!$Q$17:$Q$28</c:f>
                <c:numCache>
                  <c:formatCode>General</c:formatCode>
                  <c:ptCount val="12"/>
                  <c:pt idx="0">
                    <c:v>0.14061892633645076</c:v>
                  </c:pt>
                  <c:pt idx="1">
                    <c:v>0.2237175158377965</c:v>
                  </c:pt>
                  <c:pt idx="2">
                    <c:v>9.2962178560952787E-3</c:v>
                  </c:pt>
                  <c:pt idx="3">
                    <c:v>0.74916454856213088</c:v>
                  </c:pt>
                  <c:pt idx="4">
                    <c:v>1.9720022054697137</c:v>
                  </c:pt>
                  <c:pt idx="5">
                    <c:v>1.1502361389142606</c:v>
                  </c:pt>
                  <c:pt idx="6">
                    <c:v>0.44090319688246149</c:v>
                  </c:pt>
                  <c:pt idx="7">
                    <c:v>0.45558146487769191</c:v>
                  </c:pt>
                  <c:pt idx="8">
                    <c:v>0.45253439126660855</c:v>
                  </c:pt>
                  <c:pt idx="9">
                    <c:v>0.44992954837324872</c:v>
                  </c:pt>
                  <c:pt idx="10">
                    <c:v>0.44772867996692511</c:v>
                  </c:pt>
                  <c:pt idx="11">
                    <c:v>0.44427455251540837</c:v>
                  </c:pt>
                </c:numCache>
              </c:numRef>
            </c:plus>
            <c:minus>
              <c:numRef>
                <c:f>'A calc at common Ci values'!$Q$17:$Q$28</c:f>
                <c:numCache>
                  <c:formatCode>General</c:formatCode>
                  <c:ptCount val="12"/>
                  <c:pt idx="0">
                    <c:v>0.14061892633645076</c:v>
                  </c:pt>
                  <c:pt idx="1">
                    <c:v>0.2237175158377965</c:v>
                  </c:pt>
                  <c:pt idx="2">
                    <c:v>9.2962178560952787E-3</c:v>
                  </c:pt>
                  <c:pt idx="3">
                    <c:v>0.74916454856213088</c:v>
                  </c:pt>
                  <c:pt idx="4">
                    <c:v>1.9720022054697137</c:v>
                  </c:pt>
                  <c:pt idx="5">
                    <c:v>1.1502361389142606</c:v>
                  </c:pt>
                  <c:pt idx="6">
                    <c:v>0.44090319688246149</c:v>
                  </c:pt>
                  <c:pt idx="7">
                    <c:v>0.45558146487769191</c:v>
                  </c:pt>
                  <c:pt idx="8">
                    <c:v>0.45253439126660855</c:v>
                  </c:pt>
                  <c:pt idx="9">
                    <c:v>0.44992954837324872</c:v>
                  </c:pt>
                  <c:pt idx="10">
                    <c:v>0.44772867996692511</c:v>
                  </c:pt>
                  <c:pt idx="11">
                    <c:v>0.44427455251540837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'A calc at common Ci values'!$K$17:$K$28</c:f>
              <c:numCache>
                <c:formatCode>0.00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90</c:v>
                </c:pt>
                <c:pt idx="4">
                  <c:v>190</c:v>
                </c:pt>
                <c:pt idx="5">
                  <c:v>290</c:v>
                </c:pt>
                <c:pt idx="6">
                  <c:v>390</c:v>
                </c:pt>
                <c:pt idx="7">
                  <c:v>490</c:v>
                </c:pt>
                <c:pt idx="8">
                  <c:v>590</c:v>
                </c:pt>
                <c:pt idx="9">
                  <c:v>690</c:v>
                </c:pt>
                <c:pt idx="10">
                  <c:v>790</c:v>
                </c:pt>
                <c:pt idx="11">
                  <c:v>990</c:v>
                </c:pt>
              </c:numCache>
            </c:numRef>
          </c:xVal>
          <c:yVal>
            <c:numRef>
              <c:f>'A calc at common Ci values'!$P$17:$P$28</c:f>
              <c:numCache>
                <c:formatCode>0.00</c:formatCode>
                <c:ptCount val="12"/>
                <c:pt idx="0">
                  <c:v>-6.179751015715774</c:v>
                </c:pt>
                <c:pt idx="1">
                  <c:v>-1.2359273657378023</c:v>
                </c:pt>
                <c:pt idx="2">
                  <c:v>1.1829577269577269</c:v>
                </c:pt>
                <c:pt idx="3">
                  <c:v>8.773467130789788</c:v>
                </c:pt>
                <c:pt idx="4">
                  <c:v>20.477784100285078</c:v>
                </c:pt>
                <c:pt idx="5">
                  <c:v>27.159992499334461</c:v>
                </c:pt>
                <c:pt idx="6">
                  <c:v>31.409957854103201</c:v>
                </c:pt>
                <c:pt idx="7">
                  <c:v>33.855041203309497</c:v>
                </c:pt>
                <c:pt idx="8">
                  <c:v>34.969240975963174</c:v>
                </c:pt>
                <c:pt idx="9">
                  <c:v>35.788603759752078</c:v>
                </c:pt>
                <c:pt idx="10">
                  <c:v>36.416483928780558</c:v>
                </c:pt>
                <c:pt idx="11">
                  <c:v>37.315430193031695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95B-4898-9C09-98F7B3479309}"/>
            </c:ext>
          </c:extLst>
        </c:ser>
        <c:ser>
          <c:idx val="1"/>
          <c:order val="2"/>
          <c:tx>
            <c:strRef>
              <c:f>'A calc at common Ci values'!$X$15</c:f>
              <c:strCache>
                <c:ptCount val="1"/>
                <c:pt idx="0">
                  <c:v>Grown at  400 ppm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'A calc at common Ci values'!$Y$17:$Y$28</c:f>
                <c:numCache>
                  <c:formatCode>General</c:formatCode>
                  <c:ptCount val="12"/>
                  <c:pt idx="0">
                    <c:v>0.72678509809984615</c:v>
                  </c:pt>
                  <c:pt idx="1">
                    <c:v>0.45734638615571743</c:v>
                  </c:pt>
                  <c:pt idx="2">
                    <c:v>0.2419512162005808</c:v>
                  </c:pt>
                  <c:pt idx="3">
                    <c:v>0.25264612210947685</c:v>
                  </c:pt>
                  <c:pt idx="4">
                    <c:v>0.78734225816011083</c:v>
                  </c:pt>
                  <c:pt idx="5">
                    <c:v>1.2115228717186</c:v>
                  </c:pt>
                  <c:pt idx="6">
                    <c:v>1.5512763654909865</c:v>
                  </c:pt>
                  <c:pt idx="7">
                    <c:v>1.6532307358102503</c:v>
                  </c:pt>
                  <c:pt idx="8">
                    <c:v>1.7244803218184488</c:v>
                  </c:pt>
                  <c:pt idx="9">
                    <c:v>1.777079120498922</c:v>
                  </c:pt>
                  <c:pt idx="10">
                    <c:v>1.817502290915177</c:v>
                  </c:pt>
                  <c:pt idx="11">
                    <c:v>1.8755529624737699</c:v>
                  </c:pt>
                </c:numCache>
              </c:numRef>
            </c:plus>
            <c:minus>
              <c:numRef>
                <c:f>'A calc at common Ci values'!$Y$17:$Y$28</c:f>
                <c:numCache>
                  <c:formatCode>General</c:formatCode>
                  <c:ptCount val="12"/>
                  <c:pt idx="0">
                    <c:v>0.72678509809984615</c:v>
                  </c:pt>
                  <c:pt idx="1">
                    <c:v>0.45734638615571743</c:v>
                  </c:pt>
                  <c:pt idx="2">
                    <c:v>0.2419512162005808</c:v>
                  </c:pt>
                  <c:pt idx="3">
                    <c:v>0.25264612210947685</c:v>
                  </c:pt>
                  <c:pt idx="4">
                    <c:v>0.78734225816011083</c:v>
                  </c:pt>
                  <c:pt idx="5">
                    <c:v>1.2115228717186</c:v>
                  </c:pt>
                  <c:pt idx="6">
                    <c:v>1.5512763654909865</c:v>
                  </c:pt>
                  <c:pt idx="7">
                    <c:v>1.6532307358102503</c:v>
                  </c:pt>
                  <c:pt idx="8">
                    <c:v>1.7244803218184488</c:v>
                  </c:pt>
                  <c:pt idx="9">
                    <c:v>1.777079120498922</c:v>
                  </c:pt>
                  <c:pt idx="10">
                    <c:v>1.817502290915177</c:v>
                  </c:pt>
                  <c:pt idx="11">
                    <c:v>1.8755529624737699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'A calc at common Ci values'!$S$17:$S$28</c:f>
              <c:numCache>
                <c:formatCode>0.00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80</c:v>
                </c:pt>
                <c:pt idx="4">
                  <c:v>180</c:v>
                </c:pt>
                <c:pt idx="5">
                  <c:v>280</c:v>
                </c:pt>
                <c:pt idx="6">
                  <c:v>380</c:v>
                </c:pt>
                <c:pt idx="7">
                  <c:v>480</c:v>
                </c:pt>
                <c:pt idx="8">
                  <c:v>580</c:v>
                </c:pt>
                <c:pt idx="9">
                  <c:v>680</c:v>
                </c:pt>
                <c:pt idx="10">
                  <c:v>780</c:v>
                </c:pt>
                <c:pt idx="11">
                  <c:v>980</c:v>
                </c:pt>
              </c:numCache>
            </c:numRef>
          </c:xVal>
          <c:yVal>
            <c:numRef>
              <c:f>'A calc at common Ci values'!$P$17:$P$28</c:f>
              <c:numCache>
                <c:formatCode>0.00</c:formatCode>
                <c:ptCount val="12"/>
                <c:pt idx="0">
                  <c:v>-6.179751015715774</c:v>
                </c:pt>
                <c:pt idx="1">
                  <c:v>-1.2359273657378023</c:v>
                </c:pt>
                <c:pt idx="2">
                  <c:v>1.1829577269577269</c:v>
                </c:pt>
                <c:pt idx="3">
                  <c:v>8.773467130789788</c:v>
                </c:pt>
                <c:pt idx="4">
                  <c:v>20.477784100285078</c:v>
                </c:pt>
                <c:pt idx="5">
                  <c:v>27.159992499334461</c:v>
                </c:pt>
                <c:pt idx="6">
                  <c:v>31.409957854103201</c:v>
                </c:pt>
                <c:pt idx="7">
                  <c:v>33.855041203309497</c:v>
                </c:pt>
                <c:pt idx="8">
                  <c:v>34.969240975963174</c:v>
                </c:pt>
                <c:pt idx="9">
                  <c:v>35.788603759752078</c:v>
                </c:pt>
                <c:pt idx="10">
                  <c:v>36.416483928780558</c:v>
                </c:pt>
                <c:pt idx="11">
                  <c:v>37.315430193031695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95B-4898-9C09-98F7B3479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311184"/>
        <c:axId val="711311512"/>
      </c:scatterChart>
      <c:valAx>
        <c:axId val="711311184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11512"/>
        <c:crossesAt val="-10"/>
        <c:crossBetween val="midCat"/>
      </c:valAx>
      <c:valAx>
        <c:axId val="711311512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111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9592478552121291"/>
          <c:y val="0.47577111371716835"/>
          <c:w val="0.32347819955341406"/>
          <c:h val="0.2044857690661007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107950</xdr:colOff>
      <xdr:row>28</xdr:row>
      <xdr:rowOff>158750</xdr:rowOff>
    </xdr:from>
    <xdr:to>
      <xdr:col>7</xdr:col>
      <xdr:colOff>571500</xdr:colOff>
      <xdr:row>39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355600</xdr:colOff>
      <xdr:row>29</xdr:row>
      <xdr:rowOff>12700</xdr:rowOff>
    </xdr:from>
    <xdr:to>
      <xdr:col>15</xdr:col>
      <xdr:colOff>279400</xdr:colOff>
      <xdr:row>39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152400</xdr:colOff>
      <xdr:row>28</xdr:row>
      <xdr:rowOff>165100</xdr:rowOff>
    </xdr:from>
    <xdr:to>
      <xdr:col>24</xdr:col>
      <xdr:colOff>6350</xdr:colOff>
      <xdr:row>39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8</xdr:col>
      <xdr:colOff>596900</xdr:colOff>
      <xdr:row>16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0"/>
  <sheetViews>
    <sheetView topLeftCell="A181" workbookViewId="0">
      <selection activeCell="B1" sqref="B1:I417"/>
    </sheetView>
  </sheetViews>
  <sheetFormatPr defaultRowHeight="14.5" x14ac:dyDescent="0.35"/>
  <cols>
    <col min="2" max="2" width="10.26953125" customWidth="1"/>
  </cols>
  <sheetData>
    <row r="1" spans="1:9" x14ac:dyDescent="0.35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8</v>
      </c>
      <c r="G1" t="s">
        <v>9</v>
      </c>
      <c r="H1" t="s">
        <v>4</v>
      </c>
      <c r="I1" t="s">
        <v>5</v>
      </c>
    </row>
    <row r="2" spans="1:9" x14ac:dyDescent="0.35">
      <c r="A2">
        <v>1</v>
      </c>
      <c r="B2" t="s">
        <v>7</v>
      </c>
      <c r="C2">
        <v>100</v>
      </c>
      <c r="D2" s="1">
        <v>389.00015258789063</v>
      </c>
      <c r="E2" s="1">
        <v>306.90536206691957</v>
      </c>
      <c r="F2" s="1">
        <v>20.458099365234375</v>
      </c>
      <c r="G2" s="2">
        <v>37.455401184572544</v>
      </c>
      <c r="H2">
        <v>1</v>
      </c>
      <c r="I2">
        <v>180</v>
      </c>
    </row>
    <row r="3" spans="1:9" x14ac:dyDescent="0.35">
      <c r="A3">
        <v>1</v>
      </c>
      <c r="B3" t="s">
        <v>7</v>
      </c>
      <c r="C3">
        <v>100</v>
      </c>
      <c r="D3" s="1">
        <v>290.98361206054688</v>
      </c>
      <c r="E3" s="1">
        <v>216.92499101428953</v>
      </c>
      <c r="F3" s="1">
        <v>20.467460632324219</v>
      </c>
      <c r="G3" s="2">
        <v>32.155046188855636</v>
      </c>
      <c r="H3">
        <v>1</v>
      </c>
      <c r="I3">
        <v>180</v>
      </c>
    </row>
    <row r="4" spans="1:9" x14ac:dyDescent="0.35">
      <c r="A4">
        <v>1</v>
      </c>
      <c r="B4" t="s">
        <v>7</v>
      </c>
      <c r="C4">
        <v>100</v>
      </c>
      <c r="D4" s="1">
        <v>194.10038757324219</v>
      </c>
      <c r="E4" s="1">
        <v>143.99859089390878</v>
      </c>
      <c r="F4" s="1">
        <v>20.466407775878906</v>
      </c>
      <c r="G4" s="2">
        <v>21.164718817504987</v>
      </c>
      <c r="H4">
        <v>1</v>
      </c>
      <c r="I4">
        <v>180</v>
      </c>
    </row>
    <row r="5" spans="1:9" x14ac:dyDescent="0.35">
      <c r="A5">
        <v>1</v>
      </c>
      <c r="B5" t="s">
        <v>7</v>
      </c>
      <c r="C5">
        <v>100</v>
      </c>
      <c r="D5" s="1">
        <v>97.909835815429688</v>
      </c>
      <c r="E5" s="1">
        <v>81.211459362184272</v>
      </c>
      <c r="F5" s="1">
        <v>20.470870971679688</v>
      </c>
      <c r="G5" s="2">
        <v>7.1438544156718171</v>
      </c>
      <c r="H5">
        <v>1</v>
      </c>
      <c r="I5">
        <v>180</v>
      </c>
    </row>
    <row r="6" spans="1:9" x14ac:dyDescent="0.35">
      <c r="A6">
        <v>1</v>
      </c>
      <c r="B6" t="s">
        <v>7</v>
      </c>
      <c r="C6">
        <v>100</v>
      </c>
      <c r="D6" s="1">
        <v>50.218368530273438</v>
      </c>
      <c r="E6" s="1">
        <v>48.94801818354528</v>
      </c>
      <c r="F6" s="1">
        <v>20.472320556640625</v>
      </c>
      <c r="G6" s="2">
        <v>0.21652281327444814</v>
      </c>
      <c r="H6">
        <v>1</v>
      </c>
      <c r="I6">
        <v>180</v>
      </c>
    </row>
    <row r="7" spans="1:9" x14ac:dyDescent="0.35">
      <c r="A7">
        <v>1</v>
      </c>
      <c r="B7" t="s">
        <v>7</v>
      </c>
      <c r="C7">
        <v>100</v>
      </c>
      <c r="D7" s="1">
        <v>387.86077880859375</v>
      </c>
      <c r="E7" s="1">
        <v>291.66629298312023</v>
      </c>
      <c r="F7" s="1">
        <v>20.482563018798828</v>
      </c>
      <c r="G7" s="2">
        <v>42.516798565121221</v>
      </c>
      <c r="H7">
        <v>1</v>
      </c>
      <c r="I7">
        <v>180</v>
      </c>
    </row>
    <row r="8" spans="1:9" x14ac:dyDescent="0.35">
      <c r="A8">
        <v>1</v>
      </c>
      <c r="B8" t="s">
        <v>7</v>
      </c>
      <c r="C8">
        <v>100</v>
      </c>
      <c r="D8" s="1">
        <v>486.9808349609375</v>
      </c>
      <c r="E8" s="1">
        <v>357.64622191568373</v>
      </c>
      <c r="F8" s="1">
        <v>20.481025695800781</v>
      </c>
      <c r="G8" s="2">
        <v>46.820955403829601</v>
      </c>
      <c r="H8">
        <v>1</v>
      </c>
      <c r="I8">
        <v>180</v>
      </c>
    </row>
    <row r="9" spans="1:9" x14ac:dyDescent="0.35">
      <c r="A9">
        <v>1</v>
      </c>
      <c r="B9" t="s">
        <v>7</v>
      </c>
      <c r="C9">
        <v>100</v>
      </c>
      <c r="D9" s="1">
        <v>586.1937255859375</v>
      </c>
      <c r="E9" s="1">
        <v>426.06964092869862</v>
      </c>
      <c r="F9" s="1">
        <v>20.483810424804688</v>
      </c>
      <c r="G9" s="2">
        <v>49.473941958057559</v>
      </c>
      <c r="H9">
        <v>1</v>
      </c>
      <c r="I9">
        <v>180</v>
      </c>
    </row>
    <row r="10" spans="1:9" x14ac:dyDescent="0.35">
      <c r="A10">
        <v>1</v>
      </c>
      <c r="B10" t="s">
        <v>7</v>
      </c>
      <c r="C10">
        <v>100</v>
      </c>
      <c r="D10" s="1">
        <v>685.83447265625</v>
      </c>
      <c r="E10" s="1">
        <v>505.75615224287833</v>
      </c>
      <c r="F10" s="1">
        <v>20.487075805664063</v>
      </c>
      <c r="G10" s="2">
        <v>51.260167360252737</v>
      </c>
      <c r="H10">
        <v>1</v>
      </c>
      <c r="I10">
        <v>180</v>
      </c>
    </row>
    <row r="11" spans="1:9" x14ac:dyDescent="0.35">
      <c r="A11">
        <v>1</v>
      </c>
      <c r="B11" t="s">
        <v>7</v>
      </c>
      <c r="C11">
        <v>100</v>
      </c>
      <c r="D11" s="1">
        <v>785.63677978515625</v>
      </c>
      <c r="E11" s="1">
        <v>600.86538009770777</v>
      </c>
      <c r="F11" s="1">
        <v>20.484588623046875</v>
      </c>
      <c r="G11" s="2">
        <v>50.875500139315342</v>
      </c>
      <c r="H11">
        <v>1</v>
      </c>
      <c r="I11">
        <v>180</v>
      </c>
    </row>
    <row r="12" spans="1:9" x14ac:dyDescent="0.35">
      <c r="A12">
        <v>1</v>
      </c>
      <c r="B12" t="s">
        <v>7</v>
      </c>
      <c r="C12">
        <v>100</v>
      </c>
      <c r="D12" s="1">
        <v>885.79327392578125</v>
      </c>
      <c r="E12" s="1">
        <v>695.56166126608593</v>
      </c>
      <c r="F12" s="1">
        <v>20.488679885864258</v>
      </c>
      <c r="G12" s="2">
        <v>50.222380276432354</v>
      </c>
      <c r="H12">
        <v>1</v>
      </c>
      <c r="I12">
        <v>180</v>
      </c>
    </row>
    <row r="13" spans="1:9" x14ac:dyDescent="0.35">
      <c r="A13">
        <v>1</v>
      </c>
      <c r="B13" t="s">
        <v>7</v>
      </c>
      <c r="C13">
        <v>100</v>
      </c>
      <c r="D13" s="1">
        <v>390.63601684570313</v>
      </c>
      <c r="E13" s="1">
        <v>304.66975569668068</v>
      </c>
      <c r="F13" s="1">
        <v>20.490392684936523</v>
      </c>
      <c r="G13" s="1">
        <v>33.819400595065986</v>
      </c>
      <c r="H13">
        <v>2</v>
      </c>
      <c r="I13">
        <v>180</v>
      </c>
    </row>
    <row r="14" spans="1:9" x14ac:dyDescent="0.35">
      <c r="A14">
        <v>1</v>
      </c>
      <c r="B14" t="s">
        <v>7</v>
      </c>
      <c r="C14">
        <v>100</v>
      </c>
      <c r="D14" s="1">
        <v>293.47146606445313</v>
      </c>
      <c r="E14" s="1">
        <v>206.39984768674461</v>
      </c>
      <c r="F14" s="1">
        <v>20.490734100341797</v>
      </c>
      <c r="G14" s="1">
        <v>23.328576777603381</v>
      </c>
      <c r="H14">
        <v>2</v>
      </c>
      <c r="I14">
        <v>180</v>
      </c>
    </row>
    <row r="15" spans="1:9" x14ac:dyDescent="0.35">
      <c r="A15">
        <v>1</v>
      </c>
      <c r="B15" t="s">
        <v>7</v>
      </c>
      <c r="C15">
        <v>100</v>
      </c>
      <c r="D15" s="1">
        <v>195.82231140136719</v>
      </c>
      <c r="E15" s="1">
        <v>134.36449792426578</v>
      </c>
      <c r="F15" s="1">
        <v>20.490175247192383</v>
      </c>
      <c r="G15" s="1">
        <v>15.616920196375599</v>
      </c>
      <c r="H15">
        <v>2</v>
      </c>
      <c r="I15">
        <v>180</v>
      </c>
    </row>
    <row r="16" spans="1:9" x14ac:dyDescent="0.35">
      <c r="A16">
        <v>1</v>
      </c>
      <c r="B16" t="s">
        <v>7</v>
      </c>
      <c r="C16">
        <v>100</v>
      </c>
      <c r="D16" s="1">
        <v>98.583908081054688</v>
      </c>
      <c r="E16" s="1">
        <v>78.615655893994202</v>
      </c>
      <c r="F16" s="1">
        <v>20.492124557495117</v>
      </c>
      <c r="G16" s="1">
        <v>5.7713149709416474</v>
      </c>
      <c r="H16">
        <v>2</v>
      </c>
      <c r="I16">
        <v>180</v>
      </c>
    </row>
    <row r="17" spans="1:9" x14ac:dyDescent="0.35">
      <c r="A17">
        <v>1</v>
      </c>
      <c r="B17" t="s">
        <v>7</v>
      </c>
      <c r="C17">
        <v>100</v>
      </c>
      <c r="D17" s="1">
        <v>50.483612060546875</v>
      </c>
      <c r="E17" s="1">
        <v>56.118804554023441</v>
      </c>
      <c r="F17" s="1">
        <v>20.491916656494141</v>
      </c>
      <c r="G17" s="1">
        <v>-2.3342818232844862</v>
      </c>
      <c r="H17">
        <v>2</v>
      </c>
      <c r="I17">
        <v>180</v>
      </c>
    </row>
    <row r="18" spans="1:9" x14ac:dyDescent="0.35">
      <c r="A18">
        <v>1</v>
      </c>
      <c r="B18" t="s">
        <v>7</v>
      </c>
      <c r="C18">
        <v>100</v>
      </c>
      <c r="D18" s="1">
        <v>390.150634765625</v>
      </c>
      <c r="E18" s="1">
        <v>291.66776876205341</v>
      </c>
      <c r="F18" s="1">
        <v>20.493198394775391</v>
      </c>
      <c r="G18" s="1">
        <v>34.059225794349928</v>
      </c>
      <c r="H18">
        <v>2</v>
      </c>
      <c r="I18">
        <v>180</v>
      </c>
    </row>
    <row r="19" spans="1:9" x14ac:dyDescent="0.35">
      <c r="A19">
        <v>1</v>
      </c>
      <c r="B19" t="s">
        <v>7</v>
      </c>
      <c r="C19">
        <v>100</v>
      </c>
      <c r="D19" s="1">
        <v>489.3004150390625</v>
      </c>
      <c r="E19" s="1">
        <v>372.14791257226534</v>
      </c>
      <c r="F19" s="1">
        <v>20.490753173828125</v>
      </c>
      <c r="G19" s="1">
        <v>38.262494840105468</v>
      </c>
      <c r="H19">
        <v>2</v>
      </c>
      <c r="I19">
        <v>180</v>
      </c>
    </row>
    <row r="20" spans="1:9" x14ac:dyDescent="0.35">
      <c r="A20">
        <v>1</v>
      </c>
      <c r="B20" t="s">
        <v>7</v>
      </c>
      <c r="C20">
        <v>100</v>
      </c>
      <c r="D20" s="1">
        <v>588.9007568359375</v>
      </c>
      <c r="E20" s="1">
        <v>430.8876827871523</v>
      </c>
      <c r="F20" s="1">
        <v>20.490999221801758</v>
      </c>
      <c r="G20" s="1">
        <v>39.518934264780768</v>
      </c>
      <c r="H20">
        <v>2</v>
      </c>
      <c r="I20">
        <v>180</v>
      </c>
    </row>
    <row r="21" spans="1:9" x14ac:dyDescent="0.35">
      <c r="A21">
        <v>1</v>
      </c>
      <c r="B21" t="s">
        <v>7</v>
      </c>
      <c r="C21">
        <v>100</v>
      </c>
      <c r="D21" s="1">
        <v>689.384033203125</v>
      </c>
      <c r="E21" s="1">
        <v>469.15620017911573</v>
      </c>
      <c r="F21" s="1">
        <v>20.49078369140625</v>
      </c>
      <c r="G21" s="1">
        <v>38.826409553347432</v>
      </c>
      <c r="H21">
        <v>2</v>
      </c>
      <c r="I21">
        <v>180</v>
      </c>
    </row>
    <row r="22" spans="1:9" x14ac:dyDescent="0.35">
      <c r="A22">
        <v>1</v>
      </c>
      <c r="B22" t="s">
        <v>7</v>
      </c>
      <c r="C22">
        <v>100</v>
      </c>
      <c r="D22" s="1">
        <v>789.634765625</v>
      </c>
      <c r="E22" s="1">
        <v>517.24654458978387</v>
      </c>
      <c r="F22" s="1">
        <v>20.488435745239258</v>
      </c>
      <c r="G22" s="1">
        <v>37.846759343818398</v>
      </c>
      <c r="H22">
        <v>2</v>
      </c>
      <c r="I22">
        <v>180</v>
      </c>
    </row>
    <row r="23" spans="1:9" x14ac:dyDescent="0.35">
      <c r="A23">
        <v>1</v>
      </c>
      <c r="B23" t="s">
        <v>7</v>
      </c>
      <c r="C23">
        <v>100</v>
      </c>
      <c r="D23" s="1">
        <v>889.71258544921875</v>
      </c>
      <c r="E23" s="1">
        <v>589.84330936369884</v>
      </c>
      <c r="F23" s="1">
        <v>20.493515014648438</v>
      </c>
      <c r="G23" s="1">
        <v>37.195555781858438</v>
      </c>
      <c r="H23">
        <v>2</v>
      </c>
      <c r="I23">
        <v>180</v>
      </c>
    </row>
    <row r="24" spans="1:9" x14ac:dyDescent="0.35">
      <c r="A24">
        <v>1</v>
      </c>
      <c r="B24" t="s">
        <v>7</v>
      </c>
      <c r="C24">
        <v>100</v>
      </c>
      <c r="D24" s="1">
        <v>390.83804321289063</v>
      </c>
      <c r="E24" s="1">
        <v>174.72949263972157</v>
      </c>
      <c r="F24" s="1">
        <v>20.121625900268555</v>
      </c>
      <c r="G24" s="1">
        <v>13.241865112048657</v>
      </c>
      <c r="H24">
        <v>3</v>
      </c>
      <c r="I24">
        <v>180</v>
      </c>
    </row>
    <row r="25" spans="1:9" x14ac:dyDescent="0.35">
      <c r="A25">
        <v>1</v>
      </c>
      <c r="B25" t="s">
        <v>7</v>
      </c>
      <c r="C25">
        <v>100</v>
      </c>
      <c r="D25" s="1">
        <v>292.4803466796875</v>
      </c>
      <c r="E25" s="1">
        <v>135.00300922567351</v>
      </c>
      <c r="F25" s="1">
        <v>20.14167594909668</v>
      </c>
      <c r="G25" s="1">
        <v>10.763991004538028</v>
      </c>
      <c r="H25">
        <v>3</v>
      </c>
      <c r="I25">
        <v>180</v>
      </c>
    </row>
    <row r="26" spans="1:9" x14ac:dyDescent="0.35">
      <c r="A26">
        <v>1</v>
      </c>
      <c r="B26" t="s">
        <v>7</v>
      </c>
      <c r="C26">
        <v>100</v>
      </c>
      <c r="D26" s="1">
        <v>194.79476928710938</v>
      </c>
      <c r="E26" s="1">
        <v>99.424464196160883</v>
      </c>
      <c r="F26" s="1">
        <v>20.07440185546875</v>
      </c>
      <c r="G26" s="1">
        <v>7.3432934505001199</v>
      </c>
      <c r="H26">
        <v>3</v>
      </c>
      <c r="I26">
        <v>180</v>
      </c>
    </row>
    <row r="27" spans="1:9" x14ac:dyDescent="0.35">
      <c r="A27">
        <v>1</v>
      </c>
      <c r="B27" t="s">
        <v>7</v>
      </c>
      <c r="C27">
        <v>100</v>
      </c>
      <c r="D27" s="1">
        <v>97.811134338378906</v>
      </c>
      <c r="E27" s="1">
        <v>62.343583284108007</v>
      </c>
      <c r="F27" s="1">
        <v>20.049270629882813</v>
      </c>
      <c r="G27" s="1">
        <v>3.0243502253922832</v>
      </c>
      <c r="H27">
        <v>3</v>
      </c>
      <c r="I27">
        <v>180</v>
      </c>
    </row>
    <row r="28" spans="1:9" x14ac:dyDescent="0.35">
      <c r="A28">
        <v>1</v>
      </c>
      <c r="B28" t="s">
        <v>7</v>
      </c>
      <c r="C28">
        <v>100</v>
      </c>
      <c r="D28" s="1">
        <v>388.946533203125</v>
      </c>
      <c r="E28" s="1">
        <v>203.53540390355781</v>
      </c>
      <c r="F28" s="1">
        <v>20.006624221801758</v>
      </c>
      <c r="G28" s="1">
        <v>16.01657875840397</v>
      </c>
      <c r="H28">
        <v>3</v>
      </c>
      <c r="I28">
        <v>180</v>
      </c>
    </row>
    <row r="29" spans="1:9" x14ac:dyDescent="0.35">
      <c r="A29">
        <v>1</v>
      </c>
      <c r="B29" t="s">
        <v>7</v>
      </c>
      <c r="C29">
        <v>100</v>
      </c>
      <c r="D29" s="1">
        <v>487.51382446289063</v>
      </c>
      <c r="E29" s="1">
        <v>253.04722224578487</v>
      </c>
      <c r="F29" s="1">
        <v>19.873512268066406</v>
      </c>
      <c r="G29" s="1">
        <v>17.89852417677923</v>
      </c>
      <c r="H29">
        <v>3</v>
      </c>
      <c r="I29">
        <v>180</v>
      </c>
    </row>
    <row r="30" spans="1:9" x14ac:dyDescent="0.35">
      <c r="A30">
        <v>1</v>
      </c>
      <c r="B30" t="s">
        <v>7</v>
      </c>
      <c r="C30">
        <v>100</v>
      </c>
      <c r="D30" s="1">
        <v>586.6873779296875</v>
      </c>
      <c r="E30" s="1">
        <v>287.97469206779635</v>
      </c>
      <c r="F30" s="1">
        <v>19.944049835205078</v>
      </c>
      <c r="G30" s="1">
        <v>19.008756419161507</v>
      </c>
      <c r="H30">
        <v>3</v>
      </c>
      <c r="I30">
        <v>180</v>
      </c>
    </row>
    <row r="31" spans="1:9" x14ac:dyDescent="0.35">
      <c r="A31">
        <v>1</v>
      </c>
      <c r="B31" t="s">
        <v>7</v>
      </c>
      <c r="C31">
        <v>100</v>
      </c>
      <c r="D31" s="1">
        <v>685.90325927734375</v>
      </c>
      <c r="E31" s="1">
        <v>338.35461131380663</v>
      </c>
      <c r="F31" s="1">
        <v>19.943998336791992</v>
      </c>
      <c r="G31" s="1">
        <v>20.164982454588664</v>
      </c>
      <c r="H31">
        <v>3</v>
      </c>
      <c r="I31">
        <v>180</v>
      </c>
    </row>
    <row r="32" spans="1:9" x14ac:dyDescent="0.35">
      <c r="A32">
        <v>1</v>
      </c>
      <c r="B32" t="s">
        <v>7</v>
      </c>
      <c r="C32">
        <v>100</v>
      </c>
      <c r="D32" s="1">
        <v>785.31146240234375</v>
      </c>
      <c r="E32" s="1">
        <v>396.85611177297943</v>
      </c>
      <c r="F32" s="1">
        <v>20.00306510925293</v>
      </c>
      <c r="G32" s="1">
        <v>21.035943563154905</v>
      </c>
      <c r="H32">
        <v>3</v>
      </c>
      <c r="I32">
        <v>180</v>
      </c>
    </row>
    <row r="33" spans="1:9" x14ac:dyDescent="0.35">
      <c r="A33">
        <v>1</v>
      </c>
      <c r="B33" t="s">
        <v>7</v>
      </c>
      <c r="C33">
        <v>100</v>
      </c>
      <c r="D33" s="1">
        <v>884.74871826171875</v>
      </c>
      <c r="E33" s="1">
        <v>465.04810096835513</v>
      </c>
      <c r="F33" s="1">
        <v>19.962625503540039</v>
      </c>
      <c r="G33" s="1">
        <v>21.575873150773301</v>
      </c>
      <c r="H33">
        <v>3</v>
      </c>
      <c r="I33">
        <v>180</v>
      </c>
    </row>
    <row r="34" spans="1:9" x14ac:dyDescent="0.35">
      <c r="A34">
        <v>1</v>
      </c>
      <c r="B34" t="s">
        <v>7</v>
      </c>
      <c r="C34">
        <v>100</v>
      </c>
      <c r="D34" s="1">
        <v>386.440185546875</v>
      </c>
      <c r="E34" s="1">
        <v>313.31752843987164</v>
      </c>
      <c r="F34" s="1">
        <v>20.470941543579102</v>
      </c>
      <c r="G34" s="1">
        <v>18.463185771107053</v>
      </c>
      <c r="H34">
        <v>4</v>
      </c>
      <c r="I34">
        <v>180</v>
      </c>
    </row>
    <row r="35" spans="1:9" x14ac:dyDescent="0.35">
      <c r="A35">
        <v>1</v>
      </c>
      <c r="B35" t="s">
        <v>7</v>
      </c>
      <c r="C35">
        <v>100</v>
      </c>
      <c r="D35" s="1">
        <v>289.04833984375</v>
      </c>
      <c r="E35" s="1">
        <v>228.58550988323972</v>
      </c>
      <c r="F35" s="1">
        <v>20.47364616394043</v>
      </c>
      <c r="G35" s="1">
        <v>15.000937933873125</v>
      </c>
      <c r="H35">
        <v>4</v>
      </c>
      <c r="I35">
        <v>180</v>
      </c>
    </row>
    <row r="36" spans="1:9" x14ac:dyDescent="0.35">
      <c r="A36">
        <v>1</v>
      </c>
      <c r="B36" t="s">
        <v>7</v>
      </c>
      <c r="C36">
        <v>100</v>
      </c>
      <c r="D36" s="1">
        <v>192.96693420410156</v>
      </c>
      <c r="E36" s="1">
        <v>152.28191445493502</v>
      </c>
      <c r="F36" s="1">
        <v>20.481555938720703</v>
      </c>
      <c r="G36" s="1">
        <v>9.6634661362042724</v>
      </c>
      <c r="H36">
        <v>4</v>
      </c>
      <c r="I36">
        <v>180</v>
      </c>
    </row>
    <row r="37" spans="1:9" x14ac:dyDescent="0.35">
      <c r="A37">
        <v>1</v>
      </c>
      <c r="B37" t="s">
        <v>7</v>
      </c>
      <c r="C37">
        <v>100</v>
      </c>
      <c r="D37" s="1">
        <v>97.318801879882813</v>
      </c>
      <c r="E37" s="1">
        <v>82.130353763051005</v>
      </c>
      <c r="F37" s="1">
        <v>20.478429794311523</v>
      </c>
      <c r="G37" s="1">
        <v>3.406528676239676</v>
      </c>
      <c r="H37">
        <v>4</v>
      </c>
      <c r="I37">
        <v>180</v>
      </c>
    </row>
    <row r="38" spans="1:9" x14ac:dyDescent="0.35">
      <c r="A38">
        <v>1</v>
      </c>
      <c r="B38" t="s">
        <v>7</v>
      </c>
      <c r="C38">
        <v>100</v>
      </c>
      <c r="D38" s="1">
        <v>49.762405395507813</v>
      </c>
      <c r="E38" s="1">
        <v>49.031352161729089</v>
      </c>
      <c r="F38" s="1">
        <v>20.484651565551758</v>
      </c>
      <c r="G38" s="1">
        <v>-4.2914441986333152E-2</v>
      </c>
      <c r="H38">
        <v>4</v>
      </c>
      <c r="I38">
        <v>180</v>
      </c>
    </row>
    <row r="39" spans="1:9" x14ac:dyDescent="0.35">
      <c r="A39">
        <v>1</v>
      </c>
      <c r="B39" t="s">
        <v>7</v>
      </c>
      <c r="C39">
        <v>100</v>
      </c>
      <c r="D39" s="1">
        <v>387.52450561523438</v>
      </c>
      <c r="E39" s="1">
        <v>308.89795414776825</v>
      </c>
      <c r="F39" s="1">
        <v>20.489223480224609</v>
      </c>
      <c r="G39" s="1">
        <v>17.026176966939186</v>
      </c>
      <c r="H39">
        <v>4</v>
      </c>
      <c r="I39">
        <v>180</v>
      </c>
    </row>
    <row r="40" spans="1:9" x14ac:dyDescent="0.35">
      <c r="A40">
        <v>1</v>
      </c>
      <c r="B40" t="s">
        <v>7</v>
      </c>
      <c r="C40">
        <v>100</v>
      </c>
      <c r="D40" s="1">
        <v>486.10104370117188</v>
      </c>
      <c r="E40" s="1">
        <v>386.97208853185015</v>
      </c>
      <c r="F40" s="1">
        <v>20.488611221313477</v>
      </c>
      <c r="G40" s="1">
        <v>18.92293914326601</v>
      </c>
      <c r="H40">
        <v>4</v>
      </c>
      <c r="I40">
        <v>180</v>
      </c>
    </row>
    <row r="41" spans="1:9" x14ac:dyDescent="0.35">
      <c r="A41">
        <v>1</v>
      </c>
      <c r="B41" t="s">
        <v>7</v>
      </c>
      <c r="C41">
        <v>100</v>
      </c>
      <c r="D41" s="1">
        <v>585.50604248046875</v>
      </c>
      <c r="E41" s="1">
        <v>467.52995126006471</v>
      </c>
      <c r="F41" s="1">
        <v>20.490837097167969</v>
      </c>
      <c r="G41" s="1">
        <v>19.788224771720664</v>
      </c>
      <c r="H41">
        <v>4</v>
      </c>
      <c r="I41">
        <v>180</v>
      </c>
    </row>
    <row r="42" spans="1:9" x14ac:dyDescent="0.35">
      <c r="A42">
        <v>1</v>
      </c>
      <c r="B42" t="s">
        <v>7</v>
      </c>
      <c r="C42">
        <v>100</v>
      </c>
      <c r="D42" s="1">
        <v>684.984619140625</v>
      </c>
      <c r="E42" s="1">
        <v>547.50273871071943</v>
      </c>
      <c r="F42" s="1">
        <v>20.488742828369141</v>
      </c>
      <c r="G42" s="1">
        <v>20.155999536273029</v>
      </c>
      <c r="H42">
        <v>4</v>
      </c>
      <c r="I42">
        <v>180</v>
      </c>
    </row>
    <row r="43" spans="1:9" x14ac:dyDescent="0.35">
      <c r="A43">
        <v>1</v>
      </c>
      <c r="B43" t="s">
        <v>7</v>
      </c>
      <c r="C43">
        <v>100</v>
      </c>
      <c r="D43" s="1">
        <v>784.97344970703125</v>
      </c>
      <c r="E43" s="1">
        <v>632.27504657568215</v>
      </c>
      <c r="F43" s="1">
        <v>20.496511459350586</v>
      </c>
      <c r="G43" s="1">
        <v>20.288420650129769</v>
      </c>
      <c r="H43">
        <v>4</v>
      </c>
      <c r="I43">
        <v>180</v>
      </c>
    </row>
    <row r="44" spans="1:9" x14ac:dyDescent="0.35">
      <c r="A44">
        <v>1</v>
      </c>
      <c r="B44" t="s">
        <v>7</v>
      </c>
      <c r="C44">
        <v>100</v>
      </c>
      <c r="D44" s="1">
        <v>884.81768798828125</v>
      </c>
      <c r="E44" s="1">
        <v>723.09784497253384</v>
      </c>
      <c r="F44" s="1">
        <v>20.494592666625977</v>
      </c>
      <c r="G44" s="1">
        <v>20.070201866994736</v>
      </c>
      <c r="H44">
        <v>4</v>
      </c>
      <c r="I44">
        <v>180</v>
      </c>
    </row>
    <row r="45" spans="1:9" x14ac:dyDescent="0.35">
      <c r="A45">
        <v>1</v>
      </c>
      <c r="B45" t="s">
        <v>7</v>
      </c>
      <c r="C45">
        <v>100</v>
      </c>
      <c r="D45" s="1">
        <v>392.13177490234375</v>
      </c>
      <c r="E45" s="1">
        <v>211.01905298165673</v>
      </c>
      <c r="F45" s="1">
        <v>19.97688102722168</v>
      </c>
      <c r="G45" s="1">
        <v>11.34755392250119</v>
      </c>
      <c r="H45">
        <v>1</v>
      </c>
      <c r="I45">
        <v>280</v>
      </c>
    </row>
    <row r="46" spans="1:9" x14ac:dyDescent="0.35">
      <c r="A46">
        <v>1</v>
      </c>
      <c r="B46" t="s">
        <v>7</v>
      </c>
      <c r="C46">
        <v>100</v>
      </c>
      <c r="D46" s="1">
        <v>291.294189453125</v>
      </c>
      <c r="E46" s="1">
        <v>190.28893185350836</v>
      </c>
      <c r="F46" s="1">
        <v>19.876462936401367</v>
      </c>
      <c r="G46" s="1">
        <v>12.253458718197511</v>
      </c>
      <c r="H46">
        <v>1</v>
      </c>
      <c r="I46">
        <v>280</v>
      </c>
    </row>
    <row r="47" spans="1:9" x14ac:dyDescent="0.35">
      <c r="A47">
        <v>1</v>
      </c>
      <c r="B47" t="s">
        <v>7</v>
      </c>
      <c r="C47">
        <v>100</v>
      </c>
      <c r="D47" s="1">
        <v>194.33662414550781</v>
      </c>
      <c r="E47" s="1">
        <v>143.95776039413315</v>
      </c>
      <c r="F47" s="1">
        <v>19.829748153686523</v>
      </c>
      <c r="G47" s="1">
        <v>7.920989497036997</v>
      </c>
      <c r="H47">
        <v>1</v>
      </c>
      <c r="I47">
        <v>280</v>
      </c>
    </row>
    <row r="48" spans="1:9" x14ac:dyDescent="0.35">
      <c r="A48">
        <v>1</v>
      </c>
      <c r="B48" t="s">
        <v>7</v>
      </c>
      <c r="C48">
        <v>100</v>
      </c>
      <c r="D48" s="1">
        <v>99.201576232910156</v>
      </c>
      <c r="E48" s="1">
        <v>93.512541228462794</v>
      </c>
      <c r="F48" s="1">
        <v>19.788097381591797</v>
      </c>
      <c r="G48" s="1">
        <v>0.81441648774279141</v>
      </c>
      <c r="H48">
        <v>1</v>
      </c>
      <c r="I48">
        <v>280</v>
      </c>
    </row>
    <row r="49" spans="1:9" x14ac:dyDescent="0.35">
      <c r="A49">
        <v>1</v>
      </c>
      <c r="B49" t="s">
        <v>7</v>
      </c>
      <c r="C49">
        <v>100</v>
      </c>
      <c r="D49" s="1">
        <v>68.167922973632813</v>
      </c>
      <c r="E49" s="1">
        <v>76.2201031029131</v>
      </c>
      <c r="F49" s="1">
        <v>19.866231918334961</v>
      </c>
      <c r="G49" s="1">
        <v>-2.0516176519757083</v>
      </c>
      <c r="H49">
        <v>1</v>
      </c>
      <c r="I49">
        <v>280</v>
      </c>
    </row>
    <row r="50" spans="1:9" x14ac:dyDescent="0.35">
      <c r="A50">
        <v>1</v>
      </c>
      <c r="B50" t="s">
        <v>7</v>
      </c>
      <c r="C50">
        <v>100</v>
      </c>
      <c r="D50" s="1">
        <v>385.9912109375</v>
      </c>
      <c r="E50" s="1">
        <v>287.38353275813512</v>
      </c>
      <c r="F50" s="1">
        <v>19.733880996704102</v>
      </c>
      <c r="G50" s="1">
        <v>19.812947264950214</v>
      </c>
      <c r="H50">
        <v>1</v>
      </c>
      <c r="I50">
        <v>280</v>
      </c>
    </row>
    <row r="51" spans="1:9" x14ac:dyDescent="0.35">
      <c r="A51">
        <v>1</v>
      </c>
      <c r="B51" t="s">
        <v>7</v>
      </c>
      <c r="C51">
        <v>100</v>
      </c>
      <c r="D51" s="1">
        <v>484.18637084960938</v>
      </c>
      <c r="E51" s="1">
        <v>339.15588452929495</v>
      </c>
      <c r="F51" s="1">
        <v>19.843265533447266</v>
      </c>
      <c r="G51" s="1">
        <v>22.311718582398584</v>
      </c>
      <c r="H51">
        <v>1</v>
      </c>
      <c r="I51">
        <v>280</v>
      </c>
    </row>
    <row r="52" spans="1:9" x14ac:dyDescent="0.35">
      <c r="A52">
        <v>1</v>
      </c>
      <c r="B52" t="s">
        <v>7</v>
      </c>
      <c r="C52">
        <v>100</v>
      </c>
      <c r="D52" s="1">
        <v>583.23297119140625</v>
      </c>
      <c r="E52" s="1">
        <v>379.10236352436721</v>
      </c>
      <c r="F52" s="1">
        <v>19.97224235534668</v>
      </c>
      <c r="G52" s="1">
        <v>23.91700769286194</v>
      </c>
      <c r="H52">
        <v>1</v>
      </c>
      <c r="I52">
        <v>280</v>
      </c>
    </row>
    <row r="53" spans="1:9" x14ac:dyDescent="0.35">
      <c r="A53">
        <v>1</v>
      </c>
      <c r="B53" t="s">
        <v>7</v>
      </c>
      <c r="C53">
        <v>100</v>
      </c>
      <c r="D53" s="1">
        <v>682.4822998046875</v>
      </c>
      <c r="E53" s="1">
        <v>428.35640538129309</v>
      </c>
      <c r="F53" s="1">
        <v>19.980495452880859</v>
      </c>
      <c r="G53" s="1">
        <v>25.018018515189237</v>
      </c>
      <c r="H53">
        <v>1</v>
      </c>
      <c r="I53">
        <v>280</v>
      </c>
    </row>
    <row r="54" spans="1:9" x14ac:dyDescent="0.35">
      <c r="A54">
        <v>1</v>
      </c>
      <c r="B54" t="s">
        <v>7</v>
      </c>
      <c r="C54">
        <v>100</v>
      </c>
      <c r="D54" s="1">
        <v>782.08233642578125</v>
      </c>
      <c r="E54" s="1">
        <v>486.48880647446407</v>
      </c>
      <c r="F54" s="1">
        <v>20.003622055053711</v>
      </c>
      <c r="G54" s="1">
        <v>25.558377271986682</v>
      </c>
      <c r="H54">
        <v>1</v>
      </c>
      <c r="I54">
        <v>280</v>
      </c>
    </row>
    <row r="55" spans="1:9" x14ac:dyDescent="0.35">
      <c r="A55">
        <v>1</v>
      </c>
      <c r="B55" t="s">
        <v>7</v>
      </c>
      <c r="C55">
        <v>100</v>
      </c>
      <c r="D55" s="1">
        <v>881.78094482421875</v>
      </c>
      <c r="E55" s="1">
        <v>555.31363157211695</v>
      </c>
      <c r="F55" s="1">
        <v>20.013801574707031</v>
      </c>
      <c r="G55" s="1">
        <v>25.861307081662229</v>
      </c>
      <c r="H55">
        <v>1</v>
      </c>
      <c r="I55">
        <v>280</v>
      </c>
    </row>
    <row r="56" spans="1:9" x14ac:dyDescent="0.35">
      <c r="A56">
        <v>1</v>
      </c>
      <c r="B56" t="s">
        <v>7</v>
      </c>
      <c r="C56">
        <v>100</v>
      </c>
      <c r="D56" s="1">
        <v>385.10214233398438</v>
      </c>
      <c r="E56" s="1">
        <v>347.02020942947604</v>
      </c>
      <c r="F56" s="1">
        <v>18.314947128295898</v>
      </c>
      <c r="G56" s="1">
        <v>19.917481529407343</v>
      </c>
      <c r="H56">
        <v>2</v>
      </c>
      <c r="I56">
        <v>280</v>
      </c>
    </row>
    <row r="57" spans="1:9" x14ac:dyDescent="0.35">
      <c r="A57">
        <v>1</v>
      </c>
      <c r="B57" t="s">
        <v>7</v>
      </c>
      <c r="C57">
        <v>100</v>
      </c>
      <c r="D57" s="1">
        <v>290.2525634765625</v>
      </c>
      <c r="E57" s="1">
        <v>255.87853912405461</v>
      </c>
      <c r="F57" s="1">
        <v>18.680408477783203</v>
      </c>
      <c r="G57" s="1">
        <v>12.939650842909206</v>
      </c>
      <c r="H57">
        <v>2</v>
      </c>
      <c r="I57">
        <v>280</v>
      </c>
    </row>
    <row r="58" spans="1:9" x14ac:dyDescent="0.35">
      <c r="A58">
        <v>1</v>
      </c>
      <c r="B58" t="s">
        <v>7</v>
      </c>
      <c r="C58">
        <v>100</v>
      </c>
      <c r="D58" s="1">
        <v>193.48988342285156</v>
      </c>
      <c r="E58" s="1">
        <v>161.3646069051081</v>
      </c>
      <c r="F58" s="1">
        <v>19.244098663330078</v>
      </c>
      <c r="G58" s="1">
        <v>8.9485742052770085</v>
      </c>
      <c r="H58">
        <v>2</v>
      </c>
      <c r="I58">
        <v>280</v>
      </c>
    </row>
    <row r="59" spans="1:9" x14ac:dyDescent="0.35">
      <c r="A59">
        <v>1</v>
      </c>
      <c r="B59" t="s">
        <v>7</v>
      </c>
      <c r="C59">
        <v>100</v>
      </c>
      <c r="D59" s="1">
        <v>98.575225830078125</v>
      </c>
      <c r="E59" s="1">
        <v>89.9882261788009</v>
      </c>
      <c r="F59" s="1">
        <v>19.620494842529297</v>
      </c>
      <c r="G59" s="1">
        <v>1.6878395497687615</v>
      </c>
      <c r="H59">
        <v>2</v>
      </c>
      <c r="I59">
        <v>280</v>
      </c>
    </row>
    <row r="60" spans="1:9" x14ac:dyDescent="0.35">
      <c r="A60">
        <v>1</v>
      </c>
      <c r="B60" t="s">
        <v>7</v>
      </c>
      <c r="C60">
        <v>100</v>
      </c>
      <c r="D60" s="1">
        <v>68.883049011230469</v>
      </c>
      <c r="E60" s="1">
        <v>71.526267515869179</v>
      </c>
      <c r="F60" s="1">
        <v>19.699872970581055</v>
      </c>
      <c r="G60" s="1">
        <v>-0.99785510207860928</v>
      </c>
      <c r="H60">
        <v>2</v>
      </c>
      <c r="I60">
        <v>280</v>
      </c>
    </row>
    <row r="61" spans="1:9" x14ac:dyDescent="0.35">
      <c r="A61">
        <v>1</v>
      </c>
      <c r="B61" t="s">
        <v>7</v>
      </c>
      <c r="C61">
        <v>100</v>
      </c>
      <c r="D61" s="1">
        <v>383.8848876953125</v>
      </c>
      <c r="E61" s="1">
        <v>293.82807701028798</v>
      </c>
      <c r="F61" s="1">
        <v>19.487081527709961</v>
      </c>
      <c r="G61" s="1">
        <v>22.387115176145389</v>
      </c>
      <c r="H61">
        <v>2</v>
      </c>
      <c r="I61">
        <v>280</v>
      </c>
    </row>
    <row r="62" spans="1:9" x14ac:dyDescent="0.35">
      <c r="A62">
        <v>1</v>
      </c>
      <c r="B62" t="s">
        <v>7</v>
      </c>
      <c r="C62">
        <v>100</v>
      </c>
      <c r="D62" s="1">
        <v>481.59030151367188</v>
      </c>
      <c r="E62" s="1">
        <v>367.72952353545583</v>
      </c>
      <c r="F62" s="1">
        <v>19.535728454589844</v>
      </c>
      <c r="G62" s="1">
        <v>25.6571312937489</v>
      </c>
      <c r="H62">
        <v>2</v>
      </c>
      <c r="I62">
        <v>280</v>
      </c>
    </row>
    <row r="63" spans="1:9" x14ac:dyDescent="0.35">
      <c r="A63">
        <v>1</v>
      </c>
      <c r="B63" t="s">
        <v>7</v>
      </c>
      <c r="C63">
        <v>100</v>
      </c>
      <c r="D63" s="1">
        <v>580.45697021484375</v>
      </c>
      <c r="E63" s="1">
        <v>436.5184100877824</v>
      </c>
      <c r="F63" s="1">
        <v>19.659446716308594</v>
      </c>
      <c r="G63" s="1">
        <v>27.092045829918426</v>
      </c>
      <c r="H63">
        <v>2</v>
      </c>
      <c r="I63">
        <v>280</v>
      </c>
    </row>
    <row r="64" spans="1:9" x14ac:dyDescent="0.35">
      <c r="A64">
        <v>1</v>
      </c>
      <c r="B64" t="s">
        <v>7</v>
      </c>
      <c r="C64">
        <v>100</v>
      </c>
      <c r="D64" s="1">
        <v>679.76171875</v>
      </c>
      <c r="E64" s="1">
        <v>491.96056368622112</v>
      </c>
      <c r="F64" s="1">
        <v>19.875566482543945</v>
      </c>
      <c r="G64" s="1">
        <v>28.208141278997982</v>
      </c>
      <c r="H64">
        <v>2</v>
      </c>
      <c r="I64">
        <v>280</v>
      </c>
    </row>
    <row r="65" spans="1:9" x14ac:dyDescent="0.35">
      <c r="A65">
        <v>1</v>
      </c>
      <c r="B65" t="s">
        <v>7</v>
      </c>
      <c r="C65">
        <v>100</v>
      </c>
      <c r="D65" s="1">
        <v>779.4296875</v>
      </c>
      <c r="E65" s="1">
        <v>550.86219621511952</v>
      </c>
      <c r="F65" s="1">
        <v>20.038496017456055</v>
      </c>
      <c r="G65" s="1">
        <v>28.829281287292449</v>
      </c>
      <c r="H65">
        <v>2</v>
      </c>
      <c r="I65">
        <v>280</v>
      </c>
    </row>
    <row r="66" spans="1:9" x14ac:dyDescent="0.35">
      <c r="A66">
        <v>1</v>
      </c>
      <c r="B66" t="s">
        <v>7</v>
      </c>
      <c r="C66">
        <v>100</v>
      </c>
      <c r="D66" s="1">
        <v>879.05035400390625</v>
      </c>
      <c r="E66" s="1">
        <v>624.02797955088545</v>
      </c>
      <c r="F66" s="1">
        <v>20.099063873291016</v>
      </c>
      <c r="G66" s="1">
        <v>29.220255307626193</v>
      </c>
      <c r="H66">
        <v>2</v>
      </c>
      <c r="I66">
        <v>280</v>
      </c>
    </row>
    <row r="67" spans="1:9" x14ac:dyDescent="0.35">
      <c r="A67">
        <v>1</v>
      </c>
      <c r="B67" t="s">
        <v>7</v>
      </c>
      <c r="C67">
        <v>100</v>
      </c>
      <c r="D67" s="1">
        <v>392.97109985351563</v>
      </c>
      <c r="E67" s="1">
        <v>261.26353583292661</v>
      </c>
      <c r="F67" s="1">
        <v>20.75849723815918</v>
      </c>
      <c r="G67" s="1">
        <v>25.896099539550654</v>
      </c>
      <c r="H67">
        <v>3</v>
      </c>
      <c r="I67">
        <v>280</v>
      </c>
    </row>
    <row r="68" spans="1:9" x14ac:dyDescent="0.35">
      <c r="A68">
        <v>1</v>
      </c>
      <c r="B68" t="s">
        <v>7</v>
      </c>
      <c r="C68">
        <v>100</v>
      </c>
      <c r="D68" s="1">
        <v>294.25701904296875</v>
      </c>
      <c r="E68" s="1">
        <v>202.85418152650905</v>
      </c>
      <c r="F68" s="1">
        <v>20.707523345947266</v>
      </c>
      <c r="G68" s="1">
        <v>21.395137368957403</v>
      </c>
      <c r="H68">
        <v>3</v>
      </c>
      <c r="I68">
        <v>280</v>
      </c>
    </row>
    <row r="69" spans="1:9" x14ac:dyDescent="0.35">
      <c r="A69">
        <v>1</v>
      </c>
      <c r="B69" t="s">
        <v>7</v>
      </c>
      <c r="C69">
        <v>100</v>
      </c>
      <c r="D69" s="1">
        <v>196.02322387695313</v>
      </c>
      <c r="E69" s="1">
        <v>142.14063853641017</v>
      </c>
      <c r="F69" s="1">
        <v>20.668544769287109</v>
      </c>
      <c r="G69" s="1">
        <v>14.375499806072497</v>
      </c>
      <c r="H69">
        <v>3</v>
      </c>
      <c r="I69">
        <v>280</v>
      </c>
    </row>
    <row r="70" spans="1:9" x14ac:dyDescent="0.35">
      <c r="A70">
        <v>1</v>
      </c>
      <c r="B70" t="s">
        <v>7</v>
      </c>
      <c r="C70">
        <v>100</v>
      </c>
      <c r="D70" s="1">
        <v>98.836639404296875</v>
      </c>
      <c r="E70" s="1">
        <v>82.750653934543848</v>
      </c>
      <c r="F70" s="1">
        <v>20.640560150146484</v>
      </c>
      <c r="G70" s="1">
        <v>4.5072826415248848</v>
      </c>
      <c r="H70">
        <v>3</v>
      </c>
      <c r="I70">
        <v>280</v>
      </c>
    </row>
    <row r="71" spans="1:9" x14ac:dyDescent="0.35">
      <c r="A71">
        <v>1</v>
      </c>
      <c r="B71" t="s">
        <v>7</v>
      </c>
      <c r="C71">
        <v>100</v>
      </c>
      <c r="D71" s="1">
        <v>50.228607177734375</v>
      </c>
      <c r="E71" s="1">
        <v>52.919893608023195</v>
      </c>
      <c r="F71" s="1">
        <v>20.639144897460938</v>
      </c>
      <c r="G71" s="1">
        <v>-1.1773147914827684</v>
      </c>
      <c r="H71">
        <v>3</v>
      </c>
      <c r="I71">
        <v>280</v>
      </c>
    </row>
    <row r="72" spans="1:9" x14ac:dyDescent="0.35">
      <c r="A72">
        <v>1</v>
      </c>
      <c r="B72" t="s">
        <v>7</v>
      </c>
      <c r="C72">
        <v>100</v>
      </c>
      <c r="D72" s="1">
        <v>392.71771240234375</v>
      </c>
      <c r="E72" s="1">
        <v>306.81546197706496</v>
      </c>
      <c r="F72" s="1">
        <v>20.616350173950195</v>
      </c>
      <c r="G72" s="1">
        <v>26.210476313643561</v>
      </c>
      <c r="H72">
        <v>3</v>
      </c>
      <c r="I72">
        <v>280</v>
      </c>
    </row>
    <row r="73" spans="1:9" x14ac:dyDescent="0.35">
      <c r="A73">
        <v>1</v>
      </c>
      <c r="B73" t="s">
        <v>7</v>
      </c>
      <c r="C73">
        <v>100</v>
      </c>
      <c r="D73" s="1">
        <v>491.95989990234375</v>
      </c>
      <c r="E73" s="1">
        <v>391.74017206957922</v>
      </c>
      <c r="F73" s="1">
        <v>20.642862319946289</v>
      </c>
      <c r="G73" s="1">
        <v>28.568870219347644</v>
      </c>
      <c r="H73">
        <v>3</v>
      </c>
      <c r="I73">
        <v>280</v>
      </c>
    </row>
    <row r="74" spans="1:9" x14ac:dyDescent="0.35">
      <c r="A74">
        <v>1</v>
      </c>
      <c r="B74" t="s">
        <v>7</v>
      </c>
      <c r="C74">
        <v>100</v>
      </c>
      <c r="D74" s="1">
        <v>591.29058837890625</v>
      </c>
      <c r="E74" s="1">
        <v>460.40592208256982</v>
      </c>
      <c r="F74" s="1">
        <v>20.716222763061523</v>
      </c>
      <c r="G74" s="1">
        <v>30.172812331742783</v>
      </c>
      <c r="H74">
        <v>3</v>
      </c>
      <c r="I74">
        <v>280</v>
      </c>
    </row>
    <row r="75" spans="1:9" x14ac:dyDescent="0.35">
      <c r="A75">
        <v>1</v>
      </c>
      <c r="B75" t="s">
        <v>7</v>
      </c>
      <c r="C75">
        <v>100</v>
      </c>
      <c r="D75" s="1">
        <v>691.5848388671875</v>
      </c>
      <c r="E75" s="1">
        <v>515.98315998108285</v>
      </c>
      <c r="F75" s="1">
        <v>20.796024322509766</v>
      </c>
      <c r="G75" s="1">
        <v>30.235526133856993</v>
      </c>
      <c r="H75">
        <v>3</v>
      </c>
      <c r="I75">
        <v>280</v>
      </c>
    </row>
    <row r="76" spans="1:9" x14ac:dyDescent="0.35">
      <c r="A76">
        <v>1</v>
      </c>
      <c r="B76" t="s">
        <v>7</v>
      </c>
      <c r="C76">
        <v>100</v>
      </c>
      <c r="D76" s="1">
        <v>791.759033203125</v>
      </c>
      <c r="E76" s="1">
        <v>596.96713947923797</v>
      </c>
      <c r="F76" s="1">
        <v>20.813941955566406</v>
      </c>
      <c r="G76" s="1">
        <v>29.001098140013315</v>
      </c>
      <c r="H76">
        <v>3</v>
      </c>
      <c r="I76">
        <v>280</v>
      </c>
    </row>
    <row r="77" spans="1:9" x14ac:dyDescent="0.35">
      <c r="A77">
        <v>1</v>
      </c>
      <c r="B77" t="s">
        <v>7</v>
      </c>
      <c r="C77">
        <v>100</v>
      </c>
      <c r="D77" s="1">
        <v>892.23712158203125</v>
      </c>
      <c r="E77" s="1">
        <v>703.77389526009961</v>
      </c>
      <c r="F77" s="1">
        <v>20.820011138916016</v>
      </c>
      <c r="G77" s="1">
        <v>26.82101386302622</v>
      </c>
      <c r="H77">
        <v>3</v>
      </c>
      <c r="I77">
        <v>280</v>
      </c>
    </row>
    <row r="78" spans="1:9" x14ac:dyDescent="0.35">
      <c r="A78">
        <v>1</v>
      </c>
      <c r="B78" t="s">
        <v>7</v>
      </c>
      <c r="C78">
        <v>100</v>
      </c>
      <c r="D78" s="1">
        <v>388.17376708984375</v>
      </c>
      <c r="E78" s="1">
        <v>299.03796306238007</v>
      </c>
      <c r="F78" s="1">
        <v>22.28392219543457</v>
      </c>
      <c r="G78" s="1">
        <v>16.610402521570148</v>
      </c>
      <c r="H78">
        <v>1</v>
      </c>
      <c r="I78">
        <v>400</v>
      </c>
    </row>
    <row r="79" spans="1:9" x14ac:dyDescent="0.35">
      <c r="A79">
        <v>1</v>
      </c>
      <c r="B79" t="s">
        <v>7</v>
      </c>
      <c r="C79">
        <v>100</v>
      </c>
      <c r="D79" s="1">
        <v>290.64288330078125</v>
      </c>
      <c r="E79" s="1">
        <v>220.97141118301482</v>
      </c>
      <c r="F79" s="1">
        <v>22.263473510742188</v>
      </c>
      <c r="G79" s="1">
        <v>13.307445884021153</v>
      </c>
      <c r="H79">
        <v>1</v>
      </c>
      <c r="I79">
        <v>400</v>
      </c>
    </row>
    <row r="80" spans="1:9" x14ac:dyDescent="0.35">
      <c r="A80">
        <v>1</v>
      </c>
      <c r="B80" t="s">
        <v>7</v>
      </c>
      <c r="C80">
        <v>100</v>
      </c>
      <c r="D80" s="1">
        <v>194.48931884765625</v>
      </c>
      <c r="E80" s="1">
        <v>155.69465405992386</v>
      </c>
      <c r="F80" s="1">
        <v>22.255983352661133</v>
      </c>
      <c r="G80" s="1">
        <v>7.5584430276416059</v>
      </c>
      <c r="H80">
        <v>1</v>
      </c>
      <c r="I80">
        <v>400</v>
      </c>
    </row>
    <row r="81" spans="1:9" x14ac:dyDescent="0.35">
      <c r="A81">
        <v>1</v>
      </c>
      <c r="B81" t="s">
        <v>7</v>
      </c>
      <c r="C81">
        <v>100</v>
      </c>
      <c r="D81" s="1">
        <v>98.765373229980469</v>
      </c>
      <c r="E81" s="1">
        <v>91.001931779452704</v>
      </c>
      <c r="F81" s="1">
        <v>22.302585601806641</v>
      </c>
      <c r="G81" s="1">
        <v>1.3694867368020494</v>
      </c>
      <c r="H81">
        <v>1</v>
      </c>
      <c r="I81">
        <v>400</v>
      </c>
    </row>
    <row r="82" spans="1:9" x14ac:dyDescent="0.35">
      <c r="A82">
        <v>1</v>
      </c>
      <c r="B82" t="s">
        <v>7</v>
      </c>
      <c r="C82">
        <v>100</v>
      </c>
      <c r="D82" s="1">
        <v>67.760505676269531</v>
      </c>
      <c r="E82" s="1">
        <v>70.604002788810988</v>
      </c>
      <c r="F82" s="1">
        <v>22.366565704345703</v>
      </c>
      <c r="G82" s="1">
        <v>-0.81696169068513858</v>
      </c>
      <c r="H82">
        <v>1</v>
      </c>
      <c r="I82">
        <v>400</v>
      </c>
    </row>
    <row r="83" spans="1:9" x14ac:dyDescent="0.35">
      <c r="A83">
        <v>1</v>
      </c>
      <c r="B83" t="s">
        <v>7</v>
      </c>
      <c r="C83">
        <v>100</v>
      </c>
      <c r="D83" s="1">
        <v>387.34432983398438</v>
      </c>
      <c r="E83" s="1">
        <v>294.93099188238818</v>
      </c>
      <c r="F83" s="1">
        <v>22.138805389404297</v>
      </c>
      <c r="G83" s="1">
        <v>18.137221884955494</v>
      </c>
      <c r="H83">
        <v>1</v>
      </c>
      <c r="I83">
        <v>400</v>
      </c>
    </row>
    <row r="84" spans="1:9" x14ac:dyDescent="0.35">
      <c r="A84">
        <v>1</v>
      </c>
      <c r="B84" t="s">
        <v>7</v>
      </c>
      <c r="C84">
        <v>100</v>
      </c>
      <c r="D84" s="1">
        <v>485.2122802734375</v>
      </c>
      <c r="E84" s="1">
        <v>369.2962545128085</v>
      </c>
      <c r="F84" s="1">
        <v>22.089143753051758</v>
      </c>
      <c r="G84" s="1">
        <v>20.782153890070227</v>
      </c>
      <c r="H84">
        <v>1</v>
      </c>
      <c r="I84">
        <v>400</v>
      </c>
    </row>
    <row r="85" spans="1:9" x14ac:dyDescent="0.35">
      <c r="A85">
        <v>1</v>
      </c>
      <c r="B85" t="s">
        <v>7</v>
      </c>
      <c r="C85">
        <v>100</v>
      </c>
      <c r="D85" s="1">
        <v>584.0234375</v>
      </c>
      <c r="E85" s="1">
        <v>440.19126203872156</v>
      </c>
      <c r="F85" s="1">
        <v>22.218881607055664</v>
      </c>
      <c r="G85" s="1">
        <v>22.667677311135439</v>
      </c>
      <c r="H85">
        <v>1</v>
      </c>
      <c r="I85">
        <v>400</v>
      </c>
    </row>
    <row r="86" spans="1:9" x14ac:dyDescent="0.35">
      <c r="A86">
        <v>1</v>
      </c>
      <c r="B86" t="s">
        <v>7</v>
      </c>
      <c r="C86">
        <v>100</v>
      </c>
      <c r="D86" s="1">
        <v>683.39080810546875</v>
      </c>
      <c r="E86" s="1">
        <v>501.4438585348197</v>
      </c>
      <c r="F86" s="1">
        <v>22.503606796264648</v>
      </c>
      <c r="G86" s="1">
        <v>23.589631879962656</v>
      </c>
      <c r="H86">
        <v>1</v>
      </c>
      <c r="I86">
        <v>400</v>
      </c>
    </row>
    <row r="87" spans="1:9" x14ac:dyDescent="0.35">
      <c r="A87">
        <v>1</v>
      </c>
      <c r="B87" t="s">
        <v>7</v>
      </c>
      <c r="C87">
        <v>100</v>
      </c>
      <c r="D87" s="1">
        <v>783.06048583984375</v>
      </c>
      <c r="E87" s="1">
        <v>563.45763542358623</v>
      </c>
      <c r="F87" s="1">
        <v>22.735193252563477</v>
      </c>
      <c r="G87" s="1">
        <v>23.5641896025063</v>
      </c>
      <c r="H87">
        <v>1</v>
      </c>
      <c r="I87">
        <v>400</v>
      </c>
    </row>
    <row r="88" spans="1:9" x14ac:dyDescent="0.35">
      <c r="A88">
        <v>1</v>
      </c>
      <c r="B88" t="s">
        <v>7</v>
      </c>
      <c r="C88">
        <v>100</v>
      </c>
      <c r="D88" s="1">
        <v>883.234375</v>
      </c>
      <c r="E88" s="1">
        <v>618.64276895859655</v>
      </c>
      <c r="F88" s="1">
        <v>23.023639678955078</v>
      </c>
      <c r="G88" s="1">
        <v>23.678853125735586</v>
      </c>
      <c r="H88">
        <v>1</v>
      </c>
      <c r="I88">
        <v>400</v>
      </c>
    </row>
    <row r="89" spans="1:9" x14ac:dyDescent="0.35">
      <c r="A89">
        <v>1</v>
      </c>
      <c r="B89" t="s">
        <v>7</v>
      </c>
      <c r="C89">
        <v>100</v>
      </c>
      <c r="D89" s="1">
        <v>383.991943359375</v>
      </c>
      <c r="E89" s="1">
        <v>317.23651942602379</v>
      </c>
      <c r="F89" s="1">
        <v>22.612119674682617</v>
      </c>
      <c r="G89" s="4">
        <v>22.959989318984249</v>
      </c>
      <c r="H89">
        <v>2</v>
      </c>
      <c r="I89">
        <v>400</v>
      </c>
    </row>
    <row r="90" spans="1:9" x14ac:dyDescent="0.35">
      <c r="A90">
        <v>1</v>
      </c>
      <c r="B90" t="s">
        <v>7</v>
      </c>
      <c r="C90">
        <v>100</v>
      </c>
      <c r="D90" s="1">
        <v>287.95620727539063</v>
      </c>
      <c r="E90" s="1">
        <v>235.52616066440956</v>
      </c>
      <c r="F90" s="1">
        <v>22.55274772644043</v>
      </c>
      <c r="G90" s="4">
        <v>17.033509180595303</v>
      </c>
      <c r="H90">
        <v>2</v>
      </c>
      <c r="I90">
        <v>400</v>
      </c>
    </row>
    <row r="91" spans="1:9" x14ac:dyDescent="0.35">
      <c r="A91">
        <v>1</v>
      </c>
      <c r="B91" t="s">
        <v>7</v>
      </c>
      <c r="C91">
        <v>100</v>
      </c>
      <c r="D91" s="1">
        <v>192.29994201660156</v>
      </c>
      <c r="E91" s="1">
        <v>161.0104073528102</v>
      </c>
      <c r="F91" s="1">
        <v>22.656755447387695</v>
      </c>
      <c r="G91" s="4">
        <v>10.797140847766858</v>
      </c>
      <c r="H91">
        <v>2</v>
      </c>
      <c r="I91">
        <v>400</v>
      </c>
    </row>
    <row r="92" spans="1:9" x14ac:dyDescent="0.35">
      <c r="A92">
        <v>1</v>
      </c>
      <c r="B92" t="s">
        <v>7</v>
      </c>
      <c r="C92">
        <v>100</v>
      </c>
      <c r="D92" s="1">
        <v>98.258934020996094</v>
      </c>
      <c r="E92" s="1">
        <v>91.314454421587456</v>
      </c>
      <c r="F92" s="1">
        <v>22.895858764648438</v>
      </c>
      <c r="G92" s="4">
        <v>2.2686575486116554</v>
      </c>
      <c r="H92">
        <v>2</v>
      </c>
      <c r="I92">
        <v>400</v>
      </c>
    </row>
    <row r="93" spans="1:9" x14ac:dyDescent="0.35">
      <c r="A93">
        <v>1</v>
      </c>
      <c r="B93" t="s">
        <v>7</v>
      </c>
      <c r="C93">
        <v>100</v>
      </c>
      <c r="D93" s="1">
        <v>68.213348388671875</v>
      </c>
      <c r="E93" s="1">
        <v>69.954735521980339</v>
      </c>
      <c r="F93" s="1">
        <v>23.166957855224609</v>
      </c>
      <c r="G93" s="4">
        <v>-0.95198618152308723</v>
      </c>
      <c r="H93">
        <v>2</v>
      </c>
      <c r="I93">
        <v>400</v>
      </c>
    </row>
    <row r="94" spans="1:9" x14ac:dyDescent="0.35">
      <c r="A94">
        <v>1</v>
      </c>
      <c r="B94" t="s">
        <v>7</v>
      </c>
      <c r="C94">
        <v>100</v>
      </c>
      <c r="D94" s="1">
        <v>384.13385009765625</v>
      </c>
      <c r="E94" s="1">
        <v>322.30520208120333</v>
      </c>
      <c r="F94" s="1">
        <v>22.982120513916016</v>
      </c>
      <c r="G94" s="4">
        <v>22.374898562393412</v>
      </c>
      <c r="H94">
        <v>2</v>
      </c>
      <c r="I94">
        <v>400</v>
      </c>
    </row>
    <row r="95" spans="1:9" x14ac:dyDescent="0.35">
      <c r="A95">
        <v>1</v>
      </c>
      <c r="B95" t="s">
        <v>7</v>
      </c>
      <c r="C95">
        <v>100</v>
      </c>
      <c r="D95" s="1">
        <v>481.121337890625</v>
      </c>
      <c r="E95" s="1">
        <v>405.44053681510655</v>
      </c>
      <c r="F95" s="1">
        <v>23.028196334838867</v>
      </c>
      <c r="G95" s="4">
        <v>26.460286683330622</v>
      </c>
      <c r="H95">
        <v>2</v>
      </c>
      <c r="I95">
        <v>400</v>
      </c>
    </row>
    <row r="96" spans="1:9" x14ac:dyDescent="0.35">
      <c r="A96">
        <v>1</v>
      </c>
      <c r="B96" t="s">
        <v>7</v>
      </c>
      <c r="C96">
        <v>100</v>
      </c>
      <c r="D96" s="1">
        <v>579.50537109375</v>
      </c>
      <c r="E96" s="1">
        <v>486.30240052888342</v>
      </c>
      <c r="F96" s="1">
        <v>23.064338684082031</v>
      </c>
      <c r="G96" s="4">
        <v>28.347403319412475</v>
      </c>
      <c r="H96">
        <v>2</v>
      </c>
      <c r="I96">
        <v>400</v>
      </c>
    </row>
    <row r="97" spans="1:9" x14ac:dyDescent="0.35">
      <c r="A97">
        <v>1</v>
      </c>
      <c r="B97" t="s">
        <v>7</v>
      </c>
      <c r="C97">
        <v>100</v>
      </c>
      <c r="D97" s="1">
        <v>679.1759033203125</v>
      </c>
      <c r="E97" s="1">
        <v>562.05777743008673</v>
      </c>
      <c r="F97" s="1">
        <v>22.911651611328125</v>
      </c>
      <c r="G97" s="4">
        <v>29.389132126817376</v>
      </c>
      <c r="H97">
        <v>2</v>
      </c>
      <c r="I97">
        <v>400</v>
      </c>
    </row>
    <row r="98" spans="1:9" x14ac:dyDescent="0.35">
      <c r="A98">
        <v>1</v>
      </c>
      <c r="B98" t="s">
        <v>7</v>
      </c>
      <c r="C98">
        <v>100</v>
      </c>
      <c r="D98" s="1">
        <v>778.7720947265625</v>
      </c>
      <c r="E98" s="1">
        <v>639.8937152604999</v>
      </c>
      <c r="F98" s="1">
        <v>22.986152648925781</v>
      </c>
      <c r="G98" s="4">
        <v>29.954436924965165</v>
      </c>
      <c r="H98">
        <v>2</v>
      </c>
      <c r="I98">
        <v>400</v>
      </c>
    </row>
    <row r="99" spans="1:9" x14ac:dyDescent="0.35">
      <c r="A99">
        <v>1</v>
      </c>
      <c r="B99" t="s">
        <v>7</v>
      </c>
      <c r="C99">
        <v>100</v>
      </c>
      <c r="D99" s="1">
        <v>878.4603271484375</v>
      </c>
      <c r="E99" s="1">
        <v>722.25337356212015</v>
      </c>
      <c r="F99" s="1">
        <v>23.114530563354492</v>
      </c>
      <c r="G99" s="4">
        <v>29.940611523735218</v>
      </c>
      <c r="H99">
        <v>2</v>
      </c>
      <c r="I99">
        <v>400</v>
      </c>
    </row>
    <row r="100" spans="1:9" x14ac:dyDescent="0.35">
      <c r="A100">
        <v>1</v>
      </c>
      <c r="B100" t="s">
        <v>7</v>
      </c>
      <c r="C100">
        <v>100</v>
      </c>
      <c r="D100" s="1">
        <v>387.76971435546875</v>
      </c>
      <c r="E100" s="1">
        <v>253.36216298698656</v>
      </c>
      <c r="F100" s="1">
        <v>22.58891487121582</v>
      </c>
      <c r="G100" s="1">
        <v>17.685511712767905</v>
      </c>
      <c r="H100">
        <v>3</v>
      </c>
      <c r="I100">
        <v>400</v>
      </c>
    </row>
    <row r="101" spans="1:9" x14ac:dyDescent="0.35">
      <c r="A101">
        <v>1</v>
      </c>
      <c r="B101" t="s">
        <v>7</v>
      </c>
      <c r="C101">
        <v>100</v>
      </c>
      <c r="D101" s="1">
        <v>289.61386108398438</v>
      </c>
      <c r="E101" s="1">
        <v>201.01873148264104</v>
      </c>
      <c r="F101" s="1">
        <v>22.430484771728516</v>
      </c>
      <c r="G101" s="1">
        <v>15.249685870277876</v>
      </c>
      <c r="H101">
        <v>3</v>
      </c>
      <c r="I101">
        <v>400</v>
      </c>
    </row>
    <row r="102" spans="1:9" x14ac:dyDescent="0.35">
      <c r="A102">
        <v>1</v>
      </c>
      <c r="B102" t="s">
        <v>7</v>
      </c>
      <c r="C102">
        <v>100</v>
      </c>
      <c r="D102" s="1">
        <v>192.83929443359375</v>
      </c>
      <c r="E102" s="1">
        <v>143.03476897971248</v>
      </c>
      <c r="F102" s="1">
        <v>22.371295928955078</v>
      </c>
      <c r="G102" s="1">
        <v>9.6057293472346217</v>
      </c>
      <c r="H102">
        <v>3</v>
      </c>
      <c r="I102">
        <v>400</v>
      </c>
    </row>
    <row r="103" spans="1:9" x14ac:dyDescent="0.35">
      <c r="A103">
        <v>1</v>
      </c>
      <c r="B103" t="s">
        <v>7</v>
      </c>
      <c r="C103">
        <v>100</v>
      </c>
      <c r="D103" s="1">
        <v>98.338623046875</v>
      </c>
      <c r="E103" s="1">
        <v>86.714334270072371</v>
      </c>
      <c r="F103" s="1">
        <v>22.311119079589844</v>
      </c>
      <c r="G103" s="1">
        <v>2.2525749876298602</v>
      </c>
      <c r="H103">
        <v>3</v>
      </c>
      <c r="I103">
        <v>400</v>
      </c>
    </row>
    <row r="104" spans="1:9" x14ac:dyDescent="0.35">
      <c r="A104">
        <v>1</v>
      </c>
      <c r="B104" t="s">
        <v>7</v>
      </c>
      <c r="C104">
        <v>100</v>
      </c>
      <c r="D104" s="1">
        <v>67.0323486328125</v>
      </c>
      <c r="E104" s="1">
        <v>67.663486935462572</v>
      </c>
      <c r="F104" s="1">
        <v>22.340625762939453</v>
      </c>
      <c r="G104" s="1">
        <v>-0.40337791794524047</v>
      </c>
      <c r="H104">
        <v>3</v>
      </c>
      <c r="I104">
        <v>400</v>
      </c>
    </row>
    <row r="105" spans="1:9" x14ac:dyDescent="0.35">
      <c r="A105">
        <v>1</v>
      </c>
      <c r="B105" t="s">
        <v>7</v>
      </c>
      <c r="C105">
        <v>100</v>
      </c>
      <c r="D105" s="1">
        <v>384.81549072265625</v>
      </c>
      <c r="E105" s="1">
        <v>289.4388112091039</v>
      </c>
      <c r="F105" s="1">
        <v>22.151666641235352</v>
      </c>
      <c r="G105" s="1">
        <v>21.269187951263888</v>
      </c>
      <c r="H105">
        <v>3</v>
      </c>
      <c r="I105">
        <v>400</v>
      </c>
    </row>
    <row r="106" spans="1:9" x14ac:dyDescent="0.35">
      <c r="A106">
        <v>1</v>
      </c>
      <c r="B106" t="s">
        <v>7</v>
      </c>
      <c r="C106">
        <v>100</v>
      </c>
      <c r="D106" s="1">
        <v>481.98471069335938</v>
      </c>
      <c r="E106" s="1">
        <v>359.10242781368589</v>
      </c>
      <c r="F106" s="1">
        <v>22.202445983886719</v>
      </c>
      <c r="G106" s="1">
        <v>25.341196565547236</v>
      </c>
      <c r="H106">
        <v>3</v>
      </c>
      <c r="I106">
        <v>400</v>
      </c>
    </row>
    <row r="107" spans="1:9" x14ac:dyDescent="0.35">
      <c r="A107">
        <v>1</v>
      </c>
      <c r="B107" t="s">
        <v>7</v>
      </c>
      <c r="C107">
        <v>100</v>
      </c>
      <c r="D107" s="1">
        <v>580.9296875</v>
      </c>
      <c r="E107" s="1">
        <v>414.5057587878199</v>
      </c>
      <c r="F107" s="1">
        <v>22.356361389160156</v>
      </c>
      <c r="G107" s="1">
        <v>27.058170925449215</v>
      </c>
      <c r="H107">
        <v>3</v>
      </c>
      <c r="I107">
        <v>400</v>
      </c>
    </row>
    <row r="108" spans="1:9" x14ac:dyDescent="0.35">
      <c r="A108">
        <v>1</v>
      </c>
      <c r="B108" t="s">
        <v>7</v>
      </c>
      <c r="C108">
        <v>100</v>
      </c>
      <c r="D108" s="1">
        <v>680.024169921875</v>
      </c>
      <c r="E108" s="1">
        <v>461.13524027196348</v>
      </c>
      <c r="F108" s="1">
        <v>22.431102752685547</v>
      </c>
      <c r="G108" s="1">
        <v>28.251345973320749</v>
      </c>
      <c r="H108">
        <v>3</v>
      </c>
      <c r="I108">
        <v>400</v>
      </c>
    </row>
    <row r="109" spans="1:9" x14ac:dyDescent="0.35">
      <c r="A109">
        <v>1</v>
      </c>
      <c r="B109" t="s">
        <v>7</v>
      </c>
      <c r="C109">
        <v>100</v>
      </c>
      <c r="D109" s="1">
        <v>780.05340576171875</v>
      </c>
      <c r="E109" s="1">
        <v>526.0235871770634</v>
      </c>
      <c r="F109" s="1">
        <v>22.655122756958008</v>
      </c>
      <c r="G109" s="1">
        <v>28.761009845495177</v>
      </c>
      <c r="H109">
        <v>3</v>
      </c>
      <c r="I109">
        <v>400</v>
      </c>
    </row>
    <row r="110" spans="1:9" x14ac:dyDescent="0.35">
      <c r="A110">
        <v>1</v>
      </c>
      <c r="B110" t="s">
        <v>7</v>
      </c>
      <c r="C110">
        <v>100</v>
      </c>
      <c r="D110" s="1">
        <v>878.87060546875</v>
      </c>
      <c r="E110" s="1">
        <v>600.59257632183539</v>
      </c>
      <c r="F110" s="1">
        <v>22.756681442260742</v>
      </c>
      <c r="G110" s="1">
        <v>28.831209168437976</v>
      </c>
      <c r="H110">
        <v>3</v>
      </c>
      <c r="I110">
        <v>400</v>
      </c>
    </row>
    <row r="111" spans="1:9" x14ac:dyDescent="0.35">
      <c r="A111">
        <v>1</v>
      </c>
      <c r="B111" t="s">
        <v>7</v>
      </c>
      <c r="C111">
        <v>50</v>
      </c>
      <c r="D111" s="1">
        <v>391.1009521484375</v>
      </c>
      <c r="E111" s="1">
        <v>332.89329599330779</v>
      </c>
      <c r="F111" s="1">
        <v>20.595447540283203</v>
      </c>
      <c r="G111" s="1">
        <v>29.613457459436439</v>
      </c>
      <c r="H111">
        <v>1</v>
      </c>
      <c r="I111">
        <v>180</v>
      </c>
    </row>
    <row r="112" spans="1:9" x14ac:dyDescent="0.35">
      <c r="A112">
        <v>1</v>
      </c>
      <c r="B112" t="s">
        <v>7</v>
      </c>
      <c r="C112">
        <v>50</v>
      </c>
      <c r="D112" s="1">
        <v>292.86019897460938</v>
      </c>
      <c r="E112" s="1">
        <v>238.77415983042641</v>
      </c>
      <c r="F112" s="1">
        <v>20.656620025634766</v>
      </c>
      <c r="G112" s="1">
        <v>24.563697759840299</v>
      </c>
      <c r="H112">
        <v>1</v>
      </c>
      <c r="I112">
        <v>180</v>
      </c>
    </row>
    <row r="113" spans="1:9" x14ac:dyDescent="0.35">
      <c r="A113">
        <v>1</v>
      </c>
      <c r="B113" t="s">
        <v>7</v>
      </c>
      <c r="C113">
        <v>50</v>
      </c>
      <c r="D113" s="1">
        <v>196.0789794921875</v>
      </c>
      <c r="E113" s="1">
        <v>153.3435638735244</v>
      </c>
      <c r="F113" s="1">
        <v>20.76835823059082</v>
      </c>
      <c r="G113" s="1">
        <v>13.439008643326899</v>
      </c>
      <c r="H113">
        <v>1</v>
      </c>
      <c r="I113">
        <v>180</v>
      </c>
    </row>
    <row r="114" spans="1:9" x14ac:dyDescent="0.35">
      <c r="A114">
        <v>1</v>
      </c>
      <c r="B114" t="s">
        <v>7</v>
      </c>
      <c r="C114">
        <v>50</v>
      </c>
      <c r="D114" s="1">
        <v>99.061897277832031</v>
      </c>
      <c r="E114" s="1">
        <v>85.089979860448395</v>
      </c>
      <c r="F114" s="1">
        <v>20.853641510009766</v>
      </c>
      <c r="G114" s="1">
        <v>2.756852076678213</v>
      </c>
      <c r="H114">
        <v>1</v>
      </c>
      <c r="I114">
        <v>180</v>
      </c>
    </row>
    <row r="115" spans="1:9" x14ac:dyDescent="0.35">
      <c r="A115">
        <v>1</v>
      </c>
      <c r="B115" t="s">
        <v>7</v>
      </c>
      <c r="C115">
        <v>50</v>
      </c>
      <c r="D115" s="1">
        <v>50.378231048583984</v>
      </c>
      <c r="E115" s="1">
        <v>59.253236694374962</v>
      </c>
      <c r="F115" s="1">
        <v>20.869033813476563</v>
      </c>
      <c r="G115" s="1">
        <v>-2.0659955443940139</v>
      </c>
      <c r="H115">
        <v>1</v>
      </c>
      <c r="I115">
        <v>180</v>
      </c>
    </row>
    <row r="116" spans="1:9" x14ac:dyDescent="0.35">
      <c r="A116">
        <v>1</v>
      </c>
      <c r="B116" t="s">
        <v>7</v>
      </c>
      <c r="C116">
        <v>50</v>
      </c>
      <c r="D116" s="1">
        <v>392.8106689453125</v>
      </c>
      <c r="E116" s="1">
        <v>268.48609316707388</v>
      </c>
      <c r="F116" s="1">
        <v>20.864221572875977</v>
      </c>
      <c r="G116" s="1">
        <v>25.574393439744604</v>
      </c>
      <c r="H116">
        <v>1</v>
      </c>
      <c r="I116">
        <v>180</v>
      </c>
    </row>
    <row r="117" spans="1:9" x14ac:dyDescent="0.35">
      <c r="A117">
        <v>1</v>
      </c>
      <c r="B117" t="s">
        <v>7</v>
      </c>
      <c r="C117">
        <v>50</v>
      </c>
      <c r="D117" s="1">
        <v>491.42733764648438</v>
      </c>
      <c r="E117" s="1">
        <v>346.43816888290712</v>
      </c>
      <c r="F117" s="1">
        <v>20.864341735839844</v>
      </c>
      <c r="G117" s="1">
        <v>30.802171768612851</v>
      </c>
      <c r="H117">
        <v>1</v>
      </c>
      <c r="I117">
        <v>180</v>
      </c>
    </row>
    <row r="118" spans="1:9" x14ac:dyDescent="0.35">
      <c r="A118">
        <v>1</v>
      </c>
      <c r="B118" t="s">
        <v>7</v>
      </c>
      <c r="C118">
        <v>50</v>
      </c>
      <c r="D118" s="1">
        <v>590.9639892578125</v>
      </c>
      <c r="E118" s="1">
        <v>441.94834208680419</v>
      </c>
      <c r="F118" s="1">
        <v>20.861137390136719</v>
      </c>
      <c r="G118" s="1">
        <v>31.738316118569109</v>
      </c>
      <c r="H118">
        <v>1</v>
      </c>
      <c r="I118">
        <v>180</v>
      </c>
    </row>
    <row r="119" spans="1:9" x14ac:dyDescent="0.35">
      <c r="A119">
        <v>1</v>
      </c>
      <c r="B119" t="s">
        <v>7</v>
      </c>
      <c r="C119">
        <v>50</v>
      </c>
      <c r="D119" s="1">
        <v>691.09674072265625</v>
      </c>
      <c r="E119" s="1">
        <v>542.9408825256852</v>
      </c>
      <c r="F119" s="1">
        <v>20.857524871826172</v>
      </c>
      <c r="G119" s="1">
        <v>31.065834047854239</v>
      </c>
      <c r="H119">
        <v>1</v>
      </c>
      <c r="I119">
        <v>180</v>
      </c>
    </row>
    <row r="120" spans="1:9" x14ac:dyDescent="0.35">
      <c r="A120">
        <v>1</v>
      </c>
      <c r="B120" t="s">
        <v>7</v>
      </c>
      <c r="C120">
        <v>50</v>
      </c>
      <c r="D120" s="1">
        <v>791.42120361328125</v>
      </c>
      <c r="E120" s="1">
        <v>647.41158985710615</v>
      </c>
      <c r="F120" s="1">
        <v>20.855768203735352</v>
      </c>
      <c r="G120" s="1">
        <v>29.305110972257303</v>
      </c>
      <c r="H120">
        <v>1</v>
      </c>
      <c r="I120">
        <v>180</v>
      </c>
    </row>
    <row r="121" spans="1:9" x14ac:dyDescent="0.35">
      <c r="A121">
        <v>1</v>
      </c>
      <c r="B121" t="s">
        <v>7</v>
      </c>
      <c r="C121">
        <v>50</v>
      </c>
      <c r="D121" s="1">
        <v>891.88037109375</v>
      </c>
      <c r="E121" s="1">
        <v>751.01920907867645</v>
      </c>
      <c r="F121" s="1">
        <v>20.861896514892578</v>
      </c>
      <c r="G121" s="1">
        <v>27.533390903257068</v>
      </c>
      <c r="H121">
        <v>1</v>
      </c>
      <c r="I121">
        <v>180</v>
      </c>
    </row>
    <row r="122" spans="1:9" x14ac:dyDescent="0.35">
      <c r="A122">
        <v>1</v>
      </c>
      <c r="B122" t="s">
        <v>7</v>
      </c>
      <c r="C122">
        <v>50</v>
      </c>
      <c r="D122" s="1">
        <v>394.1065673828125</v>
      </c>
      <c r="E122" s="1">
        <v>318.85902746246819</v>
      </c>
      <c r="F122" s="1">
        <v>20.970436096191406</v>
      </c>
      <c r="G122" s="1">
        <v>19.815328026966263</v>
      </c>
      <c r="H122">
        <v>2</v>
      </c>
      <c r="I122">
        <v>180</v>
      </c>
    </row>
    <row r="123" spans="1:9" x14ac:dyDescent="0.35">
      <c r="A123">
        <v>1</v>
      </c>
      <c r="B123" t="s">
        <v>7</v>
      </c>
      <c r="C123">
        <v>50</v>
      </c>
      <c r="D123" s="1">
        <v>296.05902099609375</v>
      </c>
      <c r="E123" s="1">
        <v>217.90794838396263</v>
      </c>
      <c r="F123" s="1">
        <v>21.118671417236328</v>
      </c>
      <c r="G123" s="1">
        <v>13.757901955430654</v>
      </c>
      <c r="H123">
        <v>2</v>
      </c>
      <c r="I123">
        <v>180</v>
      </c>
    </row>
    <row r="124" spans="1:9" x14ac:dyDescent="0.35">
      <c r="A124">
        <v>1</v>
      </c>
      <c r="B124" t="s">
        <v>7</v>
      </c>
      <c r="C124">
        <v>50</v>
      </c>
      <c r="D124" s="1">
        <v>198.01300048828125</v>
      </c>
      <c r="E124" s="1">
        <v>153.71932311741679</v>
      </c>
      <c r="F124" s="1">
        <v>21.197517395019531</v>
      </c>
      <c r="G124" s="1">
        <v>6.6754330755697531</v>
      </c>
      <c r="H124">
        <v>2</v>
      </c>
      <c r="I124">
        <v>180</v>
      </c>
    </row>
    <row r="125" spans="1:9" x14ac:dyDescent="0.35">
      <c r="A125">
        <v>1</v>
      </c>
      <c r="B125" t="s">
        <v>7</v>
      </c>
      <c r="C125">
        <v>50</v>
      </c>
      <c r="D125" s="1">
        <v>99.934028625488281</v>
      </c>
      <c r="E125" s="1">
        <v>98.349796316335087</v>
      </c>
      <c r="F125" s="1">
        <v>21.166284561157227</v>
      </c>
      <c r="G125" s="1">
        <v>-0.19366298187105843</v>
      </c>
      <c r="H125">
        <v>2</v>
      </c>
      <c r="I125">
        <v>180</v>
      </c>
    </row>
    <row r="126" spans="1:9" x14ac:dyDescent="0.35">
      <c r="A126">
        <v>1</v>
      </c>
      <c r="B126" t="s">
        <v>7</v>
      </c>
      <c r="C126">
        <v>50</v>
      </c>
      <c r="D126" s="1">
        <v>51.151294708251953</v>
      </c>
      <c r="E126" s="1">
        <v>72.221785393802563</v>
      </c>
      <c r="F126" s="1">
        <v>21.136054992675781</v>
      </c>
      <c r="G126" s="1">
        <v>-4.8553674547474186</v>
      </c>
      <c r="H126">
        <v>2</v>
      </c>
      <c r="I126">
        <v>180</v>
      </c>
    </row>
    <row r="127" spans="1:9" x14ac:dyDescent="0.35">
      <c r="A127">
        <v>1</v>
      </c>
      <c r="B127" t="s">
        <v>7</v>
      </c>
      <c r="C127">
        <v>50</v>
      </c>
      <c r="D127" s="1">
        <v>393.1829833984375</v>
      </c>
      <c r="E127" s="1">
        <v>282.26914452546953</v>
      </c>
      <c r="F127" s="1">
        <v>21.095129013061523</v>
      </c>
      <c r="G127" s="1">
        <v>24.403444236073518</v>
      </c>
      <c r="H127">
        <v>2</v>
      </c>
      <c r="I127">
        <v>180</v>
      </c>
    </row>
    <row r="128" spans="1:9" x14ac:dyDescent="0.35">
      <c r="A128">
        <v>1</v>
      </c>
      <c r="B128" t="s">
        <v>7</v>
      </c>
      <c r="C128">
        <v>50</v>
      </c>
      <c r="D128" s="1">
        <v>491.23583984375</v>
      </c>
      <c r="E128" s="1">
        <v>359.48518757122827</v>
      </c>
      <c r="F128" s="1">
        <v>21.053152084350586</v>
      </c>
      <c r="G128" s="1">
        <v>30.309135608450102</v>
      </c>
      <c r="H128">
        <v>2</v>
      </c>
      <c r="I128">
        <v>180</v>
      </c>
    </row>
    <row r="129" spans="1:9" x14ac:dyDescent="0.35">
      <c r="A129">
        <v>1</v>
      </c>
      <c r="B129" t="s">
        <v>7</v>
      </c>
      <c r="C129">
        <v>50</v>
      </c>
      <c r="D129" s="1">
        <v>590.673583984375</v>
      </c>
      <c r="E129" s="1">
        <v>445.8937048504302</v>
      </c>
      <c r="F129" s="1">
        <v>21.034469604492188</v>
      </c>
      <c r="G129" s="1">
        <v>32.359259891608581</v>
      </c>
      <c r="H129">
        <v>2</v>
      </c>
      <c r="I129">
        <v>180</v>
      </c>
    </row>
    <row r="130" spans="1:9" x14ac:dyDescent="0.35">
      <c r="A130">
        <v>1</v>
      </c>
      <c r="B130" t="s">
        <v>7</v>
      </c>
      <c r="C130">
        <v>50</v>
      </c>
      <c r="D130" s="1">
        <v>690.46063232421875</v>
      </c>
      <c r="E130" s="1">
        <v>535.11141829876942</v>
      </c>
      <c r="F130" s="1">
        <v>21.054401397705078</v>
      </c>
      <c r="G130" s="1">
        <v>32.669348968797529</v>
      </c>
      <c r="H130">
        <v>2</v>
      </c>
      <c r="I130">
        <v>180</v>
      </c>
    </row>
    <row r="131" spans="1:9" x14ac:dyDescent="0.35">
      <c r="A131">
        <v>1</v>
      </c>
      <c r="B131" t="s">
        <v>7</v>
      </c>
      <c r="C131">
        <v>50</v>
      </c>
      <c r="D131" s="1">
        <v>790.72308349609375</v>
      </c>
      <c r="E131" s="1">
        <v>631.65075948513072</v>
      </c>
      <c r="F131" s="1">
        <v>21.08070182800293</v>
      </c>
      <c r="G131" s="1">
        <v>31.471886422432817</v>
      </c>
      <c r="H131">
        <v>2</v>
      </c>
      <c r="I131">
        <v>180</v>
      </c>
    </row>
    <row r="132" spans="1:9" x14ac:dyDescent="0.35">
      <c r="A132">
        <v>1</v>
      </c>
      <c r="B132" t="s">
        <v>7</v>
      </c>
      <c r="C132">
        <v>50</v>
      </c>
      <c r="D132" s="1">
        <v>891.0672607421875</v>
      </c>
      <c r="E132" s="1">
        <v>732.76381779311475</v>
      </c>
      <c r="F132" s="1">
        <v>21.046134948730469</v>
      </c>
      <c r="G132" s="1">
        <v>29.729937593252675</v>
      </c>
      <c r="H132">
        <v>2</v>
      </c>
      <c r="I132">
        <v>180</v>
      </c>
    </row>
    <row r="133" spans="1:9" x14ac:dyDescent="0.35">
      <c r="A133">
        <v>1</v>
      </c>
      <c r="B133" t="s">
        <v>7</v>
      </c>
      <c r="C133">
        <v>50</v>
      </c>
      <c r="D133" s="1">
        <v>392.49917602539063</v>
      </c>
      <c r="E133" s="1">
        <v>300.94081570135432</v>
      </c>
      <c r="F133" s="1">
        <v>20.453536987304688</v>
      </c>
      <c r="G133" s="1">
        <v>26.484396480622472</v>
      </c>
      <c r="H133">
        <v>3</v>
      </c>
      <c r="I133">
        <v>180</v>
      </c>
    </row>
    <row r="134" spans="1:9" x14ac:dyDescent="0.35">
      <c r="A134">
        <v>1</v>
      </c>
      <c r="B134" t="s">
        <v>7</v>
      </c>
      <c r="C134">
        <v>50</v>
      </c>
      <c r="D134" s="1">
        <v>294.19024658203125</v>
      </c>
      <c r="E134" s="1">
        <v>206.730890141424</v>
      </c>
      <c r="F134" s="1">
        <v>20.459522247314453</v>
      </c>
      <c r="G134" s="1">
        <v>21.186470541922851</v>
      </c>
      <c r="H134">
        <v>3</v>
      </c>
      <c r="I134">
        <v>180</v>
      </c>
    </row>
    <row r="135" spans="1:9" x14ac:dyDescent="0.35">
      <c r="A135">
        <v>1</v>
      </c>
      <c r="B135" t="s">
        <v>7</v>
      </c>
      <c r="C135">
        <v>50</v>
      </c>
      <c r="D135" s="1">
        <v>196.017333984375</v>
      </c>
      <c r="E135" s="1">
        <v>140.06848175853801</v>
      </c>
      <c r="F135" s="1">
        <v>20.46661376953125</v>
      </c>
      <c r="G135" s="1">
        <v>14.206600927926994</v>
      </c>
      <c r="H135">
        <v>3</v>
      </c>
      <c r="I135">
        <v>180</v>
      </c>
    </row>
    <row r="136" spans="1:9" x14ac:dyDescent="0.35">
      <c r="A136">
        <v>1</v>
      </c>
      <c r="B136" t="s">
        <v>7</v>
      </c>
      <c r="C136">
        <v>50</v>
      </c>
      <c r="D136" s="1">
        <v>98.861061096191406</v>
      </c>
      <c r="E136" s="1">
        <v>84.595671415526482</v>
      </c>
      <c r="F136" s="1">
        <v>20.462728500366211</v>
      </c>
      <c r="G136" s="1">
        <v>3.866944280412135</v>
      </c>
      <c r="H136">
        <v>3</v>
      </c>
      <c r="I136">
        <v>180</v>
      </c>
    </row>
    <row r="137" spans="1:9" x14ac:dyDescent="0.35">
      <c r="A137">
        <v>1</v>
      </c>
      <c r="B137" t="s">
        <v>7</v>
      </c>
      <c r="C137">
        <v>50</v>
      </c>
      <c r="D137" s="1">
        <v>50.717266082763672</v>
      </c>
      <c r="E137" s="1">
        <v>57.87790750118932</v>
      </c>
      <c r="F137" s="1">
        <v>20.455314636230469</v>
      </c>
      <c r="G137" s="1">
        <v>-2.8768413339172523</v>
      </c>
      <c r="H137">
        <v>3</v>
      </c>
      <c r="I137">
        <v>180</v>
      </c>
    </row>
    <row r="138" spans="1:9" x14ac:dyDescent="0.35">
      <c r="A138">
        <v>1</v>
      </c>
      <c r="B138" t="s">
        <v>7</v>
      </c>
      <c r="C138">
        <v>50</v>
      </c>
      <c r="D138" s="1">
        <v>389.815673828125</v>
      </c>
      <c r="E138" s="1">
        <v>286.65279540078143</v>
      </c>
      <c r="F138" s="1">
        <v>20.465782165527344</v>
      </c>
      <c r="G138" s="1">
        <v>36.44120577540204</v>
      </c>
      <c r="H138">
        <v>3</v>
      </c>
      <c r="I138">
        <v>180</v>
      </c>
    </row>
    <row r="139" spans="1:9" x14ac:dyDescent="0.35">
      <c r="A139">
        <v>1</v>
      </c>
      <c r="B139" t="s">
        <v>7</v>
      </c>
      <c r="C139">
        <v>50</v>
      </c>
      <c r="D139" s="1">
        <v>488.01156616210938</v>
      </c>
      <c r="E139" s="1">
        <v>363.33961718162192</v>
      </c>
      <c r="F139" s="1">
        <v>20.465860366821289</v>
      </c>
      <c r="G139" s="1">
        <v>42.609867146919356</v>
      </c>
      <c r="H139">
        <v>3</v>
      </c>
      <c r="I139">
        <v>180</v>
      </c>
    </row>
    <row r="140" spans="1:9" x14ac:dyDescent="0.35">
      <c r="A140">
        <v>1</v>
      </c>
      <c r="B140" t="s">
        <v>7</v>
      </c>
      <c r="C140">
        <v>50</v>
      </c>
      <c r="D140" s="1">
        <v>587.31622314453125</v>
      </c>
      <c r="E140" s="1">
        <v>427.7686643161606</v>
      </c>
      <c r="F140" s="1">
        <v>20.460639953613281</v>
      </c>
      <c r="G140" s="1">
        <v>45.511397298710882</v>
      </c>
      <c r="H140">
        <v>3</v>
      </c>
      <c r="I140">
        <v>180</v>
      </c>
    </row>
    <row r="141" spans="1:9" x14ac:dyDescent="0.35">
      <c r="A141">
        <v>1</v>
      </c>
      <c r="B141" t="s">
        <v>7</v>
      </c>
      <c r="C141">
        <v>50</v>
      </c>
      <c r="D141" s="1">
        <v>687.15869140625</v>
      </c>
      <c r="E141" s="1">
        <v>486.2156661414495</v>
      </c>
      <c r="F141" s="1">
        <v>20.462699890136719</v>
      </c>
      <c r="G141" s="1">
        <v>45.848510211169639</v>
      </c>
      <c r="H141">
        <v>3</v>
      </c>
      <c r="I141">
        <v>180</v>
      </c>
    </row>
    <row r="142" spans="1:9" x14ac:dyDescent="0.35">
      <c r="A142">
        <v>1</v>
      </c>
      <c r="B142" t="s">
        <v>7</v>
      </c>
      <c r="C142">
        <v>50</v>
      </c>
      <c r="D142" s="1">
        <v>787.10174560546875</v>
      </c>
      <c r="E142" s="1">
        <v>556.80979854125349</v>
      </c>
      <c r="F142" s="1">
        <v>20.4598388671875</v>
      </c>
      <c r="G142" s="1">
        <v>46.23371126525219</v>
      </c>
      <c r="H142">
        <v>3</v>
      </c>
      <c r="I142">
        <v>180</v>
      </c>
    </row>
    <row r="143" spans="1:9" x14ac:dyDescent="0.35">
      <c r="A143">
        <v>1</v>
      </c>
      <c r="B143" t="s">
        <v>7</v>
      </c>
      <c r="C143">
        <v>50</v>
      </c>
      <c r="D143" s="1">
        <v>887.13226318359375</v>
      </c>
      <c r="E143" s="1">
        <v>636.7519340666538</v>
      </c>
      <c r="F143" s="1">
        <v>20.459909439086914</v>
      </c>
      <c r="G143" s="1">
        <v>46.094108872868944</v>
      </c>
      <c r="H143">
        <v>3</v>
      </c>
      <c r="I143">
        <v>180</v>
      </c>
    </row>
    <row r="144" spans="1:9" x14ac:dyDescent="0.35">
      <c r="A144">
        <v>1</v>
      </c>
      <c r="B144" t="s">
        <v>7</v>
      </c>
      <c r="C144">
        <v>50</v>
      </c>
      <c r="D144" s="1">
        <v>387.48468017578125</v>
      </c>
      <c r="E144" s="1">
        <v>296.99084788120302</v>
      </c>
      <c r="F144" s="1">
        <v>20.640401840209961</v>
      </c>
      <c r="G144" s="4">
        <v>44.688849941222578</v>
      </c>
      <c r="H144">
        <v>4</v>
      </c>
      <c r="I144">
        <v>180</v>
      </c>
    </row>
    <row r="145" spans="1:9" x14ac:dyDescent="0.35">
      <c r="A145">
        <v>1</v>
      </c>
      <c r="B145" t="s">
        <v>7</v>
      </c>
      <c r="C145">
        <v>50</v>
      </c>
      <c r="D145" s="1">
        <v>289.70529174804688</v>
      </c>
      <c r="E145" s="1">
        <v>210.71525569963271</v>
      </c>
      <c r="F145" s="1">
        <v>20.502792358398438</v>
      </c>
      <c r="G145" s="4">
        <v>36.878816659792498</v>
      </c>
      <c r="H145">
        <v>4</v>
      </c>
      <c r="I145">
        <v>180</v>
      </c>
    </row>
    <row r="146" spans="1:9" x14ac:dyDescent="0.35">
      <c r="A146">
        <v>1</v>
      </c>
      <c r="B146" t="s">
        <v>7</v>
      </c>
      <c r="C146">
        <v>50</v>
      </c>
      <c r="D146" s="1">
        <v>193.17729187011719</v>
      </c>
      <c r="E146" s="1">
        <v>138.39052303362877</v>
      </c>
      <c r="F146" s="1">
        <v>20.499919891357422</v>
      </c>
      <c r="G146" s="4">
        <v>24.772120558910693</v>
      </c>
      <c r="H146">
        <v>4</v>
      </c>
      <c r="I146">
        <v>180</v>
      </c>
    </row>
    <row r="147" spans="1:9" x14ac:dyDescent="0.35">
      <c r="A147">
        <v>1</v>
      </c>
      <c r="B147" t="s">
        <v>7</v>
      </c>
      <c r="C147">
        <v>50</v>
      </c>
      <c r="D147" s="1">
        <v>97.753509521484375</v>
      </c>
      <c r="E147" s="1">
        <v>78.533359386837233</v>
      </c>
      <c r="F147" s="1">
        <v>20.497941970825195</v>
      </c>
      <c r="G147" s="4">
        <v>8.8529252857117555</v>
      </c>
      <c r="H147">
        <v>4</v>
      </c>
      <c r="I147">
        <v>180</v>
      </c>
    </row>
    <row r="148" spans="1:9" x14ac:dyDescent="0.35">
      <c r="A148">
        <v>1</v>
      </c>
      <c r="B148" t="s">
        <v>7</v>
      </c>
      <c r="C148">
        <v>50</v>
      </c>
      <c r="D148" s="1">
        <v>50.070346832275391</v>
      </c>
      <c r="E148" s="1">
        <v>50.108467327994433</v>
      </c>
      <c r="F148" s="1">
        <v>20.495935440063477</v>
      </c>
      <c r="G148" s="4">
        <v>-0.44906847105838071</v>
      </c>
      <c r="H148">
        <v>4</v>
      </c>
      <c r="I148">
        <v>180</v>
      </c>
    </row>
    <row r="149" spans="1:9" x14ac:dyDescent="0.35">
      <c r="A149">
        <v>1</v>
      </c>
      <c r="B149" t="s">
        <v>7</v>
      </c>
      <c r="C149">
        <v>50</v>
      </c>
      <c r="D149" s="1">
        <v>386.73309326171875</v>
      </c>
      <c r="E149" s="1">
        <v>295.4366591946316</v>
      </c>
      <c r="F149" s="1">
        <v>20.500364303588867</v>
      </c>
      <c r="G149" s="4">
        <v>47.677788747838271</v>
      </c>
      <c r="H149">
        <v>4</v>
      </c>
      <c r="I149">
        <v>180</v>
      </c>
    </row>
    <row r="150" spans="1:9" x14ac:dyDescent="0.35">
      <c r="A150">
        <v>1</v>
      </c>
      <c r="B150" t="s">
        <v>7</v>
      </c>
      <c r="C150">
        <v>50</v>
      </c>
      <c r="D150" s="1">
        <v>485.19839477539063</v>
      </c>
      <c r="E150" s="1">
        <v>382.26060585214543</v>
      </c>
      <c r="F150" s="1">
        <v>20.497020721435547</v>
      </c>
      <c r="G150" s="4">
        <v>52.930492831129733</v>
      </c>
      <c r="H150">
        <v>4</v>
      </c>
      <c r="I150">
        <v>180</v>
      </c>
    </row>
    <row r="151" spans="1:9" x14ac:dyDescent="0.35">
      <c r="A151">
        <v>1</v>
      </c>
      <c r="B151" t="s">
        <v>7</v>
      </c>
      <c r="C151">
        <v>50</v>
      </c>
      <c r="D151" s="1">
        <v>584.22344970703125</v>
      </c>
      <c r="E151" s="1">
        <v>467.12375954057063</v>
      </c>
      <c r="F151" s="1">
        <v>20.495882034301758</v>
      </c>
      <c r="G151" s="4">
        <v>55.672656603663057</v>
      </c>
      <c r="H151">
        <v>4</v>
      </c>
      <c r="I151">
        <v>180</v>
      </c>
    </row>
    <row r="152" spans="1:9" x14ac:dyDescent="0.35">
      <c r="A152">
        <v>1</v>
      </c>
      <c r="B152" t="s">
        <v>7</v>
      </c>
      <c r="C152">
        <v>50</v>
      </c>
      <c r="D152" s="1">
        <v>684.01806640625</v>
      </c>
      <c r="E152" s="1">
        <v>545.81152359136036</v>
      </c>
      <c r="F152" s="1">
        <v>20.495388031005859</v>
      </c>
      <c r="G152" s="4">
        <v>56.35522241820172</v>
      </c>
      <c r="H152">
        <v>4</v>
      </c>
      <c r="I152">
        <v>180</v>
      </c>
    </row>
    <row r="153" spans="1:9" x14ac:dyDescent="0.35">
      <c r="A153">
        <v>1</v>
      </c>
      <c r="B153" t="s">
        <v>7</v>
      </c>
      <c r="C153">
        <v>50</v>
      </c>
      <c r="D153" s="1">
        <v>784.3203125</v>
      </c>
      <c r="E153" s="1">
        <v>613.82047954457073</v>
      </c>
      <c r="F153" s="1">
        <v>20.497817993164063</v>
      </c>
      <c r="G153" s="4">
        <v>56.000800960543913</v>
      </c>
      <c r="H153">
        <v>4</v>
      </c>
      <c r="I153">
        <v>180</v>
      </c>
    </row>
    <row r="154" spans="1:9" x14ac:dyDescent="0.35">
      <c r="A154">
        <v>1</v>
      </c>
      <c r="B154" t="s">
        <v>7</v>
      </c>
      <c r="C154">
        <v>50</v>
      </c>
      <c r="D154" s="1">
        <v>884.45294189453125</v>
      </c>
      <c r="E154" s="1">
        <v>683.41680308281536</v>
      </c>
      <c r="F154" s="1">
        <v>20.491298675537109</v>
      </c>
      <c r="G154" s="4">
        <v>55.090912648708922</v>
      </c>
      <c r="H154">
        <v>4</v>
      </c>
      <c r="I154">
        <v>180</v>
      </c>
    </row>
    <row r="155" spans="1:9" x14ac:dyDescent="0.35">
      <c r="A155">
        <v>1</v>
      </c>
      <c r="B155" t="s">
        <v>7</v>
      </c>
      <c r="C155">
        <v>50</v>
      </c>
      <c r="D155" s="1">
        <v>391.74295043945313</v>
      </c>
      <c r="E155" s="1">
        <v>326.86241361246493</v>
      </c>
      <c r="F155" s="1">
        <v>20.882293701171875</v>
      </c>
      <c r="G155" s="1">
        <v>27.751778240387242</v>
      </c>
      <c r="H155">
        <v>1</v>
      </c>
      <c r="I155">
        <v>280</v>
      </c>
    </row>
    <row r="156" spans="1:9" x14ac:dyDescent="0.35">
      <c r="A156">
        <v>1</v>
      </c>
      <c r="B156" t="s">
        <v>7</v>
      </c>
      <c r="C156">
        <v>50</v>
      </c>
      <c r="D156" s="1">
        <v>293.80731201171875</v>
      </c>
      <c r="E156" s="1">
        <v>231.66331621727642</v>
      </c>
      <c r="F156" s="1">
        <v>21.07879638671875</v>
      </c>
      <c r="G156" s="1">
        <v>21.020594242672701</v>
      </c>
      <c r="H156">
        <v>1</v>
      </c>
      <c r="I156">
        <v>280</v>
      </c>
    </row>
    <row r="157" spans="1:9" x14ac:dyDescent="0.35">
      <c r="A157">
        <v>1</v>
      </c>
      <c r="B157" t="s">
        <v>7</v>
      </c>
      <c r="C157">
        <v>50</v>
      </c>
      <c r="D157" s="1">
        <v>196.09715270996094</v>
      </c>
      <c r="E157" s="1">
        <v>146.74878117083054</v>
      </c>
      <c r="F157" s="1">
        <v>21.276155471801758</v>
      </c>
      <c r="G157" s="1">
        <v>13.563884506052453</v>
      </c>
      <c r="H157">
        <v>1</v>
      </c>
      <c r="I157">
        <v>280</v>
      </c>
    </row>
    <row r="158" spans="1:9" x14ac:dyDescent="0.35">
      <c r="A158">
        <v>1</v>
      </c>
      <c r="B158" t="s">
        <v>7</v>
      </c>
      <c r="C158">
        <v>50</v>
      </c>
      <c r="D158" s="1">
        <v>98.851104736328125</v>
      </c>
      <c r="E158" s="1">
        <v>85.18759697115307</v>
      </c>
      <c r="F158" s="1">
        <v>21.207406997680664</v>
      </c>
      <c r="G158" s="1">
        <v>3.887083693421677</v>
      </c>
      <c r="H158">
        <v>1</v>
      </c>
      <c r="I158">
        <v>280</v>
      </c>
    </row>
    <row r="159" spans="1:9" x14ac:dyDescent="0.35">
      <c r="A159">
        <v>1</v>
      </c>
      <c r="B159" t="s">
        <v>7</v>
      </c>
      <c r="C159">
        <v>50</v>
      </c>
      <c r="D159" s="1">
        <v>50.568336486816406</v>
      </c>
      <c r="E159" s="1">
        <v>54.500543282097553</v>
      </c>
      <c r="F159" s="1">
        <v>21.085296630859375</v>
      </c>
      <c r="G159" s="1">
        <v>-2.0788146667569776</v>
      </c>
      <c r="H159">
        <v>1</v>
      </c>
      <c r="I159">
        <v>280</v>
      </c>
    </row>
    <row r="160" spans="1:9" x14ac:dyDescent="0.35">
      <c r="A160">
        <v>1</v>
      </c>
      <c r="B160" t="s">
        <v>7</v>
      </c>
      <c r="C160">
        <v>50</v>
      </c>
      <c r="D160" s="1">
        <v>390.94540405273438</v>
      </c>
      <c r="E160" s="1">
        <v>313.04264169776678</v>
      </c>
      <c r="F160" s="1">
        <v>20.998495101928711</v>
      </c>
      <c r="G160" s="1">
        <v>30.457364203992817</v>
      </c>
      <c r="H160">
        <v>1</v>
      </c>
      <c r="I160">
        <v>280</v>
      </c>
    </row>
    <row r="161" spans="1:9" x14ac:dyDescent="0.35">
      <c r="A161">
        <v>1</v>
      </c>
      <c r="B161" t="s">
        <v>7</v>
      </c>
      <c r="C161">
        <v>50</v>
      </c>
      <c r="D161" s="1">
        <v>488.91009521484375</v>
      </c>
      <c r="E161" s="1">
        <v>382.65653460695091</v>
      </c>
      <c r="F161" s="1">
        <v>21.070316314697266</v>
      </c>
      <c r="G161" s="1">
        <v>36.68744248594642</v>
      </c>
      <c r="H161">
        <v>1</v>
      </c>
      <c r="I161">
        <v>280</v>
      </c>
    </row>
    <row r="162" spans="1:9" x14ac:dyDescent="0.35">
      <c r="A162">
        <v>1</v>
      </c>
      <c r="B162" t="s">
        <v>7</v>
      </c>
      <c r="C162">
        <v>50</v>
      </c>
      <c r="D162" s="1">
        <v>588.75396728515625</v>
      </c>
      <c r="E162" s="1">
        <v>454.23561548952279</v>
      </c>
      <c r="F162" s="1">
        <v>21.210044860839844</v>
      </c>
      <c r="G162" s="1">
        <v>38.752215368061215</v>
      </c>
      <c r="H162">
        <v>1</v>
      </c>
      <c r="I162">
        <v>280</v>
      </c>
    </row>
    <row r="163" spans="1:9" x14ac:dyDescent="0.35">
      <c r="A163">
        <v>1</v>
      </c>
      <c r="B163" t="s">
        <v>7</v>
      </c>
      <c r="C163">
        <v>50</v>
      </c>
      <c r="D163" s="1">
        <v>688.54248046875</v>
      </c>
      <c r="E163" s="1">
        <v>523.12411141760492</v>
      </c>
      <c r="F163" s="1">
        <v>21.331989288330078</v>
      </c>
      <c r="G163" s="1">
        <v>39.168831055288962</v>
      </c>
      <c r="H163">
        <v>1</v>
      </c>
      <c r="I163">
        <v>280</v>
      </c>
    </row>
    <row r="164" spans="1:9" x14ac:dyDescent="0.35">
      <c r="A164">
        <v>1</v>
      </c>
      <c r="B164" t="s">
        <v>7</v>
      </c>
      <c r="C164">
        <v>50</v>
      </c>
      <c r="D164" s="1">
        <v>788.8909912109375</v>
      </c>
      <c r="E164" s="1">
        <v>586.31564502324693</v>
      </c>
      <c r="F164" s="1">
        <v>21.419937133789063</v>
      </c>
      <c r="G164" s="1">
        <v>39.708013958184509</v>
      </c>
      <c r="H164">
        <v>1</v>
      </c>
      <c r="I164">
        <v>280</v>
      </c>
    </row>
    <row r="165" spans="1:9" x14ac:dyDescent="0.35">
      <c r="A165">
        <v>1</v>
      </c>
      <c r="B165" t="s">
        <v>7</v>
      </c>
      <c r="C165">
        <v>50</v>
      </c>
      <c r="D165" s="1">
        <v>889.1156005859375</v>
      </c>
      <c r="E165" s="1">
        <v>662.86761912420354</v>
      </c>
      <c r="F165" s="1">
        <v>21.508785247802734</v>
      </c>
      <c r="G165" s="1">
        <v>37.479974399478472</v>
      </c>
      <c r="H165">
        <v>1</v>
      </c>
      <c r="I165">
        <v>280</v>
      </c>
    </row>
    <row r="166" spans="1:9" x14ac:dyDescent="0.35">
      <c r="A166">
        <v>1</v>
      </c>
      <c r="B166" t="s">
        <v>7</v>
      </c>
      <c r="C166">
        <v>50</v>
      </c>
      <c r="D166" s="1">
        <v>391.96786499023438</v>
      </c>
      <c r="E166" s="1">
        <v>332.64989339049214</v>
      </c>
      <c r="F166" s="1">
        <v>20.541574478149414</v>
      </c>
      <c r="G166" s="1">
        <v>27.12230106411792</v>
      </c>
      <c r="H166">
        <v>2</v>
      </c>
      <c r="I166">
        <v>280</v>
      </c>
    </row>
    <row r="167" spans="1:9" x14ac:dyDescent="0.35">
      <c r="A167">
        <v>1</v>
      </c>
      <c r="B167" t="s">
        <v>7</v>
      </c>
      <c r="C167">
        <v>50</v>
      </c>
      <c r="D167" s="1">
        <v>294.77529907226563</v>
      </c>
      <c r="E167" s="1">
        <v>235.75506508224558</v>
      </c>
      <c r="F167" s="1">
        <v>20.733747482299805</v>
      </c>
      <c r="G167" s="1">
        <v>17.630895596183272</v>
      </c>
      <c r="H167">
        <v>2</v>
      </c>
      <c r="I167">
        <v>280</v>
      </c>
    </row>
    <row r="168" spans="1:9" x14ac:dyDescent="0.35">
      <c r="A168">
        <v>1</v>
      </c>
      <c r="B168" t="s">
        <v>7</v>
      </c>
      <c r="C168">
        <v>50</v>
      </c>
      <c r="D168" s="1">
        <v>197.67500305175781</v>
      </c>
      <c r="E168" s="1">
        <v>160.0769931304051</v>
      </c>
      <c r="F168" s="1">
        <v>20.908788681030273</v>
      </c>
      <c r="G168" s="1">
        <v>7.4531527329098939</v>
      </c>
      <c r="H168">
        <v>2</v>
      </c>
      <c r="I168">
        <v>280</v>
      </c>
    </row>
    <row r="169" spans="1:9" x14ac:dyDescent="0.35">
      <c r="A169">
        <v>1</v>
      </c>
      <c r="B169" t="s">
        <v>7</v>
      </c>
      <c r="C169">
        <v>50</v>
      </c>
      <c r="D169" s="1">
        <v>99.938453674316406</v>
      </c>
      <c r="E169" s="1">
        <v>101.47453059471205</v>
      </c>
      <c r="F169" s="1">
        <v>20.950210571289063</v>
      </c>
      <c r="G169" s="1">
        <v>-0.77974142174860428</v>
      </c>
      <c r="H169">
        <v>2</v>
      </c>
      <c r="I169">
        <v>280</v>
      </c>
    </row>
    <row r="170" spans="1:9" x14ac:dyDescent="0.35">
      <c r="A170">
        <v>1</v>
      </c>
      <c r="B170" t="s">
        <v>7</v>
      </c>
      <c r="C170">
        <v>50</v>
      </c>
      <c r="D170" s="1">
        <v>51.292591094970703</v>
      </c>
      <c r="E170" s="1">
        <v>69.090022333395822</v>
      </c>
      <c r="F170" s="1">
        <v>20.887823104858398</v>
      </c>
      <c r="G170" s="1">
        <v>-5.0123749631909451</v>
      </c>
      <c r="H170">
        <v>2</v>
      </c>
      <c r="I170">
        <v>280</v>
      </c>
    </row>
    <row r="171" spans="1:9" x14ac:dyDescent="0.35">
      <c r="A171">
        <v>1</v>
      </c>
      <c r="B171" t="s">
        <v>7</v>
      </c>
      <c r="C171">
        <v>50</v>
      </c>
      <c r="D171" s="1">
        <v>392.57781982421875</v>
      </c>
      <c r="E171" s="1">
        <v>306.9948512246828</v>
      </c>
      <c r="F171" s="1">
        <v>20.815839767456055</v>
      </c>
      <c r="G171" s="1">
        <v>24.851666869425497</v>
      </c>
      <c r="H171">
        <v>2</v>
      </c>
      <c r="I171">
        <v>280</v>
      </c>
    </row>
    <row r="172" spans="1:9" x14ac:dyDescent="0.35">
      <c r="A172">
        <v>1</v>
      </c>
      <c r="B172" t="s">
        <v>7</v>
      </c>
      <c r="C172">
        <v>50</v>
      </c>
      <c r="D172" s="1">
        <v>491.45977783203125</v>
      </c>
      <c r="E172" s="1">
        <v>393.26465936822632</v>
      </c>
      <c r="F172" s="1">
        <v>20.798112869262695</v>
      </c>
      <c r="G172" s="1">
        <v>29.924755957935844</v>
      </c>
      <c r="H172">
        <v>2</v>
      </c>
      <c r="I172">
        <v>280</v>
      </c>
    </row>
    <row r="173" spans="1:9" x14ac:dyDescent="0.35">
      <c r="A173">
        <v>1</v>
      </c>
      <c r="B173" t="s">
        <v>7</v>
      </c>
      <c r="C173">
        <v>50</v>
      </c>
      <c r="D173" s="1">
        <v>591.0015869140625</v>
      </c>
      <c r="E173" s="1">
        <v>481.9900271721437</v>
      </c>
      <c r="F173" s="1">
        <v>20.80512809753418</v>
      </c>
      <c r="G173" s="1">
        <v>30.90868402473675</v>
      </c>
      <c r="H173">
        <v>2</v>
      </c>
      <c r="I173">
        <v>280</v>
      </c>
    </row>
    <row r="174" spans="1:9" x14ac:dyDescent="0.35">
      <c r="A174">
        <v>1</v>
      </c>
      <c r="B174" t="s">
        <v>7</v>
      </c>
      <c r="C174">
        <v>50</v>
      </c>
      <c r="D174" s="1">
        <v>691.1287841796875</v>
      </c>
      <c r="E174" s="1">
        <v>566.45524155001522</v>
      </c>
      <c r="F174" s="1">
        <v>20.849390029907227</v>
      </c>
      <c r="G174" s="1">
        <v>30.330758769455741</v>
      </c>
      <c r="H174">
        <v>2</v>
      </c>
      <c r="I174">
        <v>280</v>
      </c>
    </row>
    <row r="175" spans="1:9" x14ac:dyDescent="0.35">
      <c r="A175">
        <v>1</v>
      </c>
      <c r="B175" t="s">
        <v>7</v>
      </c>
      <c r="C175">
        <v>50</v>
      </c>
      <c r="D175" s="1">
        <v>791.46783447265625</v>
      </c>
      <c r="E175" s="1">
        <v>655.41166456287897</v>
      </c>
      <c r="F175" s="1">
        <v>20.888471603393555</v>
      </c>
      <c r="G175" s="1">
        <v>28.771371475410806</v>
      </c>
      <c r="H175">
        <v>2</v>
      </c>
      <c r="I175">
        <v>280</v>
      </c>
    </row>
    <row r="176" spans="1:9" x14ac:dyDescent="0.35">
      <c r="A176">
        <v>1</v>
      </c>
      <c r="B176" t="s">
        <v>7</v>
      </c>
      <c r="C176">
        <v>50</v>
      </c>
      <c r="D176" s="1">
        <v>891.9637451171875</v>
      </c>
      <c r="E176" s="1">
        <v>754.94506621703886</v>
      </c>
      <c r="F176" s="1">
        <v>20.89280891418457</v>
      </c>
      <c r="G176" s="1">
        <v>26.559208431973566</v>
      </c>
      <c r="H176">
        <v>2</v>
      </c>
      <c r="I176">
        <v>280</v>
      </c>
    </row>
    <row r="177" spans="1:9" x14ac:dyDescent="0.35">
      <c r="A177">
        <v>1</v>
      </c>
      <c r="B177" t="s">
        <v>7</v>
      </c>
      <c r="C177">
        <v>50</v>
      </c>
      <c r="D177" s="1">
        <v>384.65020751953125</v>
      </c>
      <c r="E177" s="1">
        <v>245.42965255775025</v>
      </c>
      <c r="F177" s="1">
        <v>20.198501586914063</v>
      </c>
      <c r="G177" s="1">
        <v>21.721408784207032</v>
      </c>
      <c r="H177">
        <v>3</v>
      </c>
      <c r="I177">
        <v>280</v>
      </c>
    </row>
    <row r="178" spans="1:9" x14ac:dyDescent="0.35">
      <c r="A178">
        <v>1</v>
      </c>
      <c r="B178" t="s">
        <v>7</v>
      </c>
      <c r="C178">
        <v>50</v>
      </c>
      <c r="D178" s="1">
        <v>288.91278076171875</v>
      </c>
      <c r="E178" s="1">
        <v>185.88299538687556</v>
      </c>
      <c r="F178" s="1">
        <v>20.189174652099609</v>
      </c>
      <c r="G178" s="1">
        <v>15.732506927043273</v>
      </c>
      <c r="H178">
        <v>3</v>
      </c>
      <c r="I178">
        <v>280</v>
      </c>
    </row>
    <row r="179" spans="1:9" x14ac:dyDescent="0.35">
      <c r="A179">
        <v>1</v>
      </c>
      <c r="B179" t="s">
        <v>7</v>
      </c>
      <c r="C179">
        <v>50</v>
      </c>
      <c r="D179" s="1">
        <v>193.49851989746094</v>
      </c>
      <c r="E179" s="1">
        <v>136.41381375196224</v>
      </c>
      <c r="F179" s="1">
        <v>20.113441467285156</v>
      </c>
      <c r="G179" s="1">
        <v>9.3025304823597246</v>
      </c>
      <c r="H179">
        <v>3</v>
      </c>
      <c r="I179">
        <v>280</v>
      </c>
    </row>
    <row r="180" spans="1:9" x14ac:dyDescent="0.35">
      <c r="A180">
        <v>1</v>
      </c>
      <c r="B180" t="s">
        <v>7</v>
      </c>
      <c r="C180">
        <v>50</v>
      </c>
      <c r="D180" s="1">
        <v>99.000411987304688</v>
      </c>
      <c r="E180" s="1">
        <v>90.844301662334885</v>
      </c>
      <c r="F180" s="1">
        <v>20.056705474853516</v>
      </c>
      <c r="G180" s="1">
        <v>1.223933831832607</v>
      </c>
      <c r="H180">
        <v>3</v>
      </c>
      <c r="I180">
        <v>280</v>
      </c>
    </row>
    <row r="181" spans="1:9" x14ac:dyDescent="0.35">
      <c r="A181">
        <v>1</v>
      </c>
      <c r="B181" t="s">
        <v>7</v>
      </c>
      <c r="C181">
        <v>50</v>
      </c>
      <c r="D181" s="1">
        <v>384.65005493164063</v>
      </c>
      <c r="E181" s="1">
        <v>265.74744104931835</v>
      </c>
      <c r="F181" s="1">
        <v>19.995046615600586</v>
      </c>
      <c r="G181" s="1">
        <v>21.653174340198262</v>
      </c>
      <c r="H181">
        <v>3</v>
      </c>
      <c r="I181">
        <v>280</v>
      </c>
    </row>
    <row r="182" spans="1:9" x14ac:dyDescent="0.35">
      <c r="A182">
        <v>1</v>
      </c>
      <c r="B182" t="s">
        <v>7</v>
      </c>
      <c r="C182">
        <v>50</v>
      </c>
      <c r="D182" s="1">
        <v>482.35455322265625</v>
      </c>
      <c r="E182" s="1">
        <v>320.67113773513233</v>
      </c>
      <c r="F182" s="1">
        <v>20.023529052734375</v>
      </c>
      <c r="G182" s="1">
        <v>24.972151073424225</v>
      </c>
      <c r="H182">
        <v>3</v>
      </c>
      <c r="I182">
        <v>280</v>
      </c>
    </row>
    <row r="183" spans="1:9" x14ac:dyDescent="0.35">
      <c r="A183">
        <v>1</v>
      </c>
      <c r="B183" t="s">
        <v>7</v>
      </c>
      <c r="C183">
        <v>50</v>
      </c>
      <c r="D183" s="1">
        <v>581.3597412109375</v>
      </c>
      <c r="E183" s="1">
        <v>364.06548871319836</v>
      </c>
      <c r="F183" s="1">
        <v>20.067180633544922</v>
      </c>
      <c r="G183" s="1">
        <v>26.563198172163766</v>
      </c>
      <c r="H183">
        <v>3</v>
      </c>
      <c r="I183">
        <v>280</v>
      </c>
    </row>
    <row r="184" spans="1:9" x14ac:dyDescent="0.35">
      <c r="A184">
        <v>1</v>
      </c>
      <c r="B184" t="s">
        <v>7</v>
      </c>
      <c r="C184">
        <v>50</v>
      </c>
      <c r="D184" s="1">
        <v>681.0164794921875</v>
      </c>
      <c r="E184" s="1">
        <v>402.57340788415001</v>
      </c>
      <c r="F184" s="1">
        <v>20.078212738037109</v>
      </c>
      <c r="G184" s="1">
        <v>27.169452551792531</v>
      </c>
      <c r="H184">
        <v>3</v>
      </c>
      <c r="I184">
        <v>280</v>
      </c>
    </row>
    <row r="185" spans="1:9" x14ac:dyDescent="0.35">
      <c r="A185">
        <v>1</v>
      </c>
      <c r="B185" t="s">
        <v>7</v>
      </c>
      <c r="C185">
        <v>50</v>
      </c>
      <c r="D185" s="1">
        <v>780.198486328125</v>
      </c>
      <c r="E185" s="1">
        <v>453.73922556194509</v>
      </c>
      <c r="F185" s="1">
        <v>20.080049514770508</v>
      </c>
      <c r="G185" s="1">
        <v>28.331000688400685</v>
      </c>
      <c r="H185">
        <v>3</v>
      </c>
      <c r="I185">
        <v>280</v>
      </c>
    </row>
    <row r="186" spans="1:9" x14ac:dyDescent="0.35">
      <c r="A186">
        <v>1</v>
      </c>
      <c r="B186" t="s">
        <v>7</v>
      </c>
      <c r="C186">
        <v>50</v>
      </c>
      <c r="D186" s="1">
        <v>879.46270751953125</v>
      </c>
      <c r="E186" s="1">
        <v>515.23177374989223</v>
      </c>
      <c r="F186" s="1">
        <v>20.11248779296875</v>
      </c>
      <c r="G186" s="1">
        <v>29.171640191553113</v>
      </c>
      <c r="H186">
        <v>3</v>
      </c>
      <c r="I186">
        <v>280</v>
      </c>
    </row>
    <row r="187" spans="1:9" x14ac:dyDescent="0.35">
      <c r="A187">
        <v>1</v>
      </c>
      <c r="B187" t="s">
        <v>7</v>
      </c>
      <c r="C187">
        <v>50</v>
      </c>
      <c r="D187" s="1">
        <v>394.47000122070313</v>
      </c>
      <c r="E187" s="1">
        <v>314.23502205795916</v>
      </c>
      <c r="F187" s="1">
        <v>20.441921234130859</v>
      </c>
      <c r="G187" s="1">
        <v>18.773979365036659</v>
      </c>
      <c r="H187">
        <v>1</v>
      </c>
      <c r="I187">
        <v>400</v>
      </c>
    </row>
    <row r="188" spans="1:9" x14ac:dyDescent="0.35">
      <c r="A188">
        <v>1</v>
      </c>
      <c r="B188" t="s">
        <v>7</v>
      </c>
      <c r="C188">
        <v>50</v>
      </c>
      <c r="D188" s="1">
        <v>295.22833251953125</v>
      </c>
      <c r="E188" s="1">
        <v>210.05034826980099</v>
      </c>
      <c r="F188" s="1">
        <v>20.452915191650391</v>
      </c>
      <c r="G188" s="1">
        <v>17.149247492979111</v>
      </c>
      <c r="H188">
        <v>1</v>
      </c>
      <c r="I188">
        <v>400</v>
      </c>
    </row>
    <row r="189" spans="1:9" x14ac:dyDescent="0.35">
      <c r="A189">
        <v>1</v>
      </c>
      <c r="B189" t="s">
        <v>7</v>
      </c>
      <c r="C189">
        <v>50</v>
      </c>
      <c r="D189" s="1">
        <v>196.30526733398438</v>
      </c>
      <c r="E189" s="1">
        <v>139.92598132738092</v>
      </c>
      <c r="F189" s="1">
        <v>20.457225799560547</v>
      </c>
      <c r="G189" s="1">
        <v>12.872290118856464</v>
      </c>
      <c r="H189">
        <v>1</v>
      </c>
      <c r="I189">
        <v>400</v>
      </c>
    </row>
    <row r="190" spans="1:9" x14ac:dyDescent="0.35">
      <c r="A190">
        <v>1</v>
      </c>
      <c r="B190" t="s">
        <v>7</v>
      </c>
      <c r="C190">
        <v>50</v>
      </c>
      <c r="D190" s="1">
        <v>98.6920166015625</v>
      </c>
      <c r="E190" s="1">
        <v>80.49412204002428</v>
      </c>
      <c r="F190" s="1">
        <v>20.465085983276367</v>
      </c>
      <c r="G190" s="1">
        <v>4.7322794622309008</v>
      </c>
      <c r="H190">
        <v>1</v>
      </c>
      <c r="I190">
        <v>400</v>
      </c>
    </row>
    <row r="191" spans="1:9" x14ac:dyDescent="0.35">
      <c r="A191">
        <v>1</v>
      </c>
      <c r="B191" t="s">
        <v>7</v>
      </c>
      <c r="C191">
        <v>50</v>
      </c>
      <c r="D191" s="1">
        <v>49.905776977539063</v>
      </c>
      <c r="E191" s="1">
        <v>50.392596089281433</v>
      </c>
      <c r="F191" s="1">
        <v>20.461986541748047</v>
      </c>
      <c r="G191" s="1">
        <v>-0.54476167658829533</v>
      </c>
      <c r="H191">
        <v>1</v>
      </c>
      <c r="I191">
        <v>400</v>
      </c>
    </row>
    <row r="192" spans="1:9" x14ac:dyDescent="0.35">
      <c r="A192">
        <v>1</v>
      </c>
      <c r="B192" t="s">
        <v>7</v>
      </c>
      <c r="C192">
        <v>50</v>
      </c>
      <c r="D192" s="1">
        <v>391.66928100585938</v>
      </c>
      <c r="E192" s="1">
        <v>302.9368502818777</v>
      </c>
      <c r="F192" s="1">
        <v>20.468360900878906</v>
      </c>
      <c r="G192" s="1">
        <v>29.313567034454277</v>
      </c>
      <c r="H192">
        <v>1</v>
      </c>
      <c r="I192">
        <v>400</v>
      </c>
    </row>
    <row r="193" spans="1:9" x14ac:dyDescent="0.35">
      <c r="A193">
        <v>1</v>
      </c>
      <c r="B193" t="s">
        <v>7</v>
      </c>
      <c r="C193">
        <v>50</v>
      </c>
      <c r="D193" s="1">
        <v>490.40704345703125</v>
      </c>
      <c r="E193" s="1">
        <v>386.21179986674872</v>
      </c>
      <c r="F193" s="1">
        <v>20.469247817993164</v>
      </c>
      <c r="G193" s="1">
        <v>33.024464917596312</v>
      </c>
      <c r="H193">
        <v>1</v>
      </c>
      <c r="I193">
        <v>400</v>
      </c>
    </row>
    <row r="194" spans="1:9" x14ac:dyDescent="0.35">
      <c r="A194">
        <v>1</v>
      </c>
      <c r="B194" t="s">
        <v>7</v>
      </c>
      <c r="C194">
        <v>50</v>
      </c>
      <c r="D194" s="1">
        <v>589.98187255859375</v>
      </c>
      <c r="E194" s="1">
        <v>474.66376204767965</v>
      </c>
      <c r="F194" s="1">
        <v>20.473779678344727</v>
      </c>
      <c r="G194" s="1">
        <v>33.823262810979962</v>
      </c>
      <c r="H194">
        <v>1</v>
      </c>
      <c r="I194">
        <v>400</v>
      </c>
    </row>
    <row r="195" spans="1:9" x14ac:dyDescent="0.35">
      <c r="A195">
        <v>1</v>
      </c>
      <c r="B195" t="s">
        <v>7</v>
      </c>
      <c r="C195">
        <v>50</v>
      </c>
      <c r="D195" s="1">
        <v>690.14373779296875</v>
      </c>
      <c r="E195" s="1">
        <v>565.04198455153301</v>
      </c>
      <c r="F195" s="1">
        <v>20.480894088745117</v>
      </c>
      <c r="G195" s="1">
        <v>33.533390552341629</v>
      </c>
      <c r="H195">
        <v>1</v>
      </c>
      <c r="I195">
        <v>400</v>
      </c>
    </row>
    <row r="196" spans="1:9" x14ac:dyDescent="0.35">
      <c r="A196">
        <v>1</v>
      </c>
      <c r="B196" t="s">
        <v>7</v>
      </c>
      <c r="C196">
        <v>50</v>
      </c>
      <c r="D196" s="1">
        <v>790.24285888671875</v>
      </c>
      <c r="E196" s="1">
        <v>658.46619858485883</v>
      </c>
      <c r="F196" s="1">
        <v>20.479522705078125</v>
      </c>
      <c r="G196" s="1">
        <v>32.61598192537474</v>
      </c>
      <c r="H196">
        <v>1</v>
      </c>
      <c r="I196">
        <v>400</v>
      </c>
    </row>
    <row r="197" spans="1:9" x14ac:dyDescent="0.35">
      <c r="A197">
        <v>1</v>
      </c>
      <c r="B197" t="s">
        <v>7</v>
      </c>
      <c r="C197">
        <v>50</v>
      </c>
      <c r="D197" s="1">
        <v>890.53924560546875</v>
      </c>
      <c r="E197" s="1">
        <v>756.64613169009476</v>
      </c>
      <c r="F197" s="1">
        <v>20.480600357055664</v>
      </c>
      <c r="G197" s="1">
        <v>31.150494811599089</v>
      </c>
      <c r="H197">
        <v>1</v>
      </c>
      <c r="I197">
        <v>400</v>
      </c>
    </row>
    <row r="198" spans="1:9" x14ac:dyDescent="0.35">
      <c r="A198">
        <v>1</v>
      </c>
      <c r="B198" t="s">
        <v>7</v>
      </c>
      <c r="C198">
        <v>50</v>
      </c>
      <c r="D198" s="1">
        <v>390.89898681640625</v>
      </c>
      <c r="E198" s="1">
        <v>341.78087593765429</v>
      </c>
      <c r="F198" s="1">
        <v>20.71630859375</v>
      </c>
      <c r="G198" s="1">
        <v>30.316187517305025</v>
      </c>
      <c r="H198">
        <v>2</v>
      </c>
      <c r="I198">
        <v>400</v>
      </c>
    </row>
    <row r="199" spans="1:9" x14ac:dyDescent="0.35">
      <c r="A199">
        <v>1</v>
      </c>
      <c r="B199" t="s">
        <v>7</v>
      </c>
      <c r="C199">
        <v>50</v>
      </c>
      <c r="D199" s="1">
        <v>292.25674438476563</v>
      </c>
      <c r="E199" s="1">
        <v>246.38451514034935</v>
      </c>
      <c r="F199" s="1">
        <v>20.770381927490234</v>
      </c>
      <c r="G199" s="1">
        <v>25.939536425186933</v>
      </c>
      <c r="H199">
        <v>2</v>
      </c>
      <c r="I199">
        <v>400</v>
      </c>
    </row>
    <row r="200" spans="1:9" x14ac:dyDescent="0.35">
      <c r="A200">
        <v>1</v>
      </c>
      <c r="B200" t="s">
        <v>7</v>
      </c>
      <c r="C200">
        <v>50</v>
      </c>
      <c r="D200" s="1">
        <v>195.16279602050781</v>
      </c>
      <c r="E200" s="1">
        <v>163.5611815755193</v>
      </c>
      <c r="F200" s="1">
        <v>20.791423797607422</v>
      </c>
      <c r="G200" s="1">
        <v>16.631435859788358</v>
      </c>
      <c r="H200">
        <v>2</v>
      </c>
      <c r="I200">
        <v>400</v>
      </c>
    </row>
    <row r="201" spans="1:9" x14ac:dyDescent="0.35">
      <c r="A201">
        <v>1</v>
      </c>
      <c r="B201" t="s">
        <v>7</v>
      </c>
      <c r="C201">
        <v>50</v>
      </c>
      <c r="D201" s="1">
        <v>98.518997192382813</v>
      </c>
      <c r="E201" s="1">
        <v>87.97599702994809</v>
      </c>
      <c r="F201" s="1">
        <v>20.829540252685547</v>
      </c>
      <c r="G201" s="1">
        <v>4.547132708018915</v>
      </c>
      <c r="H201">
        <v>2</v>
      </c>
      <c r="I201">
        <v>400</v>
      </c>
    </row>
    <row r="202" spans="1:9" x14ac:dyDescent="0.35">
      <c r="A202">
        <v>1</v>
      </c>
      <c r="B202" t="s">
        <v>7</v>
      </c>
      <c r="C202">
        <v>50</v>
      </c>
      <c r="D202" s="1">
        <v>50.285057067871094</v>
      </c>
      <c r="E202" s="1">
        <v>53.353996239378958</v>
      </c>
      <c r="F202" s="1">
        <v>20.860696792602539</v>
      </c>
      <c r="G202" s="1">
        <v>-1.899405500137179</v>
      </c>
      <c r="H202">
        <v>2</v>
      </c>
      <c r="I202">
        <v>400</v>
      </c>
    </row>
    <row r="203" spans="1:9" x14ac:dyDescent="0.35">
      <c r="A203">
        <v>1</v>
      </c>
      <c r="B203" t="s">
        <v>7</v>
      </c>
      <c r="C203">
        <v>50</v>
      </c>
      <c r="D203" s="1">
        <v>391.8809814453125</v>
      </c>
      <c r="E203" s="1">
        <v>307.1246284304097</v>
      </c>
      <c r="F203" s="1">
        <v>20.949878692626953</v>
      </c>
      <c r="G203" s="1">
        <v>27.977552911875659</v>
      </c>
      <c r="H203">
        <v>2</v>
      </c>
      <c r="I203">
        <v>400</v>
      </c>
    </row>
    <row r="204" spans="1:9" x14ac:dyDescent="0.35">
      <c r="A204">
        <v>1</v>
      </c>
      <c r="B204" t="s">
        <v>7</v>
      </c>
      <c r="C204">
        <v>50</v>
      </c>
      <c r="D204" s="1">
        <v>490.99734497070313</v>
      </c>
      <c r="E204" s="1">
        <v>373.15346141733687</v>
      </c>
      <c r="F204" s="1">
        <v>20.989261627197266</v>
      </c>
      <c r="G204" s="1">
        <v>31.473232631573758</v>
      </c>
      <c r="H204">
        <v>2</v>
      </c>
      <c r="I204">
        <v>400</v>
      </c>
    </row>
    <row r="205" spans="1:9" x14ac:dyDescent="0.35">
      <c r="A205">
        <v>1</v>
      </c>
      <c r="B205" t="s">
        <v>7</v>
      </c>
      <c r="C205">
        <v>50</v>
      </c>
      <c r="D205" s="1">
        <v>590.50732421875</v>
      </c>
      <c r="E205" s="1">
        <v>457.79263046240152</v>
      </c>
      <c r="F205" s="1">
        <v>20.992406845092773</v>
      </c>
      <c r="G205" s="1">
        <v>32.979596992984263</v>
      </c>
      <c r="H205">
        <v>2</v>
      </c>
      <c r="I205">
        <v>400</v>
      </c>
    </row>
    <row r="206" spans="1:9" x14ac:dyDescent="0.35">
      <c r="A206">
        <v>1</v>
      </c>
      <c r="B206" t="s">
        <v>7</v>
      </c>
      <c r="C206">
        <v>50</v>
      </c>
      <c r="D206" s="1">
        <v>690.10321044921875</v>
      </c>
      <c r="E206" s="1">
        <v>548.23667668978396</v>
      </c>
      <c r="F206" s="1">
        <v>21.016506195068359</v>
      </c>
      <c r="G206" s="1">
        <v>33.894980031784186</v>
      </c>
      <c r="H206">
        <v>2</v>
      </c>
      <c r="I206">
        <v>400</v>
      </c>
    </row>
    <row r="207" spans="1:9" x14ac:dyDescent="0.35">
      <c r="A207">
        <v>1</v>
      </c>
      <c r="B207" t="s">
        <v>7</v>
      </c>
      <c r="C207">
        <v>50</v>
      </c>
      <c r="D207" s="1">
        <v>790.31292724609375</v>
      </c>
      <c r="E207" s="1">
        <v>648.02154392768182</v>
      </c>
      <c r="F207" s="1">
        <v>21.028926849365234</v>
      </c>
      <c r="G207" s="1">
        <v>32.676417246474877</v>
      </c>
      <c r="H207">
        <v>2</v>
      </c>
      <c r="I207">
        <v>400</v>
      </c>
    </row>
    <row r="208" spans="1:9" x14ac:dyDescent="0.35">
      <c r="A208">
        <v>1</v>
      </c>
      <c r="B208" t="s">
        <v>7</v>
      </c>
      <c r="C208">
        <v>50</v>
      </c>
      <c r="D208" s="1">
        <v>890.42962646484375</v>
      </c>
      <c r="E208" s="1">
        <v>748.4361901407799</v>
      </c>
      <c r="F208" s="1">
        <v>21.005586624145508</v>
      </c>
      <c r="G208" s="1">
        <v>31.542432300698394</v>
      </c>
      <c r="H208">
        <v>2</v>
      </c>
      <c r="I208">
        <v>400</v>
      </c>
    </row>
    <row r="209" spans="1:9" x14ac:dyDescent="0.35">
      <c r="A209">
        <v>1</v>
      </c>
      <c r="B209" t="s">
        <v>7</v>
      </c>
      <c r="C209">
        <v>50</v>
      </c>
      <c r="D209" s="1">
        <v>388.109619140625</v>
      </c>
      <c r="E209" s="1">
        <v>308.41253479015165</v>
      </c>
      <c r="F209" s="1">
        <v>20.4693603515625</v>
      </c>
      <c r="G209" s="1">
        <v>41.418263283386594</v>
      </c>
      <c r="H209">
        <v>3</v>
      </c>
      <c r="I209">
        <v>400</v>
      </c>
    </row>
    <row r="210" spans="1:9" x14ac:dyDescent="0.35">
      <c r="A210">
        <v>1</v>
      </c>
      <c r="B210" t="s">
        <v>7</v>
      </c>
      <c r="C210">
        <v>50</v>
      </c>
      <c r="D210" s="1">
        <v>291.896728515625</v>
      </c>
      <c r="E210" s="1">
        <v>213.9350620299669</v>
      </c>
      <c r="F210" s="1">
        <v>20.481662750244141</v>
      </c>
      <c r="G210" s="1">
        <v>29.303038195527133</v>
      </c>
      <c r="H210">
        <v>3</v>
      </c>
      <c r="I210">
        <v>400</v>
      </c>
    </row>
    <row r="211" spans="1:9" x14ac:dyDescent="0.35">
      <c r="A211">
        <v>1</v>
      </c>
      <c r="B211" t="s">
        <v>7</v>
      </c>
      <c r="C211">
        <v>50</v>
      </c>
      <c r="D211" s="1">
        <v>194.69367980957031</v>
      </c>
      <c r="E211" s="1">
        <v>146.46727444000885</v>
      </c>
      <c r="F211" s="1">
        <v>20.480218887329102</v>
      </c>
      <c r="G211" s="1">
        <v>18.773523604108721</v>
      </c>
      <c r="H211">
        <v>3</v>
      </c>
      <c r="I211">
        <v>400</v>
      </c>
    </row>
    <row r="212" spans="1:9" x14ac:dyDescent="0.35">
      <c r="A212">
        <v>1</v>
      </c>
      <c r="B212" t="s">
        <v>7</v>
      </c>
      <c r="C212">
        <v>50</v>
      </c>
      <c r="D212" s="1">
        <v>97.833541870117188</v>
      </c>
      <c r="E212" s="1">
        <v>80.574362583955192</v>
      </c>
      <c r="F212" s="1">
        <v>20.48750114440918</v>
      </c>
      <c r="G212" s="1">
        <v>7.2153196469934215</v>
      </c>
      <c r="H212">
        <v>3</v>
      </c>
      <c r="I212">
        <v>400</v>
      </c>
    </row>
    <row r="213" spans="1:9" x14ac:dyDescent="0.35">
      <c r="A213">
        <v>1</v>
      </c>
      <c r="B213" t="s">
        <v>7</v>
      </c>
      <c r="C213">
        <v>50</v>
      </c>
      <c r="D213" s="1">
        <v>50.232292175292969</v>
      </c>
      <c r="E213" s="1">
        <v>51.613968325229521</v>
      </c>
      <c r="F213" s="1">
        <v>20.481988906860352</v>
      </c>
      <c r="G213" s="1">
        <v>-1.2121842347500151</v>
      </c>
      <c r="H213">
        <v>3</v>
      </c>
      <c r="I213">
        <v>400</v>
      </c>
    </row>
    <row r="214" spans="1:9" x14ac:dyDescent="0.35">
      <c r="A214">
        <v>1</v>
      </c>
      <c r="B214" t="s">
        <v>7</v>
      </c>
      <c r="C214">
        <v>50</v>
      </c>
      <c r="D214" s="1">
        <v>388.81988525390625</v>
      </c>
      <c r="E214" s="1">
        <v>308.29834622974681</v>
      </c>
      <c r="F214" s="1">
        <v>20.490575790405273</v>
      </c>
      <c r="G214" s="1">
        <v>38.85296426786627</v>
      </c>
      <c r="H214">
        <v>3</v>
      </c>
      <c r="I214">
        <v>400</v>
      </c>
    </row>
    <row r="215" spans="1:9" x14ac:dyDescent="0.35">
      <c r="A215">
        <v>1</v>
      </c>
      <c r="B215" t="s">
        <v>7</v>
      </c>
      <c r="C215">
        <v>50</v>
      </c>
      <c r="D215" s="1">
        <v>486.62771606445313</v>
      </c>
      <c r="E215" s="1">
        <v>392.76541700463252</v>
      </c>
      <c r="F215" s="1">
        <v>20.487726211547852</v>
      </c>
      <c r="G215" s="1">
        <v>45.401379425708626</v>
      </c>
      <c r="H215">
        <v>3</v>
      </c>
      <c r="I215">
        <v>400</v>
      </c>
    </row>
    <row r="216" spans="1:9" x14ac:dyDescent="0.35">
      <c r="A216">
        <v>1</v>
      </c>
      <c r="B216" t="s">
        <v>7</v>
      </c>
      <c r="C216">
        <v>50</v>
      </c>
      <c r="D216" s="1">
        <v>586.28057861328125</v>
      </c>
      <c r="E216" s="1">
        <v>482.52663085552922</v>
      </c>
      <c r="F216" s="1">
        <v>20.493661880493164</v>
      </c>
      <c r="G216" s="1">
        <v>47.023037414168748</v>
      </c>
      <c r="H216">
        <v>3</v>
      </c>
      <c r="I216">
        <v>400</v>
      </c>
    </row>
    <row r="217" spans="1:9" x14ac:dyDescent="0.35">
      <c r="A217">
        <v>1</v>
      </c>
      <c r="B217" t="s">
        <v>7</v>
      </c>
      <c r="C217">
        <v>50</v>
      </c>
      <c r="D217" s="1">
        <v>686.01434326171875</v>
      </c>
      <c r="E217" s="1">
        <v>571.47131850140431</v>
      </c>
      <c r="F217" s="1">
        <v>20.495643615722656</v>
      </c>
      <c r="G217" s="1">
        <v>47.003892791070882</v>
      </c>
      <c r="H217">
        <v>3</v>
      </c>
      <c r="I217">
        <v>400</v>
      </c>
    </row>
    <row r="218" spans="1:9" x14ac:dyDescent="0.35">
      <c r="A218">
        <v>1</v>
      </c>
      <c r="B218" t="s">
        <v>7</v>
      </c>
      <c r="C218">
        <v>50</v>
      </c>
      <c r="D218" s="1">
        <v>786.33447265625</v>
      </c>
      <c r="E218" s="1">
        <v>662.39979866162707</v>
      </c>
      <c r="F218" s="1">
        <v>20.49547004699707</v>
      </c>
      <c r="G218" s="1">
        <v>46.34666185919707</v>
      </c>
      <c r="H218">
        <v>3</v>
      </c>
      <c r="I218">
        <v>400</v>
      </c>
    </row>
    <row r="219" spans="1:9" x14ac:dyDescent="0.35">
      <c r="A219">
        <v>1</v>
      </c>
      <c r="B219" t="s">
        <v>7</v>
      </c>
      <c r="C219">
        <v>50</v>
      </c>
      <c r="D219" s="1">
        <v>886.66925048828125</v>
      </c>
      <c r="E219" s="1">
        <v>759.41961484857973</v>
      </c>
      <c r="F219" s="1">
        <v>20.492502212524414</v>
      </c>
      <c r="G219" s="1">
        <v>44.151702622150722</v>
      </c>
      <c r="H219">
        <v>3</v>
      </c>
      <c r="I219">
        <v>400</v>
      </c>
    </row>
    <row r="220" spans="1:9" x14ac:dyDescent="0.35">
      <c r="A220">
        <v>2</v>
      </c>
      <c r="B220" t="s">
        <v>7</v>
      </c>
      <c r="C220">
        <v>100</v>
      </c>
      <c r="D220" s="1">
        <v>390.36434936523438</v>
      </c>
      <c r="E220" s="1">
        <v>353.78052090836388</v>
      </c>
      <c r="F220" s="1">
        <v>20.127079010009766</v>
      </c>
      <c r="G220" s="1">
        <v>6.604672262467786</v>
      </c>
      <c r="H220">
        <v>1</v>
      </c>
      <c r="I220">
        <v>180</v>
      </c>
    </row>
    <row r="221" spans="1:9" x14ac:dyDescent="0.35">
      <c r="A221">
        <v>2</v>
      </c>
      <c r="B221" t="s">
        <v>7</v>
      </c>
      <c r="C221">
        <v>100</v>
      </c>
      <c r="D221" s="1">
        <v>292.85247802734375</v>
      </c>
      <c r="E221" s="1">
        <v>264.0390142121413</v>
      </c>
      <c r="F221" s="1">
        <v>20.1014404296875</v>
      </c>
      <c r="G221" s="1">
        <v>5.0256494294396239</v>
      </c>
      <c r="H221">
        <v>1</v>
      </c>
      <c r="I221">
        <v>180</v>
      </c>
    </row>
    <row r="222" spans="1:9" x14ac:dyDescent="0.35">
      <c r="A222">
        <v>2</v>
      </c>
      <c r="B222" t="s">
        <v>7</v>
      </c>
      <c r="C222">
        <v>100</v>
      </c>
      <c r="D222" s="1">
        <v>196.12823486328125</v>
      </c>
      <c r="E222" s="1">
        <v>179.7736247706917</v>
      </c>
      <c r="F222" s="1">
        <v>20.153068542480469</v>
      </c>
      <c r="G222" s="1">
        <v>2.6594992177064181</v>
      </c>
      <c r="H222">
        <v>1</v>
      </c>
      <c r="I222">
        <v>180</v>
      </c>
    </row>
    <row r="223" spans="1:9" x14ac:dyDescent="0.35">
      <c r="A223">
        <v>2</v>
      </c>
      <c r="B223" t="s">
        <v>7</v>
      </c>
      <c r="C223">
        <v>100</v>
      </c>
      <c r="D223" s="1">
        <v>100.44548797607422</v>
      </c>
      <c r="E223" s="1">
        <v>102.13267776873226</v>
      </c>
      <c r="F223" s="1">
        <v>20.119022369384766</v>
      </c>
      <c r="G223" s="1">
        <v>-0.62371024455355972</v>
      </c>
      <c r="H223">
        <v>1</v>
      </c>
      <c r="I223">
        <v>180</v>
      </c>
    </row>
    <row r="224" spans="1:9" x14ac:dyDescent="0.35">
      <c r="A224">
        <v>2</v>
      </c>
      <c r="B224" t="s">
        <v>7</v>
      </c>
      <c r="C224">
        <v>100</v>
      </c>
      <c r="D224" s="1">
        <v>74.688430786132813</v>
      </c>
      <c r="E224" s="1">
        <v>91.931374782350147</v>
      </c>
      <c r="F224" s="1">
        <v>20.261177062988281</v>
      </c>
      <c r="G224" s="1">
        <v>-3.3866653944620944</v>
      </c>
      <c r="H224">
        <v>1</v>
      </c>
      <c r="I224">
        <v>180</v>
      </c>
    </row>
    <row r="225" spans="1:9" x14ac:dyDescent="0.35">
      <c r="A225">
        <v>2</v>
      </c>
      <c r="B225" t="s">
        <v>7</v>
      </c>
      <c r="C225">
        <v>100</v>
      </c>
      <c r="D225" s="1">
        <v>390.74014282226563</v>
      </c>
      <c r="E225" s="1">
        <v>346.34608003156364</v>
      </c>
      <c r="F225" s="1">
        <v>20.155586242675781</v>
      </c>
      <c r="G225" s="1">
        <v>6.8358707312168097</v>
      </c>
      <c r="H225">
        <v>1</v>
      </c>
      <c r="I225">
        <v>180</v>
      </c>
    </row>
    <row r="226" spans="1:9" x14ac:dyDescent="0.35">
      <c r="A226">
        <v>2</v>
      </c>
      <c r="B226" t="s">
        <v>7</v>
      </c>
      <c r="C226">
        <v>100</v>
      </c>
      <c r="D226" s="1">
        <v>488.75601196289063</v>
      </c>
      <c r="E226" s="1">
        <v>433.32141571713453</v>
      </c>
      <c r="F226" s="1">
        <v>20.194820404052734</v>
      </c>
      <c r="G226" s="1">
        <v>8.1597719312540029</v>
      </c>
      <c r="H226">
        <v>1</v>
      </c>
      <c r="I226">
        <v>180</v>
      </c>
    </row>
    <row r="227" spans="1:9" x14ac:dyDescent="0.35">
      <c r="A227">
        <v>2</v>
      </c>
      <c r="B227" t="s">
        <v>7</v>
      </c>
      <c r="C227">
        <v>100</v>
      </c>
      <c r="D227" s="1">
        <v>587.4647216796875</v>
      </c>
      <c r="E227" s="1">
        <v>524.44900123061507</v>
      </c>
      <c r="F227" s="1">
        <v>20.238975524902344</v>
      </c>
      <c r="G227" s="1">
        <v>8.8521393230807117</v>
      </c>
      <c r="H227">
        <v>1</v>
      </c>
      <c r="I227">
        <v>180</v>
      </c>
    </row>
    <row r="228" spans="1:9" x14ac:dyDescent="0.35">
      <c r="A228">
        <v>2</v>
      </c>
      <c r="B228" t="s">
        <v>7</v>
      </c>
      <c r="C228">
        <v>100</v>
      </c>
      <c r="D228" s="1">
        <v>686.7662353515625</v>
      </c>
      <c r="E228" s="1">
        <v>616.98933566041876</v>
      </c>
      <c r="F228" s="1">
        <v>20.243001937866211</v>
      </c>
      <c r="G228" s="1">
        <v>9.514110013192612</v>
      </c>
      <c r="H228">
        <v>1</v>
      </c>
      <c r="I228">
        <v>180</v>
      </c>
    </row>
    <row r="229" spans="1:9" x14ac:dyDescent="0.35">
      <c r="A229">
        <v>2</v>
      </c>
      <c r="B229" t="s">
        <v>7</v>
      </c>
      <c r="C229">
        <v>100</v>
      </c>
      <c r="D229" s="1">
        <v>785.9427490234375</v>
      </c>
      <c r="E229" s="1">
        <v>711.60767481588744</v>
      </c>
      <c r="F229" s="1">
        <v>20.251394271850586</v>
      </c>
      <c r="G229" s="1">
        <v>9.837001055186402</v>
      </c>
      <c r="H229">
        <v>1</v>
      </c>
      <c r="I229">
        <v>180</v>
      </c>
    </row>
    <row r="230" spans="1:9" x14ac:dyDescent="0.35">
      <c r="A230">
        <v>2</v>
      </c>
      <c r="B230" t="s">
        <v>7</v>
      </c>
      <c r="C230">
        <v>100</v>
      </c>
      <c r="D230" s="1">
        <v>885.58001708984375</v>
      </c>
      <c r="E230" s="1">
        <v>810.38953307994518</v>
      </c>
      <c r="F230" s="1">
        <v>20.285915374755859</v>
      </c>
      <c r="G230" s="1">
        <v>9.6221923524393365</v>
      </c>
      <c r="H230">
        <v>1</v>
      </c>
      <c r="I230">
        <v>180</v>
      </c>
    </row>
    <row r="231" spans="1:9" x14ac:dyDescent="0.35">
      <c r="A231">
        <v>2</v>
      </c>
      <c r="B231" t="s">
        <v>7</v>
      </c>
      <c r="C231">
        <v>100</v>
      </c>
      <c r="D231" s="1">
        <v>399.67971801757813</v>
      </c>
      <c r="E231" s="1">
        <v>395.06969045095144</v>
      </c>
      <c r="F231" s="1">
        <v>20.663631439208984</v>
      </c>
      <c r="G231" s="1">
        <v>-0.22830444629849961</v>
      </c>
      <c r="H231">
        <v>2</v>
      </c>
      <c r="I231">
        <v>180</v>
      </c>
    </row>
    <row r="232" spans="1:9" x14ac:dyDescent="0.35">
      <c r="A232">
        <v>2</v>
      </c>
      <c r="B232" t="s">
        <v>7</v>
      </c>
      <c r="C232">
        <v>100</v>
      </c>
      <c r="D232" s="1">
        <v>300.6639404296875</v>
      </c>
      <c r="E232" s="1">
        <v>304.04795722805483</v>
      </c>
      <c r="F232" s="1">
        <v>20.807638168334961</v>
      </c>
      <c r="G232" s="1">
        <v>-0.88601673267519765</v>
      </c>
      <c r="H232">
        <v>2</v>
      </c>
      <c r="I232">
        <v>180</v>
      </c>
    </row>
    <row r="233" spans="1:9" x14ac:dyDescent="0.35">
      <c r="A233">
        <v>2</v>
      </c>
      <c r="B233" t="s">
        <v>7</v>
      </c>
      <c r="C233">
        <v>100</v>
      </c>
      <c r="D233" s="1">
        <v>202.57643127441406</v>
      </c>
      <c r="E233" s="1">
        <v>220.90530066426655</v>
      </c>
      <c r="F233" s="1">
        <v>20.904323577880859</v>
      </c>
      <c r="G233" s="1">
        <v>-2.2209468112386217</v>
      </c>
      <c r="H233">
        <v>2</v>
      </c>
      <c r="I233">
        <v>180</v>
      </c>
    </row>
    <row r="234" spans="1:9" x14ac:dyDescent="0.35">
      <c r="A234">
        <v>2</v>
      </c>
      <c r="B234" t="s">
        <v>7</v>
      </c>
      <c r="C234">
        <v>100</v>
      </c>
      <c r="D234" s="1">
        <v>104.09246826171875</v>
      </c>
      <c r="E234" s="1">
        <v>137.97746914681122</v>
      </c>
      <c r="F234" s="1">
        <v>20.942985534667969</v>
      </c>
      <c r="G234" s="1">
        <v>-3.576146172199195</v>
      </c>
      <c r="H234">
        <v>2</v>
      </c>
      <c r="I234">
        <v>180</v>
      </c>
    </row>
    <row r="235" spans="1:9" x14ac:dyDescent="0.35">
      <c r="A235">
        <v>2</v>
      </c>
      <c r="B235" t="s">
        <v>7</v>
      </c>
      <c r="C235">
        <v>100</v>
      </c>
      <c r="D235" s="1">
        <v>83.80584716796875</v>
      </c>
      <c r="E235" s="1">
        <v>125.71016180667726</v>
      </c>
      <c r="F235" s="1">
        <v>21.077724456787109</v>
      </c>
      <c r="G235" s="1">
        <v>-4.1774664713995202</v>
      </c>
      <c r="H235">
        <v>2</v>
      </c>
      <c r="I235">
        <v>180</v>
      </c>
    </row>
    <row r="236" spans="1:9" x14ac:dyDescent="0.35">
      <c r="A236">
        <v>2</v>
      </c>
      <c r="B236" t="s">
        <v>7</v>
      </c>
      <c r="C236">
        <v>100</v>
      </c>
      <c r="D236" s="1">
        <v>399.41073608398438</v>
      </c>
      <c r="E236" s="1">
        <v>396.32613769068752</v>
      </c>
      <c r="F236" s="1">
        <v>20.942211151123047</v>
      </c>
      <c r="G236" s="1">
        <v>-0.35706884383644433</v>
      </c>
      <c r="H236">
        <v>2</v>
      </c>
      <c r="I236">
        <v>180</v>
      </c>
    </row>
    <row r="237" spans="1:9" x14ac:dyDescent="0.35">
      <c r="A237">
        <v>2</v>
      </c>
      <c r="B237" t="s">
        <v>7</v>
      </c>
      <c r="C237">
        <v>100</v>
      </c>
      <c r="D237" s="1">
        <v>498.74050903320313</v>
      </c>
      <c r="E237" s="1">
        <v>488.09004657792372</v>
      </c>
      <c r="F237" s="1">
        <v>20.762935638427734</v>
      </c>
      <c r="G237" s="1">
        <v>0.22503120140824337</v>
      </c>
      <c r="H237">
        <v>2</v>
      </c>
      <c r="I237">
        <v>180</v>
      </c>
    </row>
    <row r="238" spans="1:9" x14ac:dyDescent="0.35">
      <c r="A238">
        <v>2</v>
      </c>
      <c r="B238" t="s">
        <v>7</v>
      </c>
      <c r="C238">
        <v>100</v>
      </c>
      <c r="D238" s="1">
        <v>598.40606689453125</v>
      </c>
      <c r="E238" s="1">
        <v>588.87960467014489</v>
      </c>
      <c r="F238" s="1">
        <v>20.640657424926758</v>
      </c>
      <c r="G238" s="1">
        <v>-2.6199462430112064E-2</v>
      </c>
      <c r="H238">
        <v>2</v>
      </c>
      <c r="I238">
        <v>180</v>
      </c>
    </row>
    <row r="239" spans="1:9" x14ac:dyDescent="0.35">
      <c r="A239">
        <v>2</v>
      </c>
      <c r="B239" t="s">
        <v>7</v>
      </c>
      <c r="C239">
        <v>100</v>
      </c>
      <c r="D239" s="1">
        <v>697.78515625</v>
      </c>
      <c r="E239" s="1">
        <v>675.38841852311907</v>
      </c>
      <c r="F239" s="1">
        <v>20.66070556640625</v>
      </c>
      <c r="G239" s="1">
        <v>1.0528299032695971</v>
      </c>
      <c r="H239">
        <v>2</v>
      </c>
      <c r="I239">
        <v>180</v>
      </c>
    </row>
    <row r="240" spans="1:9" x14ac:dyDescent="0.35">
      <c r="A240">
        <v>2</v>
      </c>
      <c r="B240" t="s">
        <v>7</v>
      </c>
      <c r="C240">
        <v>100</v>
      </c>
      <c r="D240" s="1">
        <v>797.68890380859375</v>
      </c>
      <c r="E240" s="1">
        <v>769.42516312253031</v>
      </c>
      <c r="F240" s="1">
        <v>20.609077453613281</v>
      </c>
      <c r="G240" s="1">
        <v>1.4330240338613394</v>
      </c>
      <c r="H240">
        <v>2</v>
      </c>
      <c r="I240">
        <v>180</v>
      </c>
    </row>
    <row r="241" spans="1:9" x14ac:dyDescent="0.35">
      <c r="A241">
        <v>2</v>
      </c>
      <c r="B241" t="s">
        <v>7</v>
      </c>
      <c r="C241">
        <v>100</v>
      </c>
      <c r="D241" s="1">
        <v>896.70050048828125</v>
      </c>
      <c r="E241" s="1">
        <v>869.02664307691123</v>
      </c>
      <c r="F241" s="1">
        <v>20.636987686157227</v>
      </c>
      <c r="G241" s="1">
        <v>1.2089828065238042</v>
      </c>
      <c r="H241">
        <v>2</v>
      </c>
      <c r="I241">
        <v>180</v>
      </c>
    </row>
    <row r="242" spans="1:9" x14ac:dyDescent="0.35">
      <c r="A242">
        <v>2</v>
      </c>
      <c r="B242" t="s">
        <v>7</v>
      </c>
      <c r="C242">
        <v>100</v>
      </c>
      <c r="D242" s="1">
        <v>394.294189453125</v>
      </c>
      <c r="E242" s="1">
        <v>367.17649275709226</v>
      </c>
      <c r="F242" s="1">
        <v>20.621732711791992</v>
      </c>
      <c r="G242" s="1">
        <v>3.7493207635380674</v>
      </c>
      <c r="H242">
        <v>3</v>
      </c>
      <c r="I242">
        <v>180</v>
      </c>
    </row>
    <row r="243" spans="1:9" x14ac:dyDescent="0.35">
      <c r="A243">
        <v>2</v>
      </c>
      <c r="B243" t="s">
        <v>7</v>
      </c>
      <c r="C243">
        <v>100</v>
      </c>
      <c r="D243" s="1">
        <v>295.58172607421875</v>
      </c>
      <c r="E243" s="1">
        <v>270.46682222891815</v>
      </c>
      <c r="F243" s="1">
        <v>20.612970352172852</v>
      </c>
      <c r="G243" s="1">
        <v>3.1298299906181408</v>
      </c>
      <c r="H243">
        <v>3</v>
      </c>
      <c r="I243">
        <v>180</v>
      </c>
    </row>
    <row r="244" spans="1:9" x14ac:dyDescent="0.35">
      <c r="A244">
        <v>2</v>
      </c>
      <c r="B244" t="s">
        <v>7</v>
      </c>
      <c r="C244">
        <v>100</v>
      </c>
      <c r="D244" s="1">
        <v>196.96357727050781</v>
      </c>
      <c r="E244" s="1">
        <v>180.99940414167563</v>
      </c>
      <c r="F244" s="1">
        <v>20.750667572021484</v>
      </c>
      <c r="G244" s="1">
        <v>2.0161430596898247</v>
      </c>
      <c r="H244">
        <v>3</v>
      </c>
      <c r="I244">
        <v>180</v>
      </c>
    </row>
    <row r="245" spans="1:9" x14ac:dyDescent="0.35">
      <c r="A245">
        <v>2</v>
      </c>
      <c r="B245" t="s">
        <v>7</v>
      </c>
      <c r="C245">
        <v>100</v>
      </c>
      <c r="D245" s="1">
        <v>99.439788818359375</v>
      </c>
      <c r="E245" s="1">
        <v>96.487252565376139</v>
      </c>
      <c r="F245" s="1">
        <v>20.749971389770508</v>
      </c>
      <c r="G245" s="1">
        <v>0.20634290903849947</v>
      </c>
      <c r="H245">
        <v>3</v>
      </c>
      <c r="I245">
        <v>180</v>
      </c>
    </row>
    <row r="246" spans="1:9" x14ac:dyDescent="0.35">
      <c r="A246">
        <v>2</v>
      </c>
      <c r="B246" t="s">
        <v>7</v>
      </c>
      <c r="C246">
        <v>100</v>
      </c>
      <c r="D246" s="1">
        <v>50.787429809570313</v>
      </c>
      <c r="E246" s="1">
        <v>55.73001118282626</v>
      </c>
      <c r="F246" s="1">
        <v>20.792415618896484</v>
      </c>
      <c r="G246" s="1">
        <v>-0.81957516139508557</v>
      </c>
      <c r="H246">
        <v>3</v>
      </c>
      <c r="I246">
        <v>180</v>
      </c>
    </row>
    <row r="247" spans="1:9" x14ac:dyDescent="0.35">
      <c r="A247">
        <v>2</v>
      </c>
      <c r="B247" t="s">
        <v>7</v>
      </c>
      <c r="C247">
        <v>100</v>
      </c>
      <c r="D247" s="1">
        <v>394.71759033203125</v>
      </c>
      <c r="E247" s="1">
        <v>363.32445069239861</v>
      </c>
      <c r="F247" s="1">
        <v>20.820974349975586</v>
      </c>
      <c r="G247" s="1">
        <v>3.6563228352736625</v>
      </c>
      <c r="H247">
        <v>3</v>
      </c>
      <c r="I247">
        <v>180</v>
      </c>
    </row>
    <row r="248" spans="1:9" x14ac:dyDescent="0.35">
      <c r="A248">
        <v>2</v>
      </c>
      <c r="B248" t="s">
        <v>7</v>
      </c>
      <c r="C248">
        <v>100</v>
      </c>
      <c r="D248" s="1">
        <v>493.75311279296875</v>
      </c>
      <c r="E248" s="1">
        <v>459.52995178753309</v>
      </c>
      <c r="F248" s="1">
        <v>20.90739631652832</v>
      </c>
      <c r="G248" s="1">
        <v>4.1233627682586205</v>
      </c>
      <c r="H248">
        <v>3</v>
      </c>
      <c r="I248">
        <v>180</v>
      </c>
    </row>
    <row r="249" spans="1:9" x14ac:dyDescent="0.35">
      <c r="A249">
        <v>2</v>
      </c>
      <c r="B249" t="s">
        <v>7</v>
      </c>
      <c r="C249">
        <v>100</v>
      </c>
      <c r="D249" s="1">
        <v>593.41497802734375</v>
      </c>
      <c r="E249" s="1">
        <v>557.62851557500687</v>
      </c>
      <c r="F249" s="1">
        <v>20.745759963989258</v>
      </c>
      <c r="G249" s="1">
        <v>4.1539763129878597</v>
      </c>
      <c r="H249">
        <v>3</v>
      </c>
      <c r="I249">
        <v>180</v>
      </c>
    </row>
    <row r="250" spans="1:9" x14ac:dyDescent="0.35">
      <c r="A250">
        <v>2</v>
      </c>
      <c r="B250" t="s">
        <v>7</v>
      </c>
      <c r="C250">
        <v>100</v>
      </c>
      <c r="D250" s="1">
        <v>693.353759765625</v>
      </c>
      <c r="E250" s="1">
        <v>658.01000886713564</v>
      </c>
      <c r="F250" s="1">
        <v>20.681417465209961</v>
      </c>
      <c r="G250" s="1">
        <v>3.9728295367724371</v>
      </c>
      <c r="H250">
        <v>3</v>
      </c>
      <c r="I250">
        <v>180</v>
      </c>
    </row>
    <row r="251" spans="1:9" x14ac:dyDescent="0.35">
      <c r="A251">
        <v>2</v>
      </c>
      <c r="B251" t="s">
        <v>7</v>
      </c>
      <c r="C251">
        <v>100</v>
      </c>
      <c r="D251" s="1">
        <v>793.44232177734375</v>
      </c>
      <c r="E251" s="1">
        <v>758.02992199577841</v>
      </c>
      <c r="F251" s="1">
        <v>20.696842193603516</v>
      </c>
      <c r="G251" s="1">
        <v>3.80086236273474</v>
      </c>
      <c r="H251">
        <v>3</v>
      </c>
      <c r="I251">
        <v>180</v>
      </c>
    </row>
    <row r="252" spans="1:9" x14ac:dyDescent="0.35">
      <c r="A252">
        <v>2</v>
      </c>
      <c r="B252" t="s">
        <v>7</v>
      </c>
      <c r="C252">
        <v>100</v>
      </c>
      <c r="D252" s="1">
        <v>893.45672607421875</v>
      </c>
      <c r="E252" s="1">
        <v>856.30600709403154</v>
      </c>
      <c r="F252" s="1">
        <v>20.679708480834961</v>
      </c>
      <c r="G252" s="1">
        <v>3.6219255862666486</v>
      </c>
      <c r="H252">
        <v>3</v>
      </c>
      <c r="I252">
        <v>180</v>
      </c>
    </row>
    <row r="253" spans="1:9" x14ac:dyDescent="0.35">
      <c r="A253">
        <v>2</v>
      </c>
      <c r="B253" t="s">
        <v>7</v>
      </c>
      <c r="C253">
        <v>100</v>
      </c>
      <c r="D253" s="1">
        <v>396.984375</v>
      </c>
      <c r="E253" s="1">
        <v>233.6544521239081</v>
      </c>
      <c r="F253" s="1">
        <v>21.056638717651367</v>
      </c>
      <c r="G253" s="1">
        <v>2.4352001657795075</v>
      </c>
      <c r="H253">
        <v>4</v>
      </c>
      <c r="I253">
        <v>180</v>
      </c>
    </row>
    <row r="254" spans="1:9" x14ac:dyDescent="0.35">
      <c r="A254">
        <v>2</v>
      </c>
      <c r="B254" t="s">
        <v>7</v>
      </c>
      <c r="C254">
        <v>100</v>
      </c>
      <c r="D254" s="1">
        <v>297.44439697265625</v>
      </c>
      <c r="E254" s="1">
        <v>175.55969180133397</v>
      </c>
      <c r="F254" s="1">
        <v>20.963844299316406</v>
      </c>
      <c r="G254" s="1">
        <v>1.9337301270418155</v>
      </c>
      <c r="H254">
        <v>4</v>
      </c>
      <c r="I254">
        <v>180</v>
      </c>
    </row>
    <row r="255" spans="1:9" x14ac:dyDescent="0.35">
      <c r="A255">
        <v>2</v>
      </c>
      <c r="B255" t="s">
        <v>7</v>
      </c>
      <c r="C255">
        <v>100</v>
      </c>
      <c r="D255" s="1">
        <v>198.441650390625</v>
      </c>
      <c r="E255" s="1">
        <v>134.75449281853295</v>
      </c>
      <c r="F255" s="1">
        <v>20.964010238647461</v>
      </c>
      <c r="G255" s="1">
        <v>1.1660242949368855</v>
      </c>
      <c r="H255">
        <v>4</v>
      </c>
      <c r="I255">
        <v>180</v>
      </c>
    </row>
    <row r="256" spans="1:9" x14ac:dyDescent="0.35">
      <c r="A256">
        <v>2</v>
      </c>
      <c r="B256" t="s">
        <v>7</v>
      </c>
      <c r="C256">
        <v>100</v>
      </c>
      <c r="D256" s="1">
        <v>99.965316772460938</v>
      </c>
      <c r="E256" s="1">
        <v>97.622093014861477</v>
      </c>
      <c r="F256" s="1">
        <v>20.973302841186523</v>
      </c>
      <c r="G256" s="1">
        <v>1.2770256155632887E-2</v>
      </c>
      <c r="H256">
        <v>4</v>
      </c>
      <c r="I256">
        <v>180</v>
      </c>
    </row>
    <row r="257" spans="1:9" x14ac:dyDescent="0.35">
      <c r="A257">
        <v>2</v>
      </c>
      <c r="B257" t="s">
        <v>7</v>
      </c>
      <c r="C257">
        <v>100</v>
      </c>
      <c r="D257" s="1">
        <v>50.776023864746094</v>
      </c>
      <c r="E257" s="1">
        <v>69.089350292193686</v>
      </c>
      <c r="F257" s="1">
        <v>20.882789611816406</v>
      </c>
      <c r="G257" s="1">
        <v>-0.69265127504393553</v>
      </c>
      <c r="H257">
        <v>4</v>
      </c>
      <c r="I257">
        <v>180</v>
      </c>
    </row>
    <row r="258" spans="1:9" x14ac:dyDescent="0.35">
      <c r="A258">
        <v>2</v>
      </c>
      <c r="B258" t="s">
        <v>7</v>
      </c>
      <c r="C258">
        <v>100</v>
      </c>
      <c r="D258" s="1">
        <v>395.85317993164063</v>
      </c>
      <c r="E258" s="1">
        <v>316.84077248758507</v>
      </c>
      <c r="F258" s="1">
        <v>20.913661956787109</v>
      </c>
      <c r="G258" s="1">
        <v>3.2510909714996443</v>
      </c>
      <c r="H258">
        <v>4</v>
      </c>
      <c r="I258">
        <v>180</v>
      </c>
    </row>
    <row r="259" spans="1:9" x14ac:dyDescent="0.35">
      <c r="A259">
        <v>2</v>
      </c>
      <c r="B259" t="s">
        <v>7</v>
      </c>
      <c r="C259">
        <v>100</v>
      </c>
      <c r="D259" s="1">
        <v>495.081298828125</v>
      </c>
      <c r="E259" s="1">
        <v>402.81504335680586</v>
      </c>
      <c r="F259" s="1">
        <v>20.850431442260742</v>
      </c>
      <c r="G259" s="1">
        <v>3.7816985767976674</v>
      </c>
      <c r="H259">
        <v>4</v>
      </c>
      <c r="I259">
        <v>180</v>
      </c>
    </row>
    <row r="260" spans="1:9" x14ac:dyDescent="0.35">
      <c r="A260">
        <v>2</v>
      </c>
      <c r="B260" t="s">
        <v>7</v>
      </c>
      <c r="C260">
        <v>100</v>
      </c>
      <c r="D260" s="1">
        <v>595.00408935546875</v>
      </c>
      <c r="E260" s="1">
        <v>485.81100601295844</v>
      </c>
      <c r="F260" s="1">
        <v>20.900382995605469</v>
      </c>
      <c r="G260" s="1">
        <v>3.7660891619160681</v>
      </c>
      <c r="H260">
        <v>4</v>
      </c>
      <c r="I260">
        <v>180</v>
      </c>
    </row>
    <row r="261" spans="1:9" x14ac:dyDescent="0.35">
      <c r="A261">
        <v>2</v>
      </c>
      <c r="B261" t="s">
        <v>7</v>
      </c>
      <c r="C261">
        <v>100</v>
      </c>
      <c r="D261" s="1">
        <v>695.144775390625</v>
      </c>
      <c r="E261" s="1">
        <v>576.6983777460091</v>
      </c>
      <c r="F261" s="1">
        <v>20.780405044555664</v>
      </c>
      <c r="G261" s="1">
        <v>3.5771233952294792</v>
      </c>
      <c r="H261">
        <v>4</v>
      </c>
      <c r="I261">
        <v>180</v>
      </c>
    </row>
    <row r="262" spans="1:9" x14ac:dyDescent="0.35">
      <c r="A262">
        <v>2</v>
      </c>
      <c r="B262" t="s">
        <v>7</v>
      </c>
      <c r="C262">
        <v>100</v>
      </c>
      <c r="D262" s="1">
        <v>795.22625732421875</v>
      </c>
      <c r="E262" s="1">
        <v>675.85860737955784</v>
      </c>
      <c r="F262" s="1">
        <v>20.81474494934082</v>
      </c>
      <c r="G262" s="1">
        <v>3.4387913043246026</v>
      </c>
      <c r="H262">
        <v>4</v>
      </c>
      <c r="I262">
        <v>180</v>
      </c>
    </row>
    <row r="263" spans="1:9" x14ac:dyDescent="0.35">
      <c r="A263">
        <v>2</v>
      </c>
      <c r="B263" t="s">
        <v>7</v>
      </c>
      <c r="C263">
        <v>100</v>
      </c>
      <c r="D263" s="1">
        <v>895.6591796875</v>
      </c>
      <c r="E263" s="1">
        <v>766.80398393962082</v>
      </c>
      <c r="F263" s="1">
        <v>20.972738265991211</v>
      </c>
      <c r="G263" s="1">
        <v>3.2006884490003626</v>
      </c>
      <c r="H263">
        <v>4</v>
      </c>
      <c r="I263">
        <v>180</v>
      </c>
    </row>
    <row r="264" spans="1:9" x14ac:dyDescent="0.35">
      <c r="A264">
        <v>2</v>
      </c>
      <c r="B264" t="s">
        <v>7</v>
      </c>
      <c r="C264">
        <v>100</v>
      </c>
      <c r="D264" s="1">
        <v>390.41842651367188</v>
      </c>
      <c r="E264" s="1">
        <v>348.09278995134179</v>
      </c>
      <c r="F264" s="1">
        <v>20.318094253540039</v>
      </c>
      <c r="G264" s="1">
        <v>6.7909987447735469</v>
      </c>
      <c r="H264">
        <v>5</v>
      </c>
      <c r="I264">
        <v>180</v>
      </c>
    </row>
    <row r="265" spans="1:9" x14ac:dyDescent="0.35">
      <c r="A265">
        <v>2</v>
      </c>
      <c r="B265" t="s">
        <v>7</v>
      </c>
      <c r="C265">
        <v>100</v>
      </c>
      <c r="D265" s="1">
        <v>291.94696044921875</v>
      </c>
      <c r="E265" s="1">
        <v>255.26845963204551</v>
      </c>
      <c r="F265" s="1">
        <v>20.314847946166992</v>
      </c>
      <c r="G265" s="1">
        <v>5.8208548960202515</v>
      </c>
      <c r="H265">
        <v>5</v>
      </c>
      <c r="I265">
        <v>180</v>
      </c>
    </row>
    <row r="266" spans="1:9" x14ac:dyDescent="0.35">
      <c r="A266">
        <v>2</v>
      </c>
      <c r="B266" t="s">
        <v>7</v>
      </c>
      <c r="C266">
        <v>100</v>
      </c>
      <c r="D266" s="1">
        <v>194.68595886230469</v>
      </c>
      <c r="E266" s="1">
        <v>170.00885151834973</v>
      </c>
      <c r="F266" s="1">
        <v>20.319194793701172</v>
      </c>
      <c r="G266" s="1">
        <v>3.8565161695158285</v>
      </c>
      <c r="H266">
        <v>5</v>
      </c>
      <c r="I266">
        <v>180</v>
      </c>
    </row>
    <row r="267" spans="1:9" x14ac:dyDescent="0.35">
      <c r="A267">
        <v>2</v>
      </c>
      <c r="B267" t="s">
        <v>7</v>
      </c>
      <c r="C267">
        <v>100</v>
      </c>
      <c r="D267" s="1">
        <v>98.141426086425781</v>
      </c>
      <c r="E267" s="1">
        <v>89.884850338745125</v>
      </c>
      <c r="F267" s="1">
        <v>20.329299926757813</v>
      </c>
      <c r="G267" s="1">
        <v>1.1761675368126654</v>
      </c>
      <c r="H267">
        <v>5</v>
      </c>
      <c r="I267">
        <v>180</v>
      </c>
    </row>
    <row r="268" spans="1:9" x14ac:dyDescent="0.35">
      <c r="A268">
        <v>2</v>
      </c>
      <c r="B268" t="s">
        <v>7</v>
      </c>
      <c r="C268">
        <v>100</v>
      </c>
      <c r="D268" s="1">
        <v>50.208812713623047</v>
      </c>
      <c r="E268" s="1">
        <v>51.348432334429695</v>
      </c>
      <c r="F268" s="1">
        <v>20.319377899169922</v>
      </c>
      <c r="G268" s="1">
        <v>-0.34919644271359407</v>
      </c>
      <c r="H268">
        <v>5</v>
      </c>
      <c r="I268">
        <v>180</v>
      </c>
    </row>
    <row r="269" spans="1:9" x14ac:dyDescent="0.35">
      <c r="A269">
        <v>2</v>
      </c>
      <c r="B269" t="s">
        <v>7</v>
      </c>
      <c r="C269">
        <v>100</v>
      </c>
      <c r="D269" s="1">
        <v>390.68670654296875</v>
      </c>
      <c r="E269" s="1">
        <v>344.69844439600968</v>
      </c>
      <c r="F269" s="1">
        <v>20.344154357910156</v>
      </c>
      <c r="G269" s="1">
        <v>6.6440960678926828</v>
      </c>
      <c r="H269">
        <v>5</v>
      </c>
      <c r="I269">
        <v>180</v>
      </c>
    </row>
    <row r="270" spans="1:9" x14ac:dyDescent="0.35">
      <c r="A270">
        <v>2</v>
      </c>
      <c r="B270" t="s">
        <v>7</v>
      </c>
      <c r="C270">
        <v>100</v>
      </c>
      <c r="D270" s="1">
        <v>489.387939453125</v>
      </c>
      <c r="E270" s="1">
        <v>433.8693903687423</v>
      </c>
      <c r="F270" s="1">
        <v>20.367467880249023</v>
      </c>
      <c r="G270" s="1">
        <v>7.5235223146670558</v>
      </c>
      <c r="H270">
        <v>5</v>
      </c>
      <c r="I270">
        <v>180</v>
      </c>
    </row>
    <row r="271" spans="1:9" x14ac:dyDescent="0.35">
      <c r="A271">
        <v>2</v>
      </c>
      <c r="B271" t="s">
        <v>7</v>
      </c>
      <c r="C271">
        <v>100</v>
      </c>
      <c r="D271" s="1">
        <v>588.72186279296875</v>
      </c>
      <c r="E271" s="1">
        <v>526.01388750450383</v>
      </c>
      <c r="F271" s="1">
        <v>20.401140213012695</v>
      </c>
      <c r="G271" s="1">
        <v>7.8924563316808873</v>
      </c>
      <c r="H271">
        <v>5</v>
      </c>
      <c r="I271">
        <v>180</v>
      </c>
    </row>
    <row r="272" spans="1:9" x14ac:dyDescent="0.35">
      <c r="A272">
        <v>2</v>
      </c>
      <c r="B272" t="s">
        <v>7</v>
      </c>
      <c r="C272">
        <v>100</v>
      </c>
      <c r="D272" s="1">
        <v>688.34649658203125</v>
      </c>
      <c r="E272" s="1">
        <v>619.89994626060559</v>
      </c>
      <c r="F272" s="1">
        <v>20.407464981079102</v>
      </c>
      <c r="G272" s="1">
        <v>7.9129586761012671</v>
      </c>
      <c r="H272">
        <v>5</v>
      </c>
      <c r="I272">
        <v>180</v>
      </c>
    </row>
    <row r="273" spans="1:9" x14ac:dyDescent="0.35">
      <c r="A273">
        <v>2</v>
      </c>
      <c r="B273" t="s">
        <v>7</v>
      </c>
      <c r="C273">
        <v>100</v>
      </c>
      <c r="D273" s="1">
        <v>788.48077392578125</v>
      </c>
      <c r="E273" s="1">
        <v>713.86646612627339</v>
      </c>
      <c r="F273" s="1">
        <v>20.406517028808594</v>
      </c>
      <c r="G273" s="1">
        <v>7.7962292439226282</v>
      </c>
      <c r="H273">
        <v>5</v>
      </c>
      <c r="I273">
        <v>180</v>
      </c>
    </row>
    <row r="274" spans="1:9" x14ac:dyDescent="0.35">
      <c r="A274">
        <v>2</v>
      </c>
      <c r="B274" t="s">
        <v>7</v>
      </c>
      <c r="C274">
        <v>100</v>
      </c>
      <c r="D274" s="1">
        <v>888.66802978515625</v>
      </c>
      <c r="E274" s="1">
        <v>810.26393845950531</v>
      </c>
      <c r="F274" s="1">
        <v>20.350229263305664</v>
      </c>
      <c r="G274" s="1">
        <v>7.4695864162491583</v>
      </c>
      <c r="H274">
        <v>5</v>
      </c>
      <c r="I274">
        <v>180</v>
      </c>
    </row>
    <row r="275" spans="1:9" x14ac:dyDescent="0.35">
      <c r="A275">
        <v>2</v>
      </c>
      <c r="B275" t="s">
        <v>7</v>
      </c>
      <c r="C275">
        <v>100</v>
      </c>
      <c r="D275">
        <v>389.45516967773438</v>
      </c>
      <c r="E275">
        <v>330.26369837521258</v>
      </c>
      <c r="F275">
        <v>20.411617279052734</v>
      </c>
      <c r="G275" s="1">
        <v>7.714944016231871</v>
      </c>
      <c r="H275">
        <v>1</v>
      </c>
      <c r="I275">
        <v>240</v>
      </c>
    </row>
    <row r="276" spans="1:9" x14ac:dyDescent="0.35">
      <c r="A276">
        <v>2</v>
      </c>
      <c r="B276" t="s">
        <v>7</v>
      </c>
      <c r="C276">
        <v>100</v>
      </c>
      <c r="D276">
        <v>291.2593994140625</v>
      </c>
      <c r="E276">
        <v>240.1554366617305</v>
      </c>
      <c r="F276">
        <v>20.402996063232422</v>
      </c>
      <c r="G276" s="1">
        <v>6.5881707615839309</v>
      </c>
      <c r="H276">
        <v>1</v>
      </c>
      <c r="I276">
        <v>240</v>
      </c>
    </row>
    <row r="277" spans="1:9" x14ac:dyDescent="0.35">
      <c r="A277">
        <v>2</v>
      </c>
      <c r="B277" t="s">
        <v>7</v>
      </c>
      <c r="C277">
        <v>100</v>
      </c>
      <c r="D277">
        <v>193.98809814453125</v>
      </c>
      <c r="E277">
        <v>158.39477142964586</v>
      </c>
      <c r="F277">
        <v>20.428068161010742</v>
      </c>
      <c r="G277" s="1">
        <v>4.4635906746517122</v>
      </c>
      <c r="H277">
        <v>1</v>
      </c>
      <c r="I277">
        <v>240</v>
      </c>
    </row>
    <row r="278" spans="1:9" x14ac:dyDescent="0.35">
      <c r="A278">
        <v>2</v>
      </c>
      <c r="B278" t="s">
        <v>7</v>
      </c>
      <c r="C278">
        <v>100</v>
      </c>
      <c r="D278">
        <v>97.871452331542969</v>
      </c>
      <c r="E278">
        <v>84.938378083486796</v>
      </c>
      <c r="F278">
        <v>20.501873016357422</v>
      </c>
      <c r="G278" s="1">
        <v>1.498524630759438</v>
      </c>
      <c r="H278">
        <v>1</v>
      </c>
      <c r="I278">
        <v>240</v>
      </c>
    </row>
    <row r="279" spans="1:9" x14ac:dyDescent="0.35">
      <c r="A279">
        <v>2</v>
      </c>
      <c r="B279" t="s">
        <v>7</v>
      </c>
      <c r="C279">
        <v>100</v>
      </c>
      <c r="D279">
        <v>49.929119110107422</v>
      </c>
      <c r="E279">
        <v>50.196488548256887</v>
      </c>
      <c r="F279">
        <v>20.493408203125</v>
      </c>
      <c r="G279" s="1">
        <v>-0.1431386193548583</v>
      </c>
      <c r="H279">
        <v>1</v>
      </c>
      <c r="I279">
        <v>240</v>
      </c>
    </row>
    <row r="280" spans="1:9" x14ac:dyDescent="0.35">
      <c r="A280">
        <v>2</v>
      </c>
      <c r="B280" t="s">
        <v>7</v>
      </c>
      <c r="C280">
        <v>100</v>
      </c>
      <c r="D280">
        <v>390.34231567382813</v>
      </c>
      <c r="E280">
        <v>313.79153491856601</v>
      </c>
      <c r="F280">
        <v>20.465902328491211</v>
      </c>
      <c r="G280" s="1">
        <v>7.2932882224007676</v>
      </c>
      <c r="H280">
        <v>1</v>
      </c>
      <c r="I280">
        <v>240</v>
      </c>
    </row>
    <row r="281" spans="1:9" x14ac:dyDescent="0.35">
      <c r="A281">
        <v>2</v>
      </c>
      <c r="B281" t="s">
        <v>7</v>
      </c>
      <c r="C281">
        <v>100</v>
      </c>
      <c r="D281">
        <v>489.6015625</v>
      </c>
      <c r="E281">
        <v>390.58546517627354</v>
      </c>
      <c r="F281">
        <v>20.543638229370117</v>
      </c>
      <c r="G281" s="1">
        <v>7.8797055913390688</v>
      </c>
      <c r="H281">
        <v>1</v>
      </c>
      <c r="I281">
        <v>240</v>
      </c>
    </row>
    <row r="282" spans="1:9" x14ac:dyDescent="0.35">
      <c r="A282">
        <v>2</v>
      </c>
      <c r="B282" t="s">
        <v>7</v>
      </c>
      <c r="C282">
        <v>100</v>
      </c>
      <c r="D282">
        <v>589.51568603515625</v>
      </c>
      <c r="E282">
        <v>467.60244159821315</v>
      </c>
      <c r="F282">
        <v>20.546596527099609</v>
      </c>
      <c r="G282" s="1">
        <v>7.9809106562115248</v>
      </c>
      <c r="H282">
        <v>1</v>
      </c>
      <c r="I282">
        <v>240</v>
      </c>
    </row>
    <row r="283" spans="1:9" x14ac:dyDescent="0.35">
      <c r="A283">
        <v>2</v>
      </c>
      <c r="B283" t="s">
        <v>7</v>
      </c>
      <c r="C283">
        <v>100</v>
      </c>
      <c r="D283">
        <v>689.38726806640625</v>
      </c>
      <c r="E283">
        <v>539.6999857483803</v>
      </c>
      <c r="F283">
        <v>20.566617965698242</v>
      </c>
      <c r="G283" s="1">
        <v>8.0933202704237424</v>
      </c>
      <c r="H283">
        <v>1</v>
      </c>
      <c r="I283">
        <v>240</v>
      </c>
    </row>
    <row r="284" spans="1:9" x14ac:dyDescent="0.35">
      <c r="A284">
        <v>2</v>
      </c>
      <c r="B284" t="s">
        <v>7</v>
      </c>
      <c r="C284">
        <v>100</v>
      </c>
      <c r="D284">
        <v>789.01629638671875</v>
      </c>
      <c r="E284">
        <v>610.83800172193605</v>
      </c>
      <c r="F284">
        <v>20.524581909179688</v>
      </c>
      <c r="G284" s="1">
        <v>8.2452228332357649</v>
      </c>
      <c r="H284">
        <v>1</v>
      </c>
      <c r="I284">
        <v>240</v>
      </c>
    </row>
    <row r="285" spans="1:9" x14ac:dyDescent="0.35">
      <c r="A285">
        <v>2</v>
      </c>
      <c r="B285" t="s">
        <v>7</v>
      </c>
      <c r="C285">
        <v>100</v>
      </c>
      <c r="D285">
        <v>889.228515625</v>
      </c>
      <c r="E285">
        <v>681.40522539271808</v>
      </c>
      <c r="F285">
        <v>20.555583953857422</v>
      </c>
      <c r="G285" s="1">
        <v>8.4027539348801259</v>
      </c>
      <c r="H285">
        <v>1</v>
      </c>
      <c r="I285">
        <v>240</v>
      </c>
    </row>
    <row r="286" spans="1:9" x14ac:dyDescent="0.35">
      <c r="A286">
        <v>2</v>
      </c>
      <c r="B286" t="s">
        <v>7</v>
      </c>
      <c r="C286">
        <v>100</v>
      </c>
      <c r="D286">
        <v>396.88101196289063</v>
      </c>
      <c r="E286">
        <v>312.85506445975108</v>
      </c>
      <c r="F286">
        <v>21.076217651367188</v>
      </c>
      <c r="G286" s="1">
        <v>2.3685003282823276</v>
      </c>
      <c r="H286">
        <v>2</v>
      </c>
      <c r="I286">
        <v>240</v>
      </c>
    </row>
    <row r="287" spans="1:9" x14ac:dyDescent="0.35">
      <c r="A287">
        <v>2</v>
      </c>
      <c r="B287" t="s">
        <v>7</v>
      </c>
      <c r="C287">
        <v>100</v>
      </c>
      <c r="D287">
        <v>297.4129638671875</v>
      </c>
      <c r="E287">
        <v>234.4480027190169</v>
      </c>
      <c r="F287">
        <v>21.175336837768555</v>
      </c>
      <c r="G287" s="1">
        <v>1.899481227406641</v>
      </c>
      <c r="H287">
        <v>2</v>
      </c>
      <c r="I287">
        <v>240</v>
      </c>
    </row>
    <row r="288" spans="1:9" x14ac:dyDescent="0.35">
      <c r="A288">
        <v>2</v>
      </c>
      <c r="B288" t="s">
        <v>7</v>
      </c>
      <c r="C288">
        <v>100</v>
      </c>
      <c r="D288">
        <v>198.74510192871094</v>
      </c>
      <c r="E288">
        <v>166.88635796687399</v>
      </c>
      <c r="F288">
        <v>21.377687454223633</v>
      </c>
      <c r="G288" s="1">
        <v>0.94888532216846655</v>
      </c>
      <c r="H288">
        <v>2</v>
      </c>
      <c r="I288">
        <v>240</v>
      </c>
    </row>
    <row r="289" spans="1:9" x14ac:dyDescent="0.35">
      <c r="A289">
        <v>2</v>
      </c>
      <c r="B289" t="s">
        <v>7</v>
      </c>
      <c r="C289">
        <v>100</v>
      </c>
      <c r="D289">
        <v>100.20701599121094</v>
      </c>
      <c r="E289">
        <v>108.27733620084531</v>
      </c>
      <c r="F289">
        <v>21.277416229248047</v>
      </c>
      <c r="G289" s="1">
        <v>-0.3777015894368127</v>
      </c>
      <c r="H289">
        <v>2</v>
      </c>
      <c r="I289">
        <v>240</v>
      </c>
    </row>
    <row r="290" spans="1:9" x14ac:dyDescent="0.35">
      <c r="A290">
        <v>2</v>
      </c>
      <c r="B290" t="s">
        <v>7</v>
      </c>
      <c r="C290">
        <v>100</v>
      </c>
      <c r="D290">
        <v>51.640720367431641</v>
      </c>
      <c r="E290">
        <v>79.677805409244115</v>
      </c>
      <c r="F290">
        <v>21.276777267456055</v>
      </c>
      <c r="G290" s="1">
        <v>-1.2090432256784605</v>
      </c>
      <c r="H290">
        <v>2</v>
      </c>
      <c r="I290">
        <v>240</v>
      </c>
    </row>
    <row r="291" spans="1:9" x14ac:dyDescent="0.35">
      <c r="A291">
        <v>2</v>
      </c>
      <c r="B291" t="s">
        <v>7</v>
      </c>
      <c r="C291">
        <v>100</v>
      </c>
      <c r="D291">
        <v>395.5963134765625</v>
      </c>
      <c r="E291">
        <v>313.87720146021456</v>
      </c>
      <c r="F291">
        <v>21.306596755981445</v>
      </c>
      <c r="G291" s="1">
        <v>3.2258895984995943</v>
      </c>
      <c r="H291">
        <v>2</v>
      </c>
      <c r="I291">
        <v>240</v>
      </c>
    </row>
    <row r="292" spans="1:9" x14ac:dyDescent="0.35">
      <c r="A292">
        <v>2</v>
      </c>
      <c r="B292" t="s">
        <v>7</v>
      </c>
      <c r="C292">
        <v>100</v>
      </c>
      <c r="D292">
        <v>494.91635131835938</v>
      </c>
      <c r="E292">
        <v>391.15831534814635</v>
      </c>
      <c r="F292">
        <v>21.162406921386719</v>
      </c>
      <c r="G292" s="1">
        <v>4.0576327612865377</v>
      </c>
      <c r="H292">
        <v>2</v>
      </c>
      <c r="I292">
        <v>240</v>
      </c>
    </row>
    <row r="293" spans="1:9" x14ac:dyDescent="0.35">
      <c r="A293">
        <v>2</v>
      </c>
      <c r="B293" t="s">
        <v>7</v>
      </c>
      <c r="C293">
        <v>100</v>
      </c>
      <c r="D293">
        <v>594.6766357421875</v>
      </c>
      <c r="E293">
        <v>484.22911512487474</v>
      </c>
      <c r="F293">
        <v>21.097663879394531</v>
      </c>
      <c r="G293" s="1">
        <v>3.8863781624332749</v>
      </c>
      <c r="H293">
        <v>2</v>
      </c>
      <c r="I293">
        <v>240</v>
      </c>
    </row>
    <row r="294" spans="1:9" x14ac:dyDescent="0.35">
      <c r="A294">
        <v>2</v>
      </c>
      <c r="B294" t="s">
        <v>7</v>
      </c>
      <c r="C294">
        <v>100</v>
      </c>
      <c r="D294">
        <v>694.9466552734375</v>
      </c>
      <c r="E294">
        <v>577.24909567998191</v>
      </c>
      <c r="F294">
        <v>21.090503692626953</v>
      </c>
      <c r="G294" s="1">
        <v>3.7588922796580966</v>
      </c>
      <c r="H294">
        <v>2</v>
      </c>
      <c r="I294">
        <v>240</v>
      </c>
    </row>
    <row r="295" spans="1:9" x14ac:dyDescent="0.35">
      <c r="A295">
        <v>2</v>
      </c>
      <c r="B295" t="s">
        <v>7</v>
      </c>
      <c r="C295">
        <v>100</v>
      </c>
      <c r="D295">
        <v>795.38787841796875</v>
      </c>
      <c r="E295">
        <v>683.85640984305178</v>
      </c>
      <c r="F295">
        <v>21.058071136474609</v>
      </c>
      <c r="G295" s="1">
        <v>3.311115333156966</v>
      </c>
      <c r="H295">
        <v>2</v>
      </c>
      <c r="I295">
        <v>240</v>
      </c>
    </row>
    <row r="296" spans="1:9" x14ac:dyDescent="0.35">
      <c r="A296">
        <v>2</v>
      </c>
      <c r="B296" t="s">
        <v>7</v>
      </c>
      <c r="C296">
        <v>100</v>
      </c>
      <c r="D296">
        <v>895.629638671875</v>
      </c>
      <c r="E296">
        <v>789.21562701079961</v>
      </c>
      <c r="F296">
        <v>20.967453002929688</v>
      </c>
      <c r="G296" s="1">
        <v>3.0122667043896612</v>
      </c>
      <c r="H296">
        <v>2</v>
      </c>
      <c r="I296">
        <v>240</v>
      </c>
    </row>
    <row r="297" spans="1:9" x14ac:dyDescent="0.35">
      <c r="A297">
        <v>2</v>
      </c>
      <c r="B297" t="s">
        <v>7</v>
      </c>
      <c r="C297">
        <v>100</v>
      </c>
      <c r="D297">
        <v>390.37936401367188</v>
      </c>
      <c r="E297">
        <v>359.15949637455896</v>
      </c>
      <c r="F297">
        <v>19.924140930175781</v>
      </c>
      <c r="G297" s="1">
        <v>6.538921404130428</v>
      </c>
      <c r="H297">
        <v>3</v>
      </c>
      <c r="I297">
        <v>240</v>
      </c>
    </row>
    <row r="298" spans="1:9" x14ac:dyDescent="0.35">
      <c r="A298">
        <v>2</v>
      </c>
      <c r="B298" t="s">
        <v>7</v>
      </c>
      <c r="C298">
        <v>100</v>
      </c>
      <c r="D298">
        <v>293.299072265625</v>
      </c>
      <c r="E298">
        <v>271.2387210094808</v>
      </c>
      <c r="F298">
        <v>19.889745712280273</v>
      </c>
      <c r="G298" s="1">
        <v>4.5360772496261825</v>
      </c>
      <c r="H298">
        <v>3</v>
      </c>
      <c r="I298">
        <v>240</v>
      </c>
    </row>
    <row r="299" spans="1:9" x14ac:dyDescent="0.35">
      <c r="A299">
        <v>2</v>
      </c>
      <c r="B299" t="s">
        <v>7</v>
      </c>
      <c r="C299">
        <v>100</v>
      </c>
      <c r="D299">
        <v>197.16525268554688</v>
      </c>
      <c r="E299">
        <v>187.65466887792388</v>
      </c>
      <c r="F299">
        <v>19.897737503051758</v>
      </c>
      <c r="G299" s="1">
        <v>1.6733240679457846</v>
      </c>
      <c r="H299">
        <v>3</v>
      </c>
      <c r="I299">
        <v>240</v>
      </c>
    </row>
    <row r="300" spans="1:9" x14ac:dyDescent="0.35">
      <c r="A300">
        <v>2</v>
      </c>
      <c r="B300" t="s">
        <v>7</v>
      </c>
      <c r="C300">
        <v>100</v>
      </c>
      <c r="D300">
        <v>102.24337005615234</v>
      </c>
      <c r="E300">
        <v>109.76282983709277</v>
      </c>
      <c r="F300">
        <v>19.896938323974609</v>
      </c>
      <c r="G300" s="1">
        <v>-2.1938860930230422</v>
      </c>
      <c r="H300">
        <v>3</v>
      </c>
      <c r="I300">
        <v>240</v>
      </c>
    </row>
    <row r="301" spans="1:9" x14ac:dyDescent="0.35">
      <c r="A301">
        <v>2</v>
      </c>
      <c r="B301" t="s">
        <v>7</v>
      </c>
      <c r="C301">
        <v>100</v>
      </c>
      <c r="D301">
        <v>72.023689270019531</v>
      </c>
      <c r="E301">
        <v>86.369225366355991</v>
      </c>
      <c r="F301">
        <v>20.025449752807617</v>
      </c>
      <c r="G301" s="1">
        <v>-3.6035361735435343</v>
      </c>
      <c r="H301">
        <v>3</v>
      </c>
      <c r="I301">
        <v>240</v>
      </c>
    </row>
    <row r="302" spans="1:9" x14ac:dyDescent="0.35">
      <c r="A302">
        <v>2</v>
      </c>
      <c r="B302" t="s">
        <v>7</v>
      </c>
      <c r="C302">
        <v>100</v>
      </c>
      <c r="D302">
        <v>392.80865478515625</v>
      </c>
      <c r="E302">
        <v>366.58870384146218</v>
      </c>
      <c r="F302">
        <v>19.928876876831055</v>
      </c>
      <c r="G302" s="1">
        <v>4.6616268887040437</v>
      </c>
      <c r="H302">
        <v>3</v>
      </c>
      <c r="I302">
        <v>240</v>
      </c>
    </row>
    <row r="303" spans="1:9" x14ac:dyDescent="0.35">
      <c r="A303">
        <v>2</v>
      </c>
      <c r="B303" t="s">
        <v>7</v>
      </c>
      <c r="C303">
        <v>100</v>
      </c>
      <c r="D303">
        <v>491.29925537109375</v>
      </c>
      <c r="E303">
        <v>457.41816604604384</v>
      </c>
      <c r="F303">
        <v>19.92711067199707</v>
      </c>
      <c r="G303" s="1">
        <v>5.7575535021117625</v>
      </c>
      <c r="H303">
        <v>3</v>
      </c>
      <c r="I303">
        <v>240</v>
      </c>
    </row>
    <row r="304" spans="1:9" x14ac:dyDescent="0.35">
      <c r="A304">
        <v>2</v>
      </c>
      <c r="B304" t="s">
        <v>7</v>
      </c>
      <c r="C304">
        <v>100</v>
      </c>
      <c r="D304">
        <v>590.47955322265625</v>
      </c>
      <c r="E304">
        <v>551.421481455194</v>
      </c>
      <c r="F304">
        <v>19.919294357299805</v>
      </c>
      <c r="G304" s="1">
        <v>6.1650330140251492</v>
      </c>
      <c r="H304">
        <v>3</v>
      </c>
      <c r="I304">
        <v>240</v>
      </c>
    </row>
    <row r="305" spans="1:9" x14ac:dyDescent="0.35">
      <c r="A305">
        <v>2</v>
      </c>
      <c r="B305" t="s">
        <v>7</v>
      </c>
      <c r="C305">
        <v>100</v>
      </c>
      <c r="D305">
        <v>690.03765869140625</v>
      </c>
      <c r="E305">
        <v>646.03711812541508</v>
      </c>
      <c r="F305">
        <v>19.927957534790039</v>
      </c>
      <c r="G305" s="1">
        <v>6.4523496754101659</v>
      </c>
      <c r="H305">
        <v>3</v>
      </c>
      <c r="I305">
        <v>240</v>
      </c>
    </row>
    <row r="306" spans="1:9" x14ac:dyDescent="0.35">
      <c r="A306">
        <v>2</v>
      </c>
      <c r="B306" t="s">
        <v>7</v>
      </c>
      <c r="C306">
        <v>100</v>
      </c>
      <c r="D306">
        <v>789.33245849609375</v>
      </c>
      <c r="E306">
        <v>741.73688246939139</v>
      </c>
      <c r="F306">
        <v>19.930215835571289</v>
      </c>
      <c r="G306" s="1">
        <v>6.4889054568495137</v>
      </c>
      <c r="H306">
        <v>3</v>
      </c>
      <c r="I306">
        <v>240</v>
      </c>
    </row>
    <row r="307" spans="1:9" x14ac:dyDescent="0.35">
      <c r="A307">
        <v>2</v>
      </c>
      <c r="B307" t="s">
        <v>7</v>
      </c>
      <c r="C307">
        <v>100</v>
      </c>
      <c r="D307">
        <v>889.51153564453125</v>
      </c>
      <c r="E307">
        <v>839.06676031443692</v>
      </c>
      <c r="F307">
        <v>19.955663681030273</v>
      </c>
      <c r="G307" s="1">
        <v>6.3941750670938671</v>
      </c>
      <c r="H307">
        <v>3</v>
      </c>
      <c r="I307">
        <v>240</v>
      </c>
    </row>
    <row r="308" spans="1:9" x14ac:dyDescent="0.35">
      <c r="A308">
        <v>2</v>
      </c>
      <c r="B308" t="s">
        <v>7</v>
      </c>
      <c r="C308">
        <v>100</v>
      </c>
      <c r="D308">
        <v>397.08499145507813</v>
      </c>
      <c r="E308">
        <v>365.91577734471144</v>
      </c>
      <c r="F308">
        <v>20.508140563964844</v>
      </c>
      <c r="G308" s="1">
        <v>1.6198626621373795</v>
      </c>
      <c r="H308">
        <v>4</v>
      </c>
      <c r="I308">
        <v>240</v>
      </c>
    </row>
    <row r="309" spans="1:9" x14ac:dyDescent="0.35">
      <c r="A309">
        <v>2</v>
      </c>
      <c r="B309" t="s">
        <v>7</v>
      </c>
      <c r="C309">
        <v>100</v>
      </c>
      <c r="D309">
        <v>298.41754150390625</v>
      </c>
      <c r="E309">
        <v>277.76958051634023</v>
      </c>
      <c r="F309">
        <v>20.668821334838867</v>
      </c>
      <c r="G309" s="1">
        <v>1.0275116019856767</v>
      </c>
      <c r="H309">
        <v>4</v>
      </c>
      <c r="I309">
        <v>240</v>
      </c>
    </row>
    <row r="310" spans="1:9" x14ac:dyDescent="0.35">
      <c r="A310">
        <v>2</v>
      </c>
      <c r="B310" t="s">
        <v>7</v>
      </c>
      <c r="C310">
        <v>100</v>
      </c>
      <c r="D310">
        <v>199.12187194824219</v>
      </c>
      <c r="E310">
        <v>190.22618323270365</v>
      </c>
      <c r="F310">
        <v>20.781009674072266</v>
      </c>
      <c r="G310" s="1">
        <v>0.33517539115173428</v>
      </c>
      <c r="H310">
        <v>4</v>
      </c>
      <c r="I310">
        <v>240</v>
      </c>
    </row>
    <row r="311" spans="1:9" x14ac:dyDescent="0.35">
      <c r="A311">
        <v>2</v>
      </c>
      <c r="B311" t="s">
        <v>7</v>
      </c>
      <c r="C311">
        <v>100</v>
      </c>
      <c r="D311">
        <v>101.10650634765625</v>
      </c>
      <c r="E311">
        <v>112.32197292860307</v>
      </c>
      <c r="F311">
        <v>20.830398559570313</v>
      </c>
      <c r="G311" s="1">
        <v>-0.92550728026164475</v>
      </c>
      <c r="H311">
        <v>4</v>
      </c>
      <c r="I311">
        <v>240</v>
      </c>
    </row>
    <row r="312" spans="1:9" x14ac:dyDescent="0.35">
      <c r="A312">
        <v>2</v>
      </c>
      <c r="B312" t="s">
        <v>7</v>
      </c>
      <c r="C312">
        <v>100</v>
      </c>
      <c r="D312">
        <v>89.67919921875</v>
      </c>
      <c r="E312">
        <v>104.76731768084106</v>
      </c>
      <c r="F312">
        <v>20.95652961730957</v>
      </c>
      <c r="G312" s="1">
        <v>-1.1567139167683025</v>
      </c>
      <c r="H312">
        <v>4</v>
      </c>
      <c r="I312">
        <v>240</v>
      </c>
    </row>
    <row r="313" spans="1:9" x14ac:dyDescent="0.35">
      <c r="A313">
        <v>2</v>
      </c>
      <c r="B313" t="s">
        <v>7</v>
      </c>
      <c r="C313">
        <v>100</v>
      </c>
      <c r="D313">
        <v>397.70205688476563</v>
      </c>
      <c r="E313">
        <v>363.00957452729313</v>
      </c>
      <c r="F313">
        <v>20.419754028320313</v>
      </c>
      <c r="G313" s="1">
        <v>1.8964601212659162</v>
      </c>
      <c r="H313">
        <v>4</v>
      </c>
      <c r="I313">
        <v>240</v>
      </c>
    </row>
    <row r="314" spans="1:9" x14ac:dyDescent="0.35">
      <c r="A314">
        <v>2</v>
      </c>
      <c r="B314" t="s">
        <v>7</v>
      </c>
      <c r="C314">
        <v>100</v>
      </c>
      <c r="D314">
        <v>496.84716796875</v>
      </c>
      <c r="E314">
        <v>458.84722646411825</v>
      </c>
      <c r="F314">
        <v>20.608600616455078</v>
      </c>
      <c r="G314" s="1">
        <v>1.9345594649688858</v>
      </c>
      <c r="H314">
        <v>4</v>
      </c>
      <c r="I314">
        <v>240</v>
      </c>
    </row>
    <row r="315" spans="1:9" x14ac:dyDescent="0.35">
      <c r="A315">
        <v>2</v>
      </c>
      <c r="B315" t="s">
        <v>7</v>
      </c>
      <c r="C315">
        <v>100</v>
      </c>
      <c r="D315">
        <v>596.35858154296875</v>
      </c>
      <c r="E315">
        <v>549.6135578873135</v>
      </c>
      <c r="F315">
        <v>20.755537033081055</v>
      </c>
      <c r="G315" s="1">
        <v>2.3652157406995662</v>
      </c>
      <c r="H315">
        <v>4</v>
      </c>
      <c r="I315">
        <v>240</v>
      </c>
    </row>
    <row r="316" spans="1:9" x14ac:dyDescent="0.35">
      <c r="A316">
        <v>2</v>
      </c>
      <c r="B316" t="s">
        <v>7</v>
      </c>
      <c r="C316">
        <v>100</v>
      </c>
      <c r="D316">
        <v>696.2099609375</v>
      </c>
      <c r="E316">
        <v>643.43896395656611</v>
      </c>
      <c r="F316">
        <v>20.801048278808594</v>
      </c>
      <c r="G316" s="1">
        <v>2.6114100970088776</v>
      </c>
      <c r="H316">
        <v>4</v>
      </c>
      <c r="I316">
        <v>240</v>
      </c>
    </row>
    <row r="317" spans="1:9" x14ac:dyDescent="0.35">
      <c r="A317">
        <v>2</v>
      </c>
      <c r="B317" t="s">
        <v>7</v>
      </c>
      <c r="C317">
        <v>100</v>
      </c>
      <c r="D317">
        <v>796.037353515625</v>
      </c>
      <c r="E317">
        <v>745.95510554248119</v>
      </c>
      <c r="F317">
        <v>20.846431732177734</v>
      </c>
      <c r="G317" s="1">
        <v>2.2535878066892812</v>
      </c>
      <c r="H317">
        <v>4</v>
      </c>
      <c r="I317">
        <v>240</v>
      </c>
    </row>
    <row r="318" spans="1:9" x14ac:dyDescent="0.35">
      <c r="A318">
        <v>2</v>
      </c>
      <c r="B318" t="s">
        <v>7</v>
      </c>
      <c r="C318">
        <v>100</v>
      </c>
      <c r="D318">
        <v>896.45025634765625</v>
      </c>
      <c r="E318">
        <v>845.49272205291084</v>
      </c>
      <c r="F318">
        <v>20.547359466552734</v>
      </c>
      <c r="G318" s="1">
        <v>2.2654295734978844</v>
      </c>
      <c r="H318">
        <v>4</v>
      </c>
      <c r="I318">
        <v>240</v>
      </c>
    </row>
    <row r="319" spans="1:9" x14ac:dyDescent="0.35">
      <c r="A319">
        <v>2</v>
      </c>
      <c r="B319" t="s">
        <v>7</v>
      </c>
      <c r="C319">
        <v>100</v>
      </c>
      <c r="D319" s="3">
        <v>388.17813110351563</v>
      </c>
      <c r="E319">
        <v>351.41381734715895</v>
      </c>
      <c r="F319" s="3">
        <v>20.163091659545898</v>
      </c>
      <c r="G319">
        <v>8.2168941244265259</v>
      </c>
      <c r="H319">
        <v>5</v>
      </c>
      <c r="I319">
        <v>240</v>
      </c>
    </row>
    <row r="320" spans="1:9" x14ac:dyDescent="0.35">
      <c r="A320">
        <v>2</v>
      </c>
      <c r="B320" t="s">
        <v>7</v>
      </c>
      <c r="C320">
        <v>100</v>
      </c>
      <c r="D320" s="3">
        <v>290.1239013671875</v>
      </c>
      <c r="E320">
        <v>258.90560069411964</v>
      </c>
      <c r="F320" s="3">
        <v>20.166046142578125</v>
      </c>
      <c r="G320">
        <v>7.0853133121799985</v>
      </c>
      <c r="H320">
        <v>5</v>
      </c>
      <c r="I320">
        <v>240</v>
      </c>
    </row>
    <row r="321" spans="1:9" x14ac:dyDescent="0.35">
      <c r="A321">
        <v>2</v>
      </c>
      <c r="B321" t="s">
        <v>7</v>
      </c>
      <c r="C321">
        <v>100</v>
      </c>
      <c r="D321" s="3">
        <v>193.36666870117188</v>
      </c>
      <c r="E321">
        <v>172.12833440557333</v>
      </c>
      <c r="F321" s="3">
        <v>20.169958114624023</v>
      </c>
      <c r="G321">
        <v>4.8300764828162199</v>
      </c>
      <c r="H321">
        <v>5</v>
      </c>
      <c r="I321">
        <v>240</v>
      </c>
    </row>
    <row r="322" spans="1:9" x14ac:dyDescent="0.35">
      <c r="A322">
        <v>2</v>
      </c>
      <c r="B322" t="s">
        <v>7</v>
      </c>
      <c r="C322">
        <v>100</v>
      </c>
      <c r="D322" s="3">
        <v>97.508590698242188</v>
      </c>
      <c r="E322">
        <v>90.058800005984068</v>
      </c>
      <c r="F322" s="3">
        <v>20.168556213378906</v>
      </c>
      <c r="G322">
        <v>1.5670850567571042</v>
      </c>
      <c r="H322">
        <v>5</v>
      </c>
      <c r="I322">
        <v>240</v>
      </c>
    </row>
    <row r="323" spans="1:9" x14ac:dyDescent="0.35">
      <c r="A323">
        <v>2</v>
      </c>
      <c r="B323" t="s">
        <v>7</v>
      </c>
      <c r="C323">
        <v>100</v>
      </c>
      <c r="D323" s="3">
        <v>50.319660186767578</v>
      </c>
      <c r="E323">
        <v>51.248954950375513</v>
      </c>
      <c r="F323" s="3">
        <v>20.156377792358398</v>
      </c>
      <c r="G323">
        <v>-0.44245398300078387</v>
      </c>
      <c r="H323">
        <v>5</v>
      </c>
      <c r="I323">
        <v>240</v>
      </c>
    </row>
    <row r="324" spans="1:9" x14ac:dyDescent="0.35">
      <c r="A324">
        <v>2</v>
      </c>
      <c r="B324" t="s">
        <v>7</v>
      </c>
      <c r="C324">
        <v>100</v>
      </c>
      <c r="D324" s="3">
        <v>389.03167724609375</v>
      </c>
      <c r="E324">
        <v>352.74900554555632</v>
      </c>
      <c r="F324" s="3">
        <v>20.197959899902344</v>
      </c>
      <c r="G324">
        <v>7.6601024822714621</v>
      </c>
      <c r="H324">
        <v>5</v>
      </c>
      <c r="I324">
        <v>240</v>
      </c>
    </row>
    <row r="325" spans="1:9" x14ac:dyDescent="0.35">
      <c r="A325">
        <v>2</v>
      </c>
      <c r="B325" t="s">
        <v>7</v>
      </c>
      <c r="C325">
        <v>100</v>
      </c>
      <c r="D325" s="3">
        <v>487.51705932617188</v>
      </c>
      <c r="E325">
        <v>444.40429805959116</v>
      </c>
      <c r="F325" s="3">
        <v>20.177036285400391</v>
      </c>
      <c r="G325">
        <v>8.6034354196681431</v>
      </c>
      <c r="H325">
        <v>5</v>
      </c>
      <c r="I325">
        <v>240</v>
      </c>
    </row>
    <row r="326" spans="1:9" x14ac:dyDescent="0.35">
      <c r="A326">
        <v>2</v>
      </c>
      <c r="B326" t="s">
        <v>7</v>
      </c>
      <c r="C326">
        <v>100</v>
      </c>
      <c r="D326" s="3">
        <v>586.75018310546875</v>
      </c>
      <c r="E326">
        <v>538.221605168613</v>
      </c>
      <c r="F326" s="3">
        <v>20.203752517700195</v>
      </c>
      <c r="G326">
        <v>8.9902604894969151</v>
      </c>
      <c r="H326">
        <v>5</v>
      </c>
      <c r="I326">
        <v>240</v>
      </c>
    </row>
    <row r="327" spans="1:9" x14ac:dyDescent="0.35">
      <c r="A327">
        <v>2</v>
      </c>
      <c r="B327" t="s">
        <v>7</v>
      </c>
      <c r="C327">
        <v>100</v>
      </c>
      <c r="D327" s="3">
        <v>686.4954833984375</v>
      </c>
      <c r="E327">
        <v>634.13711165252016</v>
      </c>
      <c r="F327" s="3">
        <v>20.193365097045898</v>
      </c>
      <c r="G327">
        <v>8.9060116399983595</v>
      </c>
      <c r="H327">
        <v>5</v>
      </c>
      <c r="I327">
        <v>240</v>
      </c>
    </row>
    <row r="328" spans="1:9" x14ac:dyDescent="0.35">
      <c r="A328">
        <v>2</v>
      </c>
      <c r="B328" t="s">
        <v>7</v>
      </c>
      <c r="C328">
        <v>100</v>
      </c>
      <c r="D328" s="3">
        <v>786.41845703125</v>
      </c>
      <c r="E328">
        <v>730.13330337546483</v>
      </c>
      <c r="F328" s="3">
        <v>20.187046051025391</v>
      </c>
      <c r="G328">
        <v>8.7043964884518861</v>
      </c>
      <c r="H328">
        <v>5</v>
      </c>
      <c r="I328">
        <v>240</v>
      </c>
    </row>
    <row r="329" spans="1:9" x14ac:dyDescent="0.35">
      <c r="A329">
        <v>2</v>
      </c>
      <c r="B329" t="s">
        <v>7</v>
      </c>
      <c r="C329">
        <v>100</v>
      </c>
      <c r="D329" s="3">
        <v>886.59765625</v>
      </c>
      <c r="E329">
        <v>827.13722309627371</v>
      </c>
      <c r="F329" s="3">
        <v>20.188665390014648</v>
      </c>
      <c r="G329">
        <v>8.2839563114010684</v>
      </c>
      <c r="H329">
        <v>5</v>
      </c>
      <c r="I329">
        <v>240</v>
      </c>
    </row>
    <row r="330" spans="1:9" x14ac:dyDescent="0.35">
      <c r="A330">
        <v>2</v>
      </c>
      <c r="B330" t="s">
        <v>7</v>
      </c>
      <c r="C330">
        <v>100</v>
      </c>
      <c r="D330">
        <v>386.875732421875</v>
      </c>
      <c r="E330">
        <v>342.95962892185503</v>
      </c>
      <c r="F330">
        <v>20.14527702331543</v>
      </c>
      <c r="G330" s="1">
        <v>9.5775116425618165</v>
      </c>
      <c r="H330">
        <v>1</v>
      </c>
      <c r="I330">
        <v>300</v>
      </c>
    </row>
    <row r="331" spans="1:9" x14ac:dyDescent="0.35">
      <c r="A331">
        <v>2</v>
      </c>
      <c r="B331" t="s">
        <v>7</v>
      </c>
      <c r="C331">
        <v>100</v>
      </c>
      <c r="D331">
        <v>288.81198120117188</v>
      </c>
      <c r="E331">
        <v>251.43532285239857</v>
      </c>
      <c r="F331">
        <v>20.136245727539063</v>
      </c>
      <c r="G331" s="1">
        <v>8.2764982650233296</v>
      </c>
      <c r="H331">
        <v>1</v>
      </c>
      <c r="I331">
        <v>300</v>
      </c>
    </row>
    <row r="332" spans="1:9" x14ac:dyDescent="0.35">
      <c r="A332">
        <v>2</v>
      </c>
      <c r="B332" t="s">
        <v>7</v>
      </c>
      <c r="C332">
        <v>100</v>
      </c>
      <c r="D332">
        <v>192.13432312011719</v>
      </c>
      <c r="E332">
        <v>165.84456353611591</v>
      </c>
      <c r="F332">
        <v>20.20982551574707</v>
      </c>
      <c r="G332" s="1">
        <v>5.8485678870340436</v>
      </c>
      <c r="H332">
        <v>1</v>
      </c>
      <c r="I332">
        <v>300</v>
      </c>
    </row>
    <row r="333" spans="1:9" x14ac:dyDescent="0.35">
      <c r="A333">
        <v>2</v>
      </c>
      <c r="B333" t="s">
        <v>7</v>
      </c>
      <c r="C333">
        <v>100</v>
      </c>
      <c r="D333">
        <v>96.857276916503906</v>
      </c>
      <c r="E333">
        <v>86.750257266761125</v>
      </c>
      <c r="F333">
        <v>20.228603363037109</v>
      </c>
      <c r="G333" s="1">
        <v>2.1569522023438599</v>
      </c>
      <c r="H333">
        <v>1</v>
      </c>
      <c r="I333">
        <v>300</v>
      </c>
    </row>
    <row r="334" spans="1:9" x14ac:dyDescent="0.35">
      <c r="A334">
        <v>2</v>
      </c>
      <c r="B334" t="s">
        <v>7</v>
      </c>
      <c r="C334">
        <v>100</v>
      </c>
      <c r="D334">
        <v>49.923049926757813</v>
      </c>
      <c r="E334">
        <v>49.99609637316982</v>
      </c>
      <c r="F334">
        <v>20.291196823120117</v>
      </c>
      <c r="G334" s="1">
        <v>-0.2038827614690793</v>
      </c>
      <c r="H334">
        <v>1</v>
      </c>
      <c r="I334">
        <v>300</v>
      </c>
    </row>
    <row r="335" spans="1:9" x14ac:dyDescent="0.35">
      <c r="A335">
        <v>2</v>
      </c>
      <c r="B335" t="s">
        <v>7</v>
      </c>
      <c r="C335">
        <v>100</v>
      </c>
      <c r="D335">
        <v>386.84115600585938</v>
      </c>
      <c r="E335">
        <v>341.5499878011035</v>
      </c>
      <c r="F335">
        <v>20.331809997558594</v>
      </c>
      <c r="G335" s="1">
        <v>9.584621471197929</v>
      </c>
      <c r="H335">
        <v>1</v>
      </c>
      <c r="I335">
        <v>300</v>
      </c>
    </row>
    <row r="336" spans="1:9" x14ac:dyDescent="0.35">
      <c r="A336">
        <v>2</v>
      </c>
      <c r="B336" t="s">
        <v>7</v>
      </c>
      <c r="C336">
        <v>100</v>
      </c>
      <c r="D336">
        <v>485.033447265625</v>
      </c>
      <c r="E336">
        <v>430.67968816869126</v>
      </c>
      <c r="F336">
        <v>20.36870002746582</v>
      </c>
      <c r="G336" s="1">
        <v>10.745954090873743</v>
      </c>
      <c r="H336">
        <v>1</v>
      </c>
      <c r="I336">
        <v>300</v>
      </c>
    </row>
    <row r="337" spans="1:9" x14ac:dyDescent="0.35">
      <c r="A337">
        <v>2</v>
      </c>
      <c r="B337" t="s">
        <v>7</v>
      </c>
      <c r="C337">
        <v>100</v>
      </c>
      <c r="D337">
        <v>584.269775390625</v>
      </c>
      <c r="E337">
        <v>520.89533249777674</v>
      </c>
      <c r="F337">
        <v>20.327178955078125</v>
      </c>
      <c r="G337" s="1">
        <v>11.285736703562355</v>
      </c>
      <c r="H337">
        <v>1</v>
      </c>
      <c r="I337">
        <v>300</v>
      </c>
    </row>
    <row r="338" spans="1:9" x14ac:dyDescent="0.35">
      <c r="A338">
        <v>2</v>
      </c>
      <c r="B338" t="s">
        <v>7</v>
      </c>
      <c r="C338">
        <v>100</v>
      </c>
      <c r="D338">
        <v>683.7725830078125</v>
      </c>
      <c r="E338">
        <v>611.46532382507678</v>
      </c>
      <c r="F338">
        <v>20.289480209350586</v>
      </c>
      <c r="G338" s="1">
        <v>11.424323260457371</v>
      </c>
      <c r="H338">
        <v>1</v>
      </c>
      <c r="I338">
        <v>300</v>
      </c>
    </row>
    <row r="339" spans="1:9" x14ac:dyDescent="0.35">
      <c r="A339">
        <v>2</v>
      </c>
      <c r="B339" t="s">
        <v>7</v>
      </c>
      <c r="C339">
        <v>100</v>
      </c>
      <c r="D339">
        <v>783.77392578125</v>
      </c>
      <c r="E339">
        <v>704.79378008044489</v>
      </c>
      <c r="F339">
        <v>20.329931259155273</v>
      </c>
      <c r="G339" s="1">
        <v>11.301187033391017</v>
      </c>
      <c r="H339">
        <v>1</v>
      </c>
      <c r="I339">
        <v>300</v>
      </c>
    </row>
    <row r="340" spans="1:9" x14ac:dyDescent="0.35">
      <c r="A340">
        <v>2</v>
      </c>
      <c r="B340" t="s">
        <v>7</v>
      </c>
      <c r="C340">
        <v>100</v>
      </c>
      <c r="D340">
        <v>883.77435302734375</v>
      </c>
      <c r="E340">
        <v>801.06832018608975</v>
      </c>
      <c r="F340">
        <v>20.351144790649414</v>
      </c>
      <c r="G340" s="1">
        <v>11.054316942905029</v>
      </c>
      <c r="H340">
        <v>1</v>
      </c>
      <c r="I340">
        <v>300</v>
      </c>
    </row>
    <row r="341" spans="1:9" x14ac:dyDescent="0.35">
      <c r="A341">
        <v>2</v>
      </c>
      <c r="B341" t="s">
        <v>7</v>
      </c>
      <c r="C341">
        <v>100</v>
      </c>
      <c r="D341">
        <v>393.59552001953125</v>
      </c>
      <c r="E341">
        <v>344.55664418085564</v>
      </c>
      <c r="F341">
        <v>21.094638824462891</v>
      </c>
      <c r="G341" s="1">
        <v>4.6078790161138929</v>
      </c>
      <c r="H341">
        <v>2</v>
      </c>
      <c r="I341">
        <v>300</v>
      </c>
    </row>
    <row r="342" spans="1:9" x14ac:dyDescent="0.35">
      <c r="A342">
        <v>2</v>
      </c>
      <c r="B342" t="s">
        <v>7</v>
      </c>
      <c r="C342">
        <v>100</v>
      </c>
      <c r="D342">
        <v>295.02804565429688</v>
      </c>
      <c r="E342">
        <v>245.56565746135891</v>
      </c>
      <c r="F342">
        <v>21.135398864746094</v>
      </c>
      <c r="G342" s="1">
        <v>3.6826909466463205</v>
      </c>
      <c r="H342">
        <v>2</v>
      </c>
      <c r="I342">
        <v>300</v>
      </c>
    </row>
    <row r="343" spans="1:9" x14ac:dyDescent="0.35">
      <c r="A343">
        <v>2</v>
      </c>
      <c r="B343" t="s">
        <v>7</v>
      </c>
      <c r="C343">
        <v>100</v>
      </c>
      <c r="D343">
        <v>196.72982788085938</v>
      </c>
      <c r="E343">
        <v>161.95616098217545</v>
      </c>
      <c r="F343">
        <v>21.207695007324219</v>
      </c>
      <c r="G343" s="1">
        <v>2.3321760890886862</v>
      </c>
      <c r="H343">
        <v>2</v>
      </c>
      <c r="I343">
        <v>300</v>
      </c>
    </row>
    <row r="344" spans="1:9" x14ac:dyDescent="0.35">
      <c r="A344">
        <v>2</v>
      </c>
      <c r="B344" t="s">
        <v>7</v>
      </c>
      <c r="C344">
        <v>100</v>
      </c>
      <c r="D344">
        <v>99.211105346679688</v>
      </c>
      <c r="E344">
        <v>90.563553077927708</v>
      </c>
      <c r="F344">
        <v>21.301483154296875</v>
      </c>
      <c r="G344" s="1">
        <v>0.45947958402400085</v>
      </c>
      <c r="H344">
        <v>2</v>
      </c>
      <c r="I344">
        <v>300</v>
      </c>
    </row>
    <row r="345" spans="1:9" x14ac:dyDescent="0.35">
      <c r="A345">
        <v>2</v>
      </c>
      <c r="B345" t="s">
        <v>7</v>
      </c>
      <c r="C345">
        <v>100</v>
      </c>
      <c r="D345">
        <v>50.527423858642578</v>
      </c>
      <c r="E345">
        <v>58.191428984050376</v>
      </c>
      <c r="F345">
        <v>21.320308685302734</v>
      </c>
      <c r="G345" s="1">
        <v>-0.61298722874750944</v>
      </c>
      <c r="H345">
        <v>2</v>
      </c>
      <c r="I345">
        <v>300</v>
      </c>
    </row>
    <row r="346" spans="1:9" x14ac:dyDescent="0.35">
      <c r="A346">
        <v>2</v>
      </c>
      <c r="B346" t="s">
        <v>7</v>
      </c>
      <c r="C346">
        <v>100</v>
      </c>
      <c r="D346">
        <v>393.3751220703125</v>
      </c>
      <c r="E346">
        <v>313.13692388070945</v>
      </c>
      <c r="F346">
        <v>21.347524642944336</v>
      </c>
      <c r="G346" s="1">
        <v>5.0931293157795041</v>
      </c>
      <c r="H346">
        <v>2</v>
      </c>
      <c r="I346">
        <v>300</v>
      </c>
    </row>
    <row r="347" spans="1:9" x14ac:dyDescent="0.35">
      <c r="A347">
        <v>2</v>
      </c>
      <c r="B347" t="s">
        <v>7</v>
      </c>
      <c r="C347">
        <v>100</v>
      </c>
      <c r="D347">
        <v>492.27462768554688</v>
      </c>
      <c r="E347">
        <v>393.16309303414738</v>
      </c>
      <c r="F347">
        <v>21.363122940063477</v>
      </c>
      <c r="G347" s="1">
        <v>5.8333837722435407</v>
      </c>
      <c r="H347">
        <v>2</v>
      </c>
      <c r="I347">
        <v>300</v>
      </c>
    </row>
    <row r="348" spans="1:9" x14ac:dyDescent="0.35">
      <c r="A348">
        <v>2</v>
      </c>
      <c r="B348" t="s">
        <v>7</v>
      </c>
      <c r="C348">
        <v>100</v>
      </c>
      <c r="D348">
        <v>591.99908447265625</v>
      </c>
      <c r="E348">
        <v>471.98324468687775</v>
      </c>
      <c r="F348">
        <v>21.392818450927734</v>
      </c>
      <c r="G348" s="1">
        <v>6.0720252014134974</v>
      </c>
      <c r="H348">
        <v>2</v>
      </c>
      <c r="I348">
        <v>300</v>
      </c>
    </row>
    <row r="349" spans="1:9" x14ac:dyDescent="0.35">
      <c r="A349">
        <v>2</v>
      </c>
      <c r="B349" t="s">
        <v>7</v>
      </c>
      <c r="C349">
        <v>100</v>
      </c>
      <c r="D349">
        <v>691.844482421875</v>
      </c>
      <c r="E349">
        <v>545.69545199440881</v>
      </c>
      <c r="F349">
        <v>21.406772613525391</v>
      </c>
      <c r="G349" s="1">
        <v>6.063696029652089</v>
      </c>
      <c r="H349">
        <v>2</v>
      </c>
      <c r="I349">
        <v>300</v>
      </c>
    </row>
    <row r="350" spans="1:9" x14ac:dyDescent="0.35">
      <c r="A350">
        <v>2</v>
      </c>
      <c r="B350" t="s">
        <v>7</v>
      </c>
      <c r="C350">
        <v>100</v>
      </c>
      <c r="D350">
        <v>792.412109375</v>
      </c>
      <c r="E350">
        <v>622.52320936254443</v>
      </c>
      <c r="F350">
        <v>21.368551254272461</v>
      </c>
      <c r="G350" s="1">
        <v>5.8255802439194131</v>
      </c>
      <c r="H350">
        <v>2</v>
      </c>
      <c r="I350">
        <v>300</v>
      </c>
    </row>
    <row r="351" spans="1:9" x14ac:dyDescent="0.35">
      <c r="A351">
        <v>2</v>
      </c>
      <c r="B351" t="s">
        <v>7</v>
      </c>
      <c r="C351">
        <v>100</v>
      </c>
      <c r="D351">
        <v>892.5802001953125</v>
      </c>
      <c r="E351">
        <v>714.81201733509954</v>
      </c>
      <c r="F351">
        <v>21.355409622192383</v>
      </c>
      <c r="G351" s="1">
        <v>5.525756229862262</v>
      </c>
      <c r="H351">
        <v>2</v>
      </c>
      <c r="I351">
        <v>300</v>
      </c>
    </row>
    <row r="352" spans="1:9" x14ac:dyDescent="0.35">
      <c r="A352">
        <v>2</v>
      </c>
      <c r="B352" t="s">
        <v>7</v>
      </c>
      <c r="C352">
        <v>100</v>
      </c>
      <c r="D352">
        <v>398.82290649414063</v>
      </c>
      <c r="E352">
        <v>332.51966940648765</v>
      </c>
      <c r="F352">
        <v>20.842996597290039</v>
      </c>
      <c r="G352" s="1">
        <v>0.94738855385003329</v>
      </c>
      <c r="H352">
        <v>3</v>
      </c>
      <c r="I352">
        <v>300</v>
      </c>
    </row>
    <row r="353" spans="1:9" x14ac:dyDescent="0.35">
      <c r="A353">
        <v>2</v>
      </c>
      <c r="B353" t="s">
        <v>7</v>
      </c>
      <c r="C353">
        <v>100</v>
      </c>
      <c r="D353">
        <v>299.63650512695313</v>
      </c>
      <c r="E353">
        <v>281.82940599926059</v>
      </c>
      <c r="F353">
        <v>20.884956359863281</v>
      </c>
      <c r="G353" s="1">
        <v>0.23060620979446206</v>
      </c>
      <c r="H353">
        <v>3</v>
      </c>
      <c r="I353">
        <v>300</v>
      </c>
    </row>
    <row r="354" spans="1:9" x14ac:dyDescent="0.35">
      <c r="A354">
        <v>2</v>
      </c>
      <c r="B354" t="s">
        <v>7</v>
      </c>
      <c r="C354">
        <v>100</v>
      </c>
      <c r="D354">
        <v>201.1217041015625</v>
      </c>
      <c r="E354">
        <v>236.47021610026746</v>
      </c>
      <c r="F354">
        <v>20.938716888427734</v>
      </c>
      <c r="G354" s="1">
        <v>-0.8595109231071506</v>
      </c>
      <c r="H354">
        <v>3</v>
      </c>
      <c r="I354">
        <v>300</v>
      </c>
    </row>
    <row r="355" spans="1:9" x14ac:dyDescent="0.35">
      <c r="A355">
        <v>2</v>
      </c>
      <c r="B355" t="s">
        <v>7</v>
      </c>
      <c r="C355">
        <v>100</v>
      </c>
      <c r="D355">
        <v>102.64826202392578</v>
      </c>
      <c r="E355">
        <v>198.10225024627533</v>
      </c>
      <c r="F355">
        <v>20.946928024291992</v>
      </c>
      <c r="G355" s="1">
        <v>-2.678472871418228</v>
      </c>
      <c r="H355">
        <v>3</v>
      </c>
      <c r="I355">
        <v>300</v>
      </c>
    </row>
    <row r="356" spans="1:9" x14ac:dyDescent="0.35">
      <c r="A356">
        <v>2</v>
      </c>
      <c r="B356" t="s">
        <v>7</v>
      </c>
      <c r="C356">
        <v>100</v>
      </c>
      <c r="D356">
        <v>75.883338928222656</v>
      </c>
      <c r="E356">
        <v>159.64970661688986</v>
      </c>
      <c r="F356">
        <v>21.149089813232422</v>
      </c>
      <c r="G356" s="1">
        <v>-2.7257151426603707</v>
      </c>
      <c r="H356">
        <v>3</v>
      </c>
      <c r="I356">
        <v>300</v>
      </c>
    </row>
    <row r="357" spans="1:9" x14ac:dyDescent="0.35">
      <c r="A357">
        <v>2</v>
      </c>
      <c r="B357" t="s">
        <v>7</v>
      </c>
      <c r="C357">
        <v>100</v>
      </c>
      <c r="D357">
        <v>398.71853637695313</v>
      </c>
      <c r="E357">
        <v>363.39332788804893</v>
      </c>
      <c r="F357">
        <v>21.04804801940918</v>
      </c>
      <c r="G357" s="1">
        <v>1.0183853754853605</v>
      </c>
      <c r="H357">
        <v>3</v>
      </c>
      <c r="I357">
        <v>300</v>
      </c>
    </row>
    <row r="358" spans="1:9" x14ac:dyDescent="0.35">
      <c r="A358">
        <v>2</v>
      </c>
      <c r="B358" t="s">
        <v>7</v>
      </c>
      <c r="C358">
        <v>100</v>
      </c>
      <c r="D358">
        <v>498.09896850585938</v>
      </c>
      <c r="E358">
        <v>436.14160854159962</v>
      </c>
      <c r="F358">
        <v>21.089910507202148</v>
      </c>
      <c r="G358" s="1">
        <v>1.7270619299295553</v>
      </c>
      <c r="H358">
        <v>3</v>
      </c>
      <c r="I358">
        <v>300</v>
      </c>
    </row>
    <row r="359" spans="1:9" x14ac:dyDescent="0.35">
      <c r="A359">
        <v>2</v>
      </c>
      <c r="B359" t="s">
        <v>7</v>
      </c>
      <c r="C359">
        <v>100</v>
      </c>
      <c r="D359">
        <v>597.3114013671875</v>
      </c>
      <c r="E359">
        <v>519.80110389839786</v>
      </c>
      <c r="F359">
        <v>21.088973999023438</v>
      </c>
      <c r="G359" s="1">
        <v>1.6378003561151466</v>
      </c>
      <c r="H359">
        <v>3</v>
      </c>
      <c r="I359">
        <v>300</v>
      </c>
    </row>
    <row r="360" spans="1:9" x14ac:dyDescent="0.35">
      <c r="A360">
        <v>2</v>
      </c>
      <c r="B360" t="s">
        <v>7</v>
      </c>
      <c r="C360">
        <v>100</v>
      </c>
      <c r="D360">
        <v>698.8297119140625</v>
      </c>
      <c r="E360">
        <v>587.24787438455849</v>
      </c>
      <c r="F360">
        <v>21.131317138671875</v>
      </c>
      <c r="G360" s="1">
        <v>1.6610763453785393</v>
      </c>
      <c r="H360">
        <v>3</v>
      </c>
      <c r="I360">
        <v>300</v>
      </c>
    </row>
    <row r="361" spans="1:9" x14ac:dyDescent="0.35">
      <c r="A361">
        <v>2</v>
      </c>
      <c r="B361" t="s">
        <v>7</v>
      </c>
      <c r="C361">
        <v>100</v>
      </c>
      <c r="D361">
        <v>798.226806640625</v>
      </c>
      <c r="E361">
        <v>627.31455130558709</v>
      </c>
      <c r="F361">
        <v>21.146089553833008</v>
      </c>
      <c r="G361" s="1">
        <v>1.8782218228301797</v>
      </c>
      <c r="H361">
        <v>3</v>
      </c>
      <c r="I361">
        <v>300</v>
      </c>
    </row>
    <row r="362" spans="1:9" x14ac:dyDescent="0.35">
      <c r="A362">
        <v>2</v>
      </c>
      <c r="B362" t="s">
        <v>7</v>
      </c>
      <c r="C362">
        <v>100</v>
      </c>
      <c r="D362">
        <v>897.63677978515625</v>
      </c>
      <c r="E362">
        <v>703.23159461162925</v>
      </c>
      <c r="F362">
        <v>21.149139404296875</v>
      </c>
      <c r="G362" s="1">
        <v>1.5993658165537692</v>
      </c>
      <c r="H362">
        <v>3</v>
      </c>
      <c r="I362">
        <v>300</v>
      </c>
    </row>
    <row r="363" spans="1:9" x14ac:dyDescent="0.35">
      <c r="A363">
        <v>2</v>
      </c>
      <c r="B363" t="s">
        <v>7</v>
      </c>
      <c r="C363">
        <v>100</v>
      </c>
      <c r="D363">
        <v>397.18899536132813</v>
      </c>
      <c r="E363">
        <v>366.63858806811635</v>
      </c>
      <c r="F363">
        <v>20.961187362670898</v>
      </c>
      <c r="G363" s="1">
        <v>0.84035397810531243</v>
      </c>
      <c r="H363">
        <v>4</v>
      </c>
      <c r="I363">
        <v>300</v>
      </c>
    </row>
    <row r="364" spans="1:9" x14ac:dyDescent="0.35">
      <c r="A364">
        <v>2</v>
      </c>
      <c r="B364" t="s">
        <v>7</v>
      </c>
      <c r="C364">
        <v>100</v>
      </c>
      <c r="D364">
        <v>299.57742309570313</v>
      </c>
      <c r="E364">
        <v>295.14710556721502</v>
      </c>
      <c r="F364">
        <v>21.002590179443359</v>
      </c>
      <c r="G364" s="1">
        <v>-4.5630369949655435E-2</v>
      </c>
      <c r="H364">
        <v>4</v>
      </c>
      <c r="I364">
        <v>300</v>
      </c>
    </row>
    <row r="365" spans="1:9" x14ac:dyDescent="0.35">
      <c r="A365">
        <v>2</v>
      </c>
      <c r="B365" t="s">
        <v>7</v>
      </c>
      <c r="C365">
        <v>100</v>
      </c>
      <c r="D365">
        <v>201.57797241210938</v>
      </c>
      <c r="E365">
        <v>258.6205135836085</v>
      </c>
      <c r="F365">
        <v>21.105411529541016</v>
      </c>
      <c r="G365" s="1">
        <v>-1.3152089147515467</v>
      </c>
      <c r="H365">
        <v>4</v>
      </c>
      <c r="I365">
        <v>300</v>
      </c>
    </row>
    <row r="366" spans="1:9" x14ac:dyDescent="0.35">
      <c r="A366">
        <v>2</v>
      </c>
      <c r="B366" t="s">
        <v>7</v>
      </c>
      <c r="C366">
        <v>100</v>
      </c>
      <c r="D366">
        <v>103.37886810302734</v>
      </c>
      <c r="E366">
        <v>241.4784671645296</v>
      </c>
      <c r="F366">
        <v>21.149726867675781</v>
      </c>
      <c r="G366" s="1">
        <v>-2.8389284300056392</v>
      </c>
      <c r="H366">
        <v>4</v>
      </c>
      <c r="I366">
        <v>300</v>
      </c>
    </row>
    <row r="367" spans="1:9" x14ac:dyDescent="0.35">
      <c r="A367">
        <v>2</v>
      </c>
      <c r="B367" t="s">
        <v>7</v>
      </c>
      <c r="C367">
        <v>100</v>
      </c>
      <c r="D367">
        <v>77.270904541015625</v>
      </c>
      <c r="E367">
        <v>212.47198465189734</v>
      </c>
      <c r="F367">
        <v>21.00745964050293</v>
      </c>
      <c r="G367" s="1">
        <v>-3.1761429607441465</v>
      </c>
      <c r="H367">
        <v>4</v>
      </c>
      <c r="I367">
        <v>300</v>
      </c>
    </row>
    <row r="368" spans="1:9" x14ac:dyDescent="0.35">
      <c r="A368">
        <v>2</v>
      </c>
      <c r="B368" t="s">
        <v>7</v>
      </c>
      <c r="C368">
        <v>100</v>
      </c>
      <c r="D368">
        <v>398.88272094726563</v>
      </c>
      <c r="E368">
        <v>360.35123894578675</v>
      </c>
      <c r="F368">
        <v>21.035039901733398</v>
      </c>
      <c r="G368" s="1">
        <v>0.90849035901798025</v>
      </c>
      <c r="H368">
        <v>4</v>
      </c>
      <c r="I368">
        <v>300</v>
      </c>
    </row>
    <row r="369" spans="1:9" x14ac:dyDescent="0.35">
      <c r="A369">
        <v>2</v>
      </c>
      <c r="B369" t="s">
        <v>7</v>
      </c>
      <c r="C369">
        <v>100</v>
      </c>
      <c r="D369">
        <v>497.82650756835938</v>
      </c>
      <c r="E369">
        <v>434.03076246370011</v>
      </c>
      <c r="F369">
        <v>20.999643325805664</v>
      </c>
      <c r="G369" s="1">
        <v>1.6785111130423813</v>
      </c>
      <c r="H369">
        <v>4</v>
      </c>
      <c r="I369">
        <v>300</v>
      </c>
    </row>
    <row r="370" spans="1:9" x14ac:dyDescent="0.35">
      <c r="A370">
        <v>2</v>
      </c>
      <c r="B370" t="s">
        <v>7</v>
      </c>
      <c r="C370">
        <v>100</v>
      </c>
      <c r="D370">
        <v>597.7081298828125</v>
      </c>
      <c r="E370">
        <v>513.72742770766081</v>
      </c>
      <c r="F370">
        <v>21.062467575073242</v>
      </c>
      <c r="G370" s="1">
        <v>2.0558677255356379</v>
      </c>
      <c r="H370">
        <v>4</v>
      </c>
      <c r="I370">
        <v>300</v>
      </c>
    </row>
    <row r="371" spans="1:9" x14ac:dyDescent="0.35">
      <c r="A371">
        <v>2</v>
      </c>
      <c r="B371" t="s">
        <v>7</v>
      </c>
      <c r="C371">
        <v>100</v>
      </c>
      <c r="D371">
        <v>696.66162109375</v>
      </c>
      <c r="E371">
        <v>571.35341177805924</v>
      </c>
      <c r="F371">
        <v>21.067419052124023</v>
      </c>
      <c r="G371" s="1">
        <v>2.5031450900508139</v>
      </c>
      <c r="H371">
        <v>4</v>
      </c>
      <c r="I371">
        <v>300</v>
      </c>
    </row>
    <row r="372" spans="1:9" x14ac:dyDescent="0.35">
      <c r="A372">
        <v>2</v>
      </c>
      <c r="B372" t="s">
        <v>7</v>
      </c>
      <c r="C372">
        <v>100</v>
      </c>
      <c r="D372">
        <v>797.0699462890625</v>
      </c>
      <c r="E372">
        <v>665.49245247328543</v>
      </c>
      <c r="F372">
        <v>21.055875778198242</v>
      </c>
      <c r="G372" s="1">
        <v>1.89658023778813</v>
      </c>
      <c r="H372">
        <v>4</v>
      </c>
      <c r="I372">
        <v>300</v>
      </c>
    </row>
    <row r="373" spans="1:9" x14ac:dyDescent="0.35">
      <c r="A373">
        <v>2</v>
      </c>
      <c r="B373" t="s">
        <v>7</v>
      </c>
      <c r="C373">
        <v>100</v>
      </c>
      <c r="D373">
        <v>897.26739501953125</v>
      </c>
      <c r="E373">
        <v>733.63944192156384</v>
      </c>
      <c r="F373">
        <v>20.935018539428711</v>
      </c>
      <c r="G373" s="1">
        <v>1.9737754894473454</v>
      </c>
      <c r="H373">
        <v>4</v>
      </c>
      <c r="I373">
        <v>300</v>
      </c>
    </row>
    <row r="374" spans="1:9" x14ac:dyDescent="0.35">
      <c r="A374">
        <v>2</v>
      </c>
      <c r="B374" t="s">
        <v>7</v>
      </c>
      <c r="C374">
        <v>100</v>
      </c>
      <c r="D374" s="3">
        <v>399.179931640625</v>
      </c>
      <c r="E374">
        <v>355.65515508100941</v>
      </c>
      <c r="F374" s="3">
        <v>20.994592666625977</v>
      </c>
      <c r="G374">
        <v>0.54071052998954305</v>
      </c>
      <c r="H374">
        <v>5</v>
      </c>
      <c r="I374">
        <v>300</v>
      </c>
    </row>
    <row r="375" spans="1:9" x14ac:dyDescent="0.35">
      <c r="A375">
        <v>2</v>
      </c>
      <c r="B375" t="s">
        <v>7</v>
      </c>
      <c r="C375">
        <v>100</v>
      </c>
      <c r="D375" s="3">
        <v>299.57574462890625</v>
      </c>
      <c r="E375">
        <v>284.58145939742292</v>
      </c>
      <c r="F375" s="3">
        <v>21.077873229980469</v>
      </c>
      <c r="G375">
        <v>0.13538729777064354</v>
      </c>
      <c r="H375">
        <v>5</v>
      </c>
      <c r="I375">
        <v>300</v>
      </c>
    </row>
    <row r="376" spans="1:9" x14ac:dyDescent="0.35">
      <c r="A376">
        <v>2</v>
      </c>
      <c r="B376" t="s">
        <v>7</v>
      </c>
      <c r="C376">
        <v>100</v>
      </c>
      <c r="D376" s="3">
        <v>200.61639404296875</v>
      </c>
      <c r="E376">
        <v>223.92286324615381</v>
      </c>
      <c r="F376" s="3">
        <v>21.124372482299805</v>
      </c>
      <c r="G376">
        <v>-0.386977228763356</v>
      </c>
      <c r="H376">
        <v>5</v>
      </c>
      <c r="I376">
        <v>300</v>
      </c>
    </row>
    <row r="377" spans="1:9" x14ac:dyDescent="0.35">
      <c r="A377">
        <v>2</v>
      </c>
      <c r="B377" t="s">
        <v>7</v>
      </c>
      <c r="C377">
        <v>100</v>
      </c>
      <c r="D377" s="3">
        <v>101.81077575683594</v>
      </c>
      <c r="E377">
        <v>204.61216140509376</v>
      </c>
      <c r="F377" s="3">
        <v>21.153213500976563</v>
      </c>
      <c r="G377">
        <v>-1.5636041946129255</v>
      </c>
      <c r="H377">
        <v>5</v>
      </c>
      <c r="I377">
        <v>300</v>
      </c>
    </row>
    <row r="378" spans="1:9" x14ac:dyDescent="0.35">
      <c r="A378">
        <v>2</v>
      </c>
      <c r="B378" t="s">
        <v>7</v>
      </c>
      <c r="C378">
        <v>100</v>
      </c>
      <c r="D378" s="3">
        <v>76.954780578613281</v>
      </c>
      <c r="E378">
        <v>178.56045489474957</v>
      </c>
      <c r="F378" s="3">
        <v>21.123340606689453</v>
      </c>
      <c r="G378">
        <v>-1.6393293209711901</v>
      </c>
      <c r="H378">
        <v>5</v>
      </c>
      <c r="I378">
        <v>300</v>
      </c>
    </row>
    <row r="379" spans="1:9" x14ac:dyDescent="0.35">
      <c r="A379">
        <v>2</v>
      </c>
      <c r="B379" t="s">
        <v>7</v>
      </c>
      <c r="C379">
        <v>100</v>
      </c>
      <c r="D379" s="3">
        <v>398.94586181640625</v>
      </c>
      <c r="E379">
        <v>355.45244702988737</v>
      </c>
      <c r="F379" s="3">
        <v>20.854400634765625</v>
      </c>
      <c r="G379">
        <v>0.68628121112279505</v>
      </c>
      <c r="H379">
        <v>5</v>
      </c>
      <c r="I379">
        <v>300</v>
      </c>
    </row>
    <row r="380" spans="1:9" x14ac:dyDescent="0.35">
      <c r="A380">
        <v>2</v>
      </c>
      <c r="B380" t="s">
        <v>7</v>
      </c>
      <c r="C380">
        <v>100</v>
      </c>
      <c r="D380" s="3">
        <v>498.66067504882813</v>
      </c>
      <c r="E380">
        <v>437.08950445747558</v>
      </c>
      <c r="F380" s="3">
        <v>20.86351203918457</v>
      </c>
      <c r="G380">
        <v>0.98265463304467515</v>
      </c>
      <c r="H380">
        <v>5</v>
      </c>
      <c r="I380">
        <v>300</v>
      </c>
    </row>
    <row r="381" spans="1:9" x14ac:dyDescent="0.35">
      <c r="A381">
        <v>2</v>
      </c>
      <c r="B381" t="s">
        <v>7</v>
      </c>
      <c r="C381">
        <v>100</v>
      </c>
      <c r="D381" s="3">
        <v>598.32470703125</v>
      </c>
      <c r="E381">
        <v>520.09827187679741</v>
      </c>
      <c r="F381" s="3">
        <v>20.908821105957031</v>
      </c>
      <c r="G381">
        <v>1.1745076786626552</v>
      </c>
      <c r="H381">
        <v>5</v>
      </c>
      <c r="I381">
        <v>300</v>
      </c>
    </row>
    <row r="382" spans="1:9" x14ac:dyDescent="0.35">
      <c r="A382">
        <v>2</v>
      </c>
      <c r="B382" t="s">
        <v>7</v>
      </c>
      <c r="C382">
        <v>100</v>
      </c>
      <c r="D382" s="3">
        <v>698.5087890625</v>
      </c>
      <c r="E382">
        <v>597.63792298238172</v>
      </c>
      <c r="F382" s="3">
        <v>20.92314338684082</v>
      </c>
      <c r="G382">
        <v>1.3425985931143292</v>
      </c>
      <c r="H382">
        <v>5</v>
      </c>
      <c r="I382">
        <v>300</v>
      </c>
    </row>
    <row r="383" spans="1:9" x14ac:dyDescent="0.35">
      <c r="A383">
        <v>2</v>
      </c>
      <c r="B383" t="s">
        <v>7</v>
      </c>
      <c r="C383">
        <v>100</v>
      </c>
      <c r="D383" s="3">
        <v>797.9227294921875</v>
      </c>
      <c r="E383">
        <v>694.43683536154344</v>
      </c>
      <c r="F383" s="3">
        <v>20.903017044067383</v>
      </c>
      <c r="G383">
        <v>1.3070009962464235</v>
      </c>
      <c r="H383">
        <v>5</v>
      </c>
      <c r="I383">
        <v>300</v>
      </c>
    </row>
    <row r="384" spans="1:9" x14ac:dyDescent="0.35">
      <c r="A384">
        <v>2</v>
      </c>
      <c r="B384" t="s">
        <v>7</v>
      </c>
      <c r="C384">
        <v>100</v>
      </c>
      <c r="D384" s="3">
        <v>897.8377685546875</v>
      </c>
      <c r="E384">
        <v>798.25964795139964</v>
      </c>
      <c r="F384" s="3">
        <v>20.888063430786133</v>
      </c>
      <c r="G384">
        <v>1.1917493181903225</v>
      </c>
      <c r="H384">
        <v>5</v>
      </c>
      <c r="I384">
        <v>300</v>
      </c>
    </row>
    <row r="385" spans="1:9" x14ac:dyDescent="0.35">
      <c r="A385">
        <v>2</v>
      </c>
      <c r="B385" t="s">
        <v>7</v>
      </c>
      <c r="C385">
        <v>100</v>
      </c>
      <c r="D385">
        <v>398.24444580078125</v>
      </c>
      <c r="E385">
        <v>385.23907282369129</v>
      </c>
      <c r="F385">
        <v>20.346736907958984</v>
      </c>
      <c r="G385" s="1">
        <v>0.73091328481363571</v>
      </c>
      <c r="H385">
        <v>1</v>
      </c>
      <c r="I385">
        <v>400</v>
      </c>
    </row>
    <row r="386" spans="1:9" x14ac:dyDescent="0.35">
      <c r="A386">
        <v>2</v>
      </c>
      <c r="B386" t="s">
        <v>7</v>
      </c>
      <c r="C386">
        <v>100</v>
      </c>
      <c r="D386">
        <v>299.68923950195313</v>
      </c>
      <c r="E386">
        <v>296.83131415346236</v>
      </c>
      <c r="F386">
        <v>20.412433624267578</v>
      </c>
      <c r="G386" s="1">
        <v>-0.13233271349555553</v>
      </c>
      <c r="H386">
        <v>1</v>
      </c>
      <c r="I386">
        <v>400</v>
      </c>
    </row>
    <row r="387" spans="1:9" x14ac:dyDescent="0.35">
      <c r="A387">
        <v>2</v>
      </c>
      <c r="B387" t="s">
        <v>7</v>
      </c>
      <c r="C387">
        <v>100</v>
      </c>
      <c r="D387">
        <v>201.30348205566406</v>
      </c>
      <c r="E387">
        <v>210.97841811304443</v>
      </c>
      <c r="F387">
        <v>20.499479293823242</v>
      </c>
      <c r="G387" s="1">
        <v>-1.2290150019379527</v>
      </c>
      <c r="H387">
        <v>1</v>
      </c>
      <c r="I387">
        <v>400</v>
      </c>
    </row>
    <row r="388" spans="1:9" x14ac:dyDescent="0.35">
      <c r="A388">
        <v>2</v>
      </c>
      <c r="B388" t="s">
        <v>7</v>
      </c>
      <c r="C388">
        <v>100</v>
      </c>
      <c r="D388">
        <v>102.81269073486328</v>
      </c>
      <c r="E388">
        <v>126.23441695429125</v>
      </c>
      <c r="F388">
        <v>20.555564880371094</v>
      </c>
      <c r="G388" s="1">
        <v>-2.4401979950670043</v>
      </c>
      <c r="H388">
        <v>1</v>
      </c>
      <c r="I388">
        <v>400</v>
      </c>
    </row>
    <row r="389" spans="1:9" x14ac:dyDescent="0.35">
      <c r="A389">
        <v>2</v>
      </c>
      <c r="B389" t="s">
        <v>7</v>
      </c>
      <c r="C389">
        <v>100</v>
      </c>
      <c r="D389">
        <v>77.632095336914063</v>
      </c>
      <c r="E389">
        <v>106.50204025329273</v>
      </c>
      <c r="F389">
        <v>20.755786895751953</v>
      </c>
      <c r="G389" s="1">
        <v>-2.8277594773823012</v>
      </c>
      <c r="H389">
        <v>1</v>
      </c>
      <c r="I389">
        <v>400</v>
      </c>
    </row>
    <row r="390" spans="1:9" x14ac:dyDescent="0.35">
      <c r="A390">
        <v>2</v>
      </c>
      <c r="B390" t="s">
        <v>7</v>
      </c>
      <c r="C390">
        <v>100</v>
      </c>
      <c r="D390">
        <v>399.53915405273438</v>
      </c>
      <c r="E390">
        <v>394.24385387056094</v>
      </c>
      <c r="F390">
        <v>20.655330657958984</v>
      </c>
      <c r="G390" s="1">
        <v>-6.7232857641367693E-3</v>
      </c>
      <c r="H390">
        <v>1</v>
      </c>
      <c r="I390">
        <v>400</v>
      </c>
    </row>
    <row r="391" spans="1:9" x14ac:dyDescent="0.35">
      <c r="A391">
        <v>2</v>
      </c>
      <c r="B391" t="s">
        <v>7</v>
      </c>
      <c r="C391">
        <v>100</v>
      </c>
      <c r="D391">
        <v>498.63714599609375</v>
      </c>
      <c r="E391">
        <v>489.09535624976604</v>
      </c>
      <c r="F391">
        <v>20.65681266784668</v>
      </c>
      <c r="G391" s="1">
        <v>0.27720291052839346</v>
      </c>
      <c r="H391">
        <v>1</v>
      </c>
      <c r="I391">
        <v>400</v>
      </c>
    </row>
    <row r="392" spans="1:9" x14ac:dyDescent="0.35">
      <c r="A392">
        <v>2</v>
      </c>
      <c r="B392" t="s">
        <v>7</v>
      </c>
      <c r="C392">
        <v>100</v>
      </c>
      <c r="D392">
        <v>598.79962158203125</v>
      </c>
      <c r="E392">
        <v>586.12236851664102</v>
      </c>
      <c r="F392">
        <v>20.471940994262695</v>
      </c>
      <c r="G392" s="1">
        <v>0.48122489930952317</v>
      </c>
      <c r="H392">
        <v>1</v>
      </c>
      <c r="I392">
        <v>400</v>
      </c>
    </row>
    <row r="393" spans="1:9" x14ac:dyDescent="0.35">
      <c r="A393">
        <v>2</v>
      </c>
      <c r="B393" t="s">
        <v>7</v>
      </c>
      <c r="C393">
        <v>100</v>
      </c>
      <c r="D393">
        <v>697.88580322265625</v>
      </c>
      <c r="E393">
        <v>682.90267247546979</v>
      </c>
      <c r="F393">
        <v>20.438167572021484</v>
      </c>
      <c r="G393" s="1">
        <v>0.59193526681170006</v>
      </c>
      <c r="H393">
        <v>1</v>
      </c>
      <c r="I393">
        <v>400</v>
      </c>
    </row>
    <row r="394" spans="1:9" x14ac:dyDescent="0.35">
      <c r="A394">
        <v>2</v>
      </c>
      <c r="B394" t="s">
        <v>7</v>
      </c>
      <c r="C394">
        <v>100</v>
      </c>
      <c r="D394">
        <v>797.98187255859375</v>
      </c>
      <c r="E394">
        <v>781.76489406227677</v>
      </c>
      <c r="F394">
        <v>20.409591674804688</v>
      </c>
      <c r="G394" s="1">
        <v>0.60677592266605174</v>
      </c>
      <c r="H394">
        <v>1</v>
      </c>
      <c r="I394">
        <v>400</v>
      </c>
    </row>
    <row r="395" spans="1:9" x14ac:dyDescent="0.35">
      <c r="A395">
        <v>2</v>
      </c>
      <c r="B395" t="s">
        <v>7</v>
      </c>
      <c r="C395">
        <v>100</v>
      </c>
      <c r="D395">
        <v>898.509521484375</v>
      </c>
      <c r="E395">
        <v>878.74610056882295</v>
      </c>
      <c r="F395">
        <v>20.393093109130859</v>
      </c>
      <c r="G395" s="1">
        <v>0.83383808968866513</v>
      </c>
      <c r="H395">
        <v>1</v>
      </c>
      <c r="I395">
        <v>400</v>
      </c>
    </row>
    <row r="396" spans="1:9" x14ac:dyDescent="0.35">
      <c r="A396">
        <v>2</v>
      </c>
      <c r="B396" t="s">
        <v>7</v>
      </c>
      <c r="C396">
        <v>100</v>
      </c>
      <c r="D396">
        <v>394.74819946289063</v>
      </c>
      <c r="E396">
        <v>373.96392549219178</v>
      </c>
      <c r="F396">
        <v>21.122865676879883</v>
      </c>
      <c r="G396" s="1">
        <v>3.1131829431115237</v>
      </c>
      <c r="H396">
        <v>2</v>
      </c>
      <c r="I396">
        <v>400</v>
      </c>
    </row>
    <row r="397" spans="1:9" x14ac:dyDescent="0.35">
      <c r="A397">
        <v>2</v>
      </c>
      <c r="B397" t="s">
        <v>7</v>
      </c>
      <c r="C397">
        <v>100</v>
      </c>
      <c r="D397">
        <v>295.8509521484375</v>
      </c>
      <c r="E397">
        <v>278.12543733627666</v>
      </c>
      <c r="F397">
        <v>21.025381088256836</v>
      </c>
      <c r="G397" s="1">
        <v>2.5739901368068718</v>
      </c>
      <c r="H397">
        <v>2</v>
      </c>
      <c r="I397">
        <v>400</v>
      </c>
    </row>
    <row r="398" spans="1:9" x14ac:dyDescent="0.35">
      <c r="A398">
        <v>2</v>
      </c>
      <c r="B398" t="s">
        <v>7</v>
      </c>
      <c r="C398">
        <v>100</v>
      </c>
      <c r="D398">
        <v>197.32586669921875</v>
      </c>
      <c r="E398">
        <v>185.91155415574363</v>
      </c>
      <c r="F398">
        <v>21.092779159545898</v>
      </c>
      <c r="G398" s="1">
        <v>1.5854468831261941</v>
      </c>
      <c r="H398">
        <v>2</v>
      </c>
      <c r="I398">
        <v>400</v>
      </c>
    </row>
    <row r="399" spans="1:9" x14ac:dyDescent="0.35">
      <c r="A399">
        <v>2</v>
      </c>
      <c r="B399" t="s">
        <v>7</v>
      </c>
      <c r="C399">
        <v>100</v>
      </c>
      <c r="D399">
        <v>99.512954711914063</v>
      </c>
      <c r="E399">
        <v>97.087877993034155</v>
      </c>
      <c r="F399">
        <v>21.09691047668457</v>
      </c>
      <c r="G399" s="1">
        <v>0.16926679809036785</v>
      </c>
      <c r="H399">
        <v>2</v>
      </c>
      <c r="I399">
        <v>400</v>
      </c>
    </row>
    <row r="400" spans="1:9" x14ac:dyDescent="0.35">
      <c r="A400">
        <v>2</v>
      </c>
      <c r="B400" t="s">
        <v>7</v>
      </c>
      <c r="C400">
        <v>100</v>
      </c>
      <c r="D400">
        <v>50.575214385986328</v>
      </c>
      <c r="E400">
        <v>53.656077287261589</v>
      </c>
      <c r="F400">
        <v>21.152727127075195</v>
      </c>
      <c r="G400" s="1">
        <v>-0.69617390971467386</v>
      </c>
      <c r="H400">
        <v>2</v>
      </c>
      <c r="I400">
        <v>400</v>
      </c>
    </row>
    <row r="401" spans="1:9" x14ac:dyDescent="0.35">
      <c r="A401">
        <v>2</v>
      </c>
      <c r="B401" t="s">
        <v>7</v>
      </c>
      <c r="C401">
        <v>100</v>
      </c>
      <c r="D401">
        <v>395.29928588867188</v>
      </c>
      <c r="E401">
        <v>372.84637116307573</v>
      </c>
      <c r="F401">
        <v>21.165201187133789</v>
      </c>
      <c r="G401" s="1">
        <v>2.9454844482213178</v>
      </c>
      <c r="H401">
        <v>2</v>
      </c>
      <c r="I401">
        <v>400</v>
      </c>
    </row>
    <row r="402" spans="1:9" x14ac:dyDescent="0.35">
      <c r="A402">
        <v>2</v>
      </c>
      <c r="B402" t="s">
        <v>7</v>
      </c>
      <c r="C402">
        <v>100</v>
      </c>
      <c r="D402">
        <v>494.55087280273438</v>
      </c>
      <c r="E402">
        <v>468.29546467785087</v>
      </c>
      <c r="F402">
        <v>21.177335739135742</v>
      </c>
      <c r="G402" s="1">
        <v>3.321465230766993</v>
      </c>
      <c r="H402">
        <v>2</v>
      </c>
      <c r="I402">
        <v>400</v>
      </c>
    </row>
    <row r="403" spans="1:9" x14ac:dyDescent="0.35">
      <c r="A403">
        <v>2</v>
      </c>
      <c r="B403" t="s">
        <v>7</v>
      </c>
      <c r="C403">
        <v>100</v>
      </c>
      <c r="D403">
        <v>594.30419921875</v>
      </c>
      <c r="E403">
        <v>566.45574219659193</v>
      </c>
      <c r="F403">
        <v>21.188518524169922</v>
      </c>
      <c r="G403" s="1">
        <v>3.3182702270544007</v>
      </c>
      <c r="H403">
        <v>2</v>
      </c>
      <c r="I403">
        <v>400</v>
      </c>
    </row>
    <row r="404" spans="1:9" x14ac:dyDescent="0.35">
      <c r="A404">
        <v>2</v>
      </c>
      <c r="B404" t="s">
        <v>7</v>
      </c>
      <c r="C404">
        <v>100</v>
      </c>
      <c r="D404">
        <v>694.16607666015625</v>
      </c>
      <c r="E404">
        <v>665.8425297877435</v>
      </c>
      <c r="F404">
        <v>21.197811126708984</v>
      </c>
      <c r="G404" s="1">
        <v>3.1378261711331157</v>
      </c>
      <c r="H404">
        <v>2</v>
      </c>
      <c r="I404">
        <v>400</v>
      </c>
    </row>
    <row r="405" spans="1:9" x14ac:dyDescent="0.35">
      <c r="A405">
        <v>2</v>
      </c>
      <c r="B405" t="s">
        <v>7</v>
      </c>
      <c r="C405">
        <v>100</v>
      </c>
      <c r="D405">
        <v>794.10321044921875</v>
      </c>
      <c r="E405">
        <v>765.91742791800164</v>
      </c>
      <c r="F405">
        <v>21.204687118530273</v>
      </c>
      <c r="G405" s="1">
        <v>2.8607459848914063</v>
      </c>
      <c r="H405">
        <v>2</v>
      </c>
      <c r="I405">
        <v>400</v>
      </c>
    </row>
    <row r="406" spans="1:9" x14ac:dyDescent="0.35">
      <c r="A406">
        <v>2</v>
      </c>
      <c r="B406" t="s">
        <v>7</v>
      </c>
      <c r="C406">
        <v>100</v>
      </c>
      <c r="D406">
        <v>894.32379150390625</v>
      </c>
      <c r="E406">
        <v>866.66146099350033</v>
      </c>
      <c r="F406">
        <v>21.203210830688477</v>
      </c>
      <c r="G406" s="1">
        <v>2.523740338430569</v>
      </c>
      <c r="H406">
        <v>2</v>
      </c>
      <c r="I406">
        <v>400</v>
      </c>
    </row>
    <row r="407" spans="1:9" x14ac:dyDescent="0.35">
      <c r="A407">
        <v>2</v>
      </c>
      <c r="B407" t="s">
        <v>7</v>
      </c>
      <c r="C407">
        <v>100</v>
      </c>
      <c r="D407">
        <v>398.609130859375</v>
      </c>
      <c r="E407">
        <v>354.96027600926908</v>
      </c>
      <c r="F407">
        <v>20.456104278564453</v>
      </c>
      <c r="G407" s="1">
        <v>0.9873341642665675</v>
      </c>
      <c r="H407">
        <v>3</v>
      </c>
      <c r="I407">
        <v>400</v>
      </c>
    </row>
    <row r="408" spans="1:9" x14ac:dyDescent="0.35">
      <c r="A408">
        <v>2</v>
      </c>
      <c r="B408" t="s">
        <v>7</v>
      </c>
      <c r="C408">
        <v>100</v>
      </c>
      <c r="D408">
        <v>299.63870239257813</v>
      </c>
      <c r="E408">
        <v>282.69666852827214</v>
      </c>
      <c r="F408">
        <v>20.438987731933594</v>
      </c>
      <c r="G408" s="1">
        <v>0.33270194995990843</v>
      </c>
      <c r="H408">
        <v>3</v>
      </c>
      <c r="I408">
        <v>400</v>
      </c>
    </row>
    <row r="409" spans="1:9" x14ac:dyDescent="0.35">
      <c r="A409">
        <v>2</v>
      </c>
      <c r="B409" t="s">
        <v>7</v>
      </c>
      <c r="C409">
        <v>100</v>
      </c>
      <c r="D409">
        <v>200.84901428222656</v>
      </c>
      <c r="E409">
        <v>214.44955566057564</v>
      </c>
      <c r="F409">
        <v>20.455846786499023</v>
      </c>
      <c r="G409" s="1">
        <v>-0.45469357810836925</v>
      </c>
      <c r="H409">
        <v>3</v>
      </c>
      <c r="I409">
        <v>400</v>
      </c>
    </row>
    <row r="410" spans="1:9" x14ac:dyDescent="0.35">
      <c r="A410">
        <v>2</v>
      </c>
      <c r="B410" t="s">
        <v>7</v>
      </c>
      <c r="C410">
        <v>100</v>
      </c>
      <c r="D410">
        <v>101.57077789306641</v>
      </c>
      <c r="E410">
        <v>133.60299585777119</v>
      </c>
      <c r="F410">
        <v>20.483007431030273</v>
      </c>
      <c r="G410" s="1">
        <v>-0.93151497854669785</v>
      </c>
      <c r="H410">
        <v>3</v>
      </c>
      <c r="I410">
        <v>400</v>
      </c>
    </row>
    <row r="411" spans="1:9" x14ac:dyDescent="0.35">
      <c r="A411">
        <v>2</v>
      </c>
      <c r="B411" t="s">
        <v>7</v>
      </c>
      <c r="C411">
        <v>100</v>
      </c>
      <c r="D411">
        <v>908.24420166015625</v>
      </c>
      <c r="E411">
        <v>-1560.5441699898231</v>
      </c>
      <c r="F411">
        <v>20.557416915893555</v>
      </c>
      <c r="G411" s="1">
        <v>70.986269040230852</v>
      </c>
      <c r="H411">
        <v>3</v>
      </c>
      <c r="I411">
        <v>400</v>
      </c>
    </row>
    <row r="412" spans="1:9" x14ac:dyDescent="0.35">
      <c r="A412">
        <v>2</v>
      </c>
      <c r="B412" t="s">
        <v>7</v>
      </c>
      <c r="C412">
        <v>100</v>
      </c>
      <c r="D412">
        <v>397.69570922851563</v>
      </c>
      <c r="E412">
        <v>357.42794255451645</v>
      </c>
      <c r="F412">
        <v>20.416170120239258</v>
      </c>
      <c r="G412" s="1">
        <v>1.0928846736664404</v>
      </c>
      <c r="H412">
        <v>3</v>
      </c>
      <c r="I412">
        <v>400</v>
      </c>
    </row>
    <row r="413" spans="1:9" x14ac:dyDescent="0.35">
      <c r="A413">
        <v>2</v>
      </c>
      <c r="B413" t="s">
        <v>7</v>
      </c>
      <c r="C413">
        <v>100</v>
      </c>
      <c r="D413">
        <v>498.164794921875</v>
      </c>
      <c r="E413">
        <v>451.03602104234699</v>
      </c>
      <c r="F413">
        <v>20.388332366943359</v>
      </c>
      <c r="G413" s="1">
        <v>1.2498640350989012</v>
      </c>
      <c r="H413">
        <v>3</v>
      </c>
      <c r="I413">
        <v>400</v>
      </c>
    </row>
    <row r="414" spans="1:9" x14ac:dyDescent="0.35">
      <c r="A414">
        <v>2</v>
      </c>
      <c r="B414" t="s">
        <v>7</v>
      </c>
      <c r="C414">
        <v>100</v>
      </c>
      <c r="D414">
        <v>597.8040771484375</v>
      </c>
      <c r="E414">
        <v>534.93962529380826</v>
      </c>
      <c r="F414">
        <v>20.366800308227539</v>
      </c>
      <c r="G414" s="1">
        <v>1.5705411165073784</v>
      </c>
      <c r="H414">
        <v>3</v>
      </c>
      <c r="I414">
        <v>400</v>
      </c>
    </row>
    <row r="415" spans="1:9" x14ac:dyDescent="0.35">
      <c r="A415">
        <v>2</v>
      </c>
      <c r="B415" t="s">
        <v>7</v>
      </c>
      <c r="C415">
        <v>100</v>
      </c>
      <c r="D415">
        <v>697.94964599609375</v>
      </c>
      <c r="E415">
        <v>630.34571237687749</v>
      </c>
      <c r="F415">
        <v>20.28468132019043</v>
      </c>
      <c r="G415" s="1">
        <v>1.5326162623622017</v>
      </c>
      <c r="H415">
        <v>3</v>
      </c>
      <c r="I415">
        <v>400</v>
      </c>
    </row>
    <row r="416" spans="1:9" x14ac:dyDescent="0.35">
      <c r="A416">
        <v>2</v>
      </c>
      <c r="B416" t="s">
        <v>7</v>
      </c>
      <c r="C416">
        <v>100</v>
      </c>
      <c r="D416">
        <v>798.0882568359375</v>
      </c>
      <c r="E416">
        <v>727.38077239402446</v>
      </c>
      <c r="F416">
        <v>20.357673645019531</v>
      </c>
      <c r="G416" s="1">
        <v>1.5657140064291835</v>
      </c>
      <c r="H416">
        <v>3</v>
      </c>
      <c r="I416">
        <v>400</v>
      </c>
    </row>
    <row r="417" spans="1:9" x14ac:dyDescent="0.35">
      <c r="A417">
        <v>2</v>
      </c>
      <c r="B417" t="s">
        <v>7</v>
      </c>
      <c r="C417">
        <v>100</v>
      </c>
      <c r="D417">
        <v>897.5679931640625</v>
      </c>
      <c r="E417">
        <v>816.62546956382869</v>
      </c>
      <c r="F417">
        <v>20.411426544189453</v>
      </c>
      <c r="G417" s="1">
        <v>1.7322157299749712</v>
      </c>
      <c r="H417">
        <v>3</v>
      </c>
      <c r="I417">
        <v>400</v>
      </c>
    </row>
    <row r="418" spans="1:9" x14ac:dyDescent="0.35">
      <c r="A418">
        <v>3</v>
      </c>
      <c r="B418" t="s">
        <v>10</v>
      </c>
      <c r="C418">
        <v>100</v>
      </c>
      <c r="D418">
        <v>391.65060424804688</v>
      </c>
      <c r="E418">
        <v>301.44705828814347</v>
      </c>
      <c r="F418">
        <v>20.112922668457031</v>
      </c>
      <c r="G418">
        <v>6.5367329441643509</v>
      </c>
      <c r="H418">
        <v>1</v>
      </c>
      <c r="I418">
        <v>400</v>
      </c>
    </row>
    <row r="419" spans="1:9" x14ac:dyDescent="0.35">
      <c r="A419">
        <v>3</v>
      </c>
      <c r="B419" t="s">
        <v>10</v>
      </c>
      <c r="C419">
        <v>100</v>
      </c>
      <c r="D419">
        <v>293.86346435546875</v>
      </c>
      <c r="E419">
        <v>243.15706242288218</v>
      </c>
      <c r="F419">
        <v>19.959079742431641</v>
      </c>
      <c r="G419">
        <v>4.5817768416355245</v>
      </c>
      <c r="H419">
        <v>1</v>
      </c>
      <c r="I419">
        <v>400</v>
      </c>
    </row>
    <row r="420" spans="1:9" x14ac:dyDescent="0.35">
      <c r="A420">
        <v>3</v>
      </c>
      <c r="B420" t="s">
        <v>10</v>
      </c>
      <c r="C420">
        <v>100</v>
      </c>
      <c r="D420">
        <v>197.23544311523438</v>
      </c>
      <c r="E420">
        <v>177.5237261539732</v>
      </c>
      <c r="F420">
        <v>19.947463989257813</v>
      </c>
      <c r="G420">
        <v>2.000519891174954</v>
      </c>
      <c r="H420">
        <v>1</v>
      </c>
      <c r="I420">
        <v>400</v>
      </c>
    </row>
    <row r="421" spans="1:9" x14ac:dyDescent="0.35">
      <c r="A421">
        <v>3</v>
      </c>
      <c r="B421" t="s">
        <v>10</v>
      </c>
      <c r="C421">
        <v>100</v>
      </c>
      <c r="D421">
        <v>101.14900207519531</v>
      </c>
      <c r="E421">
        <v>109.0638355944108</v>
      </c>
      <c r="F421">
        <v>19.719913482666016</v>
      </c>
      <c r="G421">
        <v>-1.3091330787683997</v>
      </c>
      <c r="H421">
        <v>1</v>
      </c>
      <c r="I421">
        <v>400</v>
      </c>
    </row>
    <row r="422" spans="1:9" x14ac:dyDescent="0.35">
      <c r="A422">
        <v>3</v>
      </c>
      <c r="B422" t="s">
        <v>10</v>
      </c>
      <c r="C422">
        <v>100</v>
      </c>
      <c r="D422">
        <v>77.054733276367188</v>
      </c>
      <c r="E422">
        <v>89.867892162224649</v>
      </c>
      <c r="F422">
        <v>19.773332595825195</v>
      </c>
      <c r="G422">
        <v>-2.0625530138086865</v>
      </c>
      <c r="H422">
        <v>1</v>
      </c>
      <c r="I422">
        <v>400</v>
      </c>
    </row>
    <row r="423" spans="1:9" x14ac:dyDescent="0.35">
      <c r="A423">
        <v>3</v>
      </c>
      <c r="B423" t="s">
        <v>10</v>
      </c>
      <c r="C423">
        <v>100</v>
      </c>
      <c r="D423">
        <v>391.77462768554688</v>
      </c>
      <c r="E423">
        <v>344.50907562501902</v>
      </c>
      <c r="F423">
        <v>19.671909332275391</v>
      </c>
      <c r="G423">
        <v>6.0304484881036533</v>
      </c>
      <c r="H423">
        <v>1</v>
      </c>
      <c r="I423">
        <v>400</v>
      </c>
    </row>
    <row r="424" spans="1:9" x14ac:dyDescent="0.35">
      <c r="A424">
        <v>3</v>
      </c>
      <c r="B424" t="s">
        <v>10</v>
      </c>
      <c r="C424">
        <v>100</v>
      </c>
      <c r="D424">
        <v>489.68072509765625</v>
      </c>
      <c r="E424">
        <v>424.73128035365187</v>
      </c>
      <c r="F424">
        <v>19.468938827514648</v>
      </c>
      <c r="G424">
        <v>7.4248582840610453</v>
      </c>
      <c r="H424">
        <v>1</v>
      </c>
      <c r="I424">
        <v>400</v>
      </c>
    </row>
    <row r="425" spans="1:9" x14ac:dyDescent="0.35">
      <c r="A425">
        <v>3</v>
      </c>
      <c r="B425" t="s">
        <v>10</v>
      </c>
      <c r="C425">
        <v>100</v>
      </c>
      <c r="D425">
        <v>588.826416015625</v>
      </c>
      <c r="E425">
        <v>497.1480067060134</v>
      </c>
      <c r="F425">
        <v>19.698892593383789</v>
      </c>
      <c r="G425">
        <v>8.3614442340215227</v>
      </c>
      <c r="H425">
        <v>1</v>
      </c>
      <c r="I425">
        <v>400</v>
      </c>
    </row>
    <row r="426" spans="1:9" x14ac:dyDescent="0.35">
      <c r="A426">
        <v>3</v>
      </c>
      <c r="B426" t="s">
        <v>10</v>
      </c>
      <c r="C426">
        <v>100</v>
      </c>
      <c r="D426">
        <v>687.8236083984375</v>
      </c>
      <c r="E426">
        <v>564.69954748246255</v>
      </c>
      <c r="F426">
        <v>19.779317855834961</v>
      </c>
      <c r="G426">
        <v>9.0468183024285551</v>
      </c>
      <c r="H426">
        <v>1</v>
      </c>
      <c r="I426">
        <v>400</v>
      </c>
    </row>
    <row r="427" spans="1:9" x14ac:dyDescent="0.35">
      <c r="A427">
        <v>3</v>
      </c>
      <c r="B427" t="s">
        <v>10</v>
      </c>
      <c r="C427">
        <v>100</v>
      </c>
      <c r="D427">
        <v>787.8863525390625</v>
      </c>
      <c r="E427">
        <v>641.24133894807585</v>
      </c>
      <c r="F427">
        <v>19.792453765869141</v>
      </c>
      <c r="G427">
        <v>9.3055716562083344</v>
      </c>
      <c r="H427">
        <v>1</v>
      </c>
      <c r="I427">
        <v>400</v>
      </c>
    </row>
    <row r="428" spans="1:9" x14ac:dyDescent="0.35">
      <c r="A428">
        <v>3</v>
      </c>
      <c r="B428" t="s">
        <v>10</v>
      </c>
      <c r="C428">
        <v>100</v>
      </c>
      <c r="D428">
        <v>887.87176513671875</v>
      </c>
      <c r="E428">
        <v>722.05061842768566</v>
      </c>
      <c r="F428">
        <v>19.867441177368164</v>
      </c>
      <c r="G428">
        <v>9.3529388585359996</v>
      </c>
      <c r="H428">
        <v>1</v>
      </c>
      <c r="I428">
        <v>400</v>
      </c>
    </row>
    <row r="429" spans="1:9" x14ac:dyDescent="0.35">
      <c r="A429">
        <v>3</v>
      </c>
      <c r="B429" t="s">
        <v>10</v>
      </c>
      <c r="C429">
        <v>100</v>
      </c>
      <c r="D429">
        <v>386.926025390625</v>
      </c>
      <c r="E429">
        <v>290.96435494765024</v>
      </c>
      <c r="F429">
        <v>20.243587493896484</v>
      </c>
      <c r="G429">
        <v>10.19047446221953</v>
      </c>
      <c r="H429">
        <v>2</v>
      </c>
      <c r="I429">
        <v>400</v>
      </c>
    </row>
    <row r="430" spans="1:9" x14ac:dyDescent="0.35">
      <c r="A430">
        <v>3</v>
      </c>
      <c r="B430" t="s">
        <v>10</v>
      </c>
      <c r="C430">
        <v>100</v>
      </c>
      <c r="D430">
        <v>289.30224609375</v>
      </c>
      <c r="E430">
        <v>222.6962398774069</v>
      </c>
      <c r="F430">
        <v>20.147891998291016</v>
      </c>
      <c r="G430">
        <v>8.3386233257668891</v>
      </c>
      <c r="H430">
        <v>2</v>
      </c>
      <c r="I430">
        <v>400</v>
      </c>
    </row>
    <row r="431" spans="1:9" x14ac:dyDescent="0.35">
      <c r="A431">
        <v>3</v>
      </c>
      <c r="B431" t="s">
        <v>10</v>
      </c>
      <c r="C431">
        <v>100</v>
      </c>
      <c r="D431">
        <v>192.66415405273438</v>
      </c>
      <c r="E431">
        <v>153.69827624337188</v>
      </c>
      <c r="F431">
        <v>20.092580795288086</v>
      </c>
      <c r="G431">
        <v>5.5401358304131216</v>
      </c>
      <c r="H431">
        <v>2</v>
      </c>
      <c r="I431">
        <v>400</v>
      </c>
    </row>
    <row r="432" spans="1:9" x14ac:dyDescent="0.35">
      <c r="A432">
        <v>3</v>
      </c>
      <c r="B432" t="s">
        <v>10</v>
      </c>
      <c r="C432">
        <v>100</v>
      </c>
      <c r="D432">
        <v>97.350135803222656</v>
      </c>
      <c r="E432">
        <v>84.257653430806428</v>
      </c>
      <c r="F432">
        <v>20.114557266235352</v>
      </c>
      <c r="G432">
        <v>1.9309608252097421</v>
      </c>
      <c r="H432">
        <v>2</v>
      </c>
      <c r="I432">
        <v>400</v>
      </c>
    </row>
    <row r="433" spans="1:9" x14ac:dyDescent="0.35">
      <c r="A433">
        <v>3</v>
      </c>
      <c r="B433" t="s">
        <v>10</v>
      </c>
      <c r="C433">
        <v>100</v>
      </c>
      <c r="D433">
        <v>50.06097412109375</v>
      </c>
      <c r="E433">
        <v>49.930051516345266</v>
      </c>
      <c r="F433">
        <v>20.162309646606445</v>
      </c>
      <c r="G433">
        <v>-0.11017463209733247</v>
      </c>
      <c r="H433">
        <v>2</v>
      </c>
      <c r="I433">
        <v>400</v>
      </c>
    </row>
    <row r="434" spans="1:9" x14ac:dyDescent="0.35">
      <c r="A434">
        <v>3</v>
      </c>
      <c r="B434" t="s">
        <v>10</v>
      </c>
      <c r="C434">
        <v>100</v>
      </c>
      <c r="D434">
        <v>387.01071166992188</v>
      </c>
      <c r="E434">
        <v>322.06292953008534</v>
      </c>
      <c r="F434">
        <v>20.20997428894043</v>
      </c>
      <c r="G434">
        <v>9.9450103456783197</v>
      </c>
      <c r="H434">
        <v>2</v>
      </c>
      <c r="I434">
        <v>400</v>
      </c>
    </row>
    <row r="435" spans="1:9" x14ac:dyDescent="0.35">
      <c r="A435">
        <v>3</v>
      </c>
      <c r="B435" t="s">
        <v>10</v>
      </c>
      <c r="C435">
        <v>100</v>
      </c>
      <c r="D435">
        <v>484.8050537109375</v>
      </c>
      <c r="E435">
        <v>399.19583577936186</v>
      </c>
      <c r="F435">
        <v>20.257331848144531</v>
      </c>
      <c r="G435">
        <v>11.44340749367155</v>
      </c>
      <c r="H435">
        <v>2</v>
      </c>
      <c r="I435">
        <v>400</v>
      </c>
    </row>
    <row r="436" spans="1:9" x14ac:dyDescent="0.35">
      <c r="A436">
        <v>3</v>
      </c>
      <c r="B436" t="s">
        <v>10</v>
      </c>
      <c r="C436">
        <v>100</v>
      </c>
      <c r="D436">
        <v>583.89581298828125</v>
      </c>
      <c r="E436">
        <v>470.97647138937225</v>
      </c>
      <c r="F436">
        <v>20.302669525146484</v>
      </c>
      <c r="G436">
        <v>12.42715491995199</v>
      </c>
      <c r="H436">
        <v>2</v>
      </c>
      <c r="I436">
        <v>400</v>
      </c>
    </row>
    <row r="437" spans="1:9" x14ac:dyDescent="0.35">
      <c r="A437">
        <v>3</v>
      </c>
      <c r="B437" t="s">
        <v>10</v>
      </c>
      <c r="C437">
        <v>100</v>
      </c>
      <c r="D437">
        <v>683.2061767578125</v>
      </c>
      <c r="E437">
        <v>540.64838632079432</v>
      </c>
      <c r="F437">
        <v>20.377725601196289</v>
      </c>
      <c r="G437">
        <v>12.971194887243952</v>
      </c>
      <c r="H437">
        <v>2</v>
      </c>
      <c r="I437">
        <v>400</v>
      </c>
    </row>
    <row r="438" spans="1:9" x14ac:dyDescent="0.35">
      <c r="A438">
        <v>3</v>
      </c>
      <c r="B438" t="s">
        <v>10</v>
      </c>
      <c r="C438">
        <v>100</v>
      </c>
      <c r="D438">
        <v>782.8599853515625</v>
      </c>
      <c r="E438">
        <v>622.43380869983423</v>
      </c>
      <c r="F438">
        <v>20.398002624511719</v>
      </c>
      <c r="G438">
        <v>13.088816857802778</v>
      </c>
      <c r="H438">
        <v>2</v>
      </c>
      <c r="I438">
        <v>400</v>
      </c>
    </row>
    <row r="439" spans="1:9" x14ac:dyDescent="0.35">
      <c r="A439">
        <v>3</v>
      </c>
      <c r="B439" t="s">
        <v>10</v>
      </c>
      <c r="C439">
        <v>100</v>
      </c>
      <c r="D439">
        <v>882.95233154296875</v>
      </c>
      <c r="E439">
        <v>712.40845500714499</v>
      </c>
      <c r="F439">
        <v>20.386350631713867</v>
      </c>
      <c r="G439">
        <v>13.028180784955465</v>
      </c>
      <c r="H439">
        <v>2</v>
      </c>
      <c r="I439">
        <v>400</v>
      </c>
    </row>
    <row r="440" spans="1:9" x14ac:dyDescent="0.35">
      <c r="A440">
        <v>3</v>
      </c>
      <c r="B440" t="s">
        <v>10</v>
      </c>
      <c r="C440">
        <v>100</v>
      </c>
      <c r="D440">
        <v>390.1187744140625</v>
      </c>
      <c r="E440">
        <v>309.34841103935571</v>
      </c>
      <c r="F440">
        <v>20.073028564453125</v>
      </c>
      <c r="G440">
        <v>6.9774648158831898</v>
      </c>
      <c r="H440">
        <v>3</v>
      </c>
      <c r="I440">
        <v>400</v>
      </c>
    </row>
    <row r="441" spans="1:9" x14ac:dyDescent="0.35">
      <c r="A441">
        <v>3</v>
      </c>
      <c r="B441" t="s">
        <v>10</v>
      </c>
      <c r="C441">
        <v>100</v>
      </c>
      <c r="D441">
        <v>292.37924194335938</v>
      </c>
      <c r="E441">
        <v>234.38320336854736</v>
      </c>
      <c r="F441">
        <v>20.089786529541016</v>
      </c>
      <c r="G441">
        <v>5.2672350509939161</v>
      </c>
      <c r="H441">
        <v>3</v>
      </c>
      <c r="I441">
        <v>400</v>
      </c>
    </row>
    <row r="442" spans="1:9" x14ac:dyDescent="0.35">
      <c r="A442">
        <v>3</v>
      </c>
      <c r="B442" t="s">
        <v>10</v>
      </c>
      <c r="C442">
        <v>100</v>
      </c>
      <c r="D442">
        <v>196.32162475585938</v>
      </c>
      <c r="E442">
        <v>167.6356934688111</v>
      </c>
      <c r="F442">
        <v>20.099449157714844</v>
      </c>
      <c r="G442">
        <v>2.7792013886721296</v>
      </c>
      <c r="H442">
        <v>3</v>
      </c>
      <c r="I442">
        <v>400</v>
      </c>
    </row>
    <row r="443" spans="1:9" x14ac:dyDescent="0.35">
      <c r="A443">
        <v>3</v>
      </c>
      <c r="B443" t="s">
        <v>10</v>
      </c>
      <c r="C443">
        <v>100</v>
      </c>
      <c r="D443">
        <v>100.41226959228516</v>
      </c>
      <c r="E443">
        <v>100.233918211336</v>
      </c>
      <c r="F443">
        <v>20.088151931762695</v>
      </c>
      <c r="G443">
        <v>-0.17371201232208597</v>
      </c>
      <c r="H443">
        <v>3</v>
      </c>
      <c r="I443">
        <v>400</v>
      </c>
    </row>
    <row r="444" spans="1:9" x14ac:dyDescent="0.35">
      <c r="A444">
        <v>3</v>
      </c>
      <c r="B444" t="s">
        <v>10</v>
      </c>
      <c r="C444">
        <v>100</v>
      </c>
      <c r="D444">
        <v>81.511711120605469</v>
      </c>
      <c r="E444">
        <v>86.734608538514081</v>
      </c>
      <c r="F444">
        <v>20.162879943847656</v>
      </c>
      <c r="G444">
        <v>-0.83752474747449057</v>
      </c>
      <c r="H444">
        <v>3</v>
      </c>
      <c r="I444">
        <v>400</v>
      </c>
    </row>
    <row r="445" spans="1:9" x14ac:dyDescent="0.35">
      <c r="A445">
        <v>3</v>
      </c>
      <c r="B445" t="s">
        <v>10</v>
      </c>
      <c r="C445">
        <v>100</v>
      </c>
      <c r="D445">
        <v>390.63934326171875</v>
      </c>
      <c r="E445">
        <v>326.79048941690877</v>
      </c>
      <c r="F445">
        <v>20.026956558227539</v>
      </c>
      <c r="G445">
        <v>7.3439072671917964</v>
      </c>
      <c r="H445">
        <v>3</v>
      </c>
      <c r="I445">
        <v>400</v>
      </c>
    </row>
    <row r="446" spans="1:9" x14ac:dyDescent="0.35">
      <c r="A446">
        <v>3</v>
      </c>
      <c r="B446" t="s">
        <v>10</v>
      </c>
      <c r="C446">
        <v>100</v>
      </c>
      <c r="D446">
        <v>488.67095947265625</v>
      </c>
      <c r="E446">
        <v>395.88225134545269</v>
      </c>
      <c r="F446">
        <v>20.039972305297852</v>
      </c>
      <c r="G446">
        <v>8.696612200709918</v>
      </c>
      <c r="H446">
        <v>3</v>
      </c>
      <c r="I446">
        <v>400</v>
      </c>
    </row>
    <row r="447" spans="1:9" x14ac:dyDescent="0.35">
      <c r="A447">
        <v>3</v>
      </c>
      <c r="B447" t="s">
        <v>10</v>
      </c>
      <c r="C447">
        <v>100</v>
      </c>
      <c r="D447">
        <v>588.5390625</v>
      </c>
      <c r="E447">
        <v>450.41836320641943</v>
      </c>
      <c r="F447">
        <v>20.028530120849609</v>
      </c>
      <c r="G447">
        <v>9.5819990688465744</v>
      </c>
      <c r="H447">
        <v>3</v>
      </c>
      <c r="I447">
        <v>400</v>
      </c>
    </row>
    <row r="448" spans="1:9" x14ac:dyDescent="0.35">
      <c r="A448">
        <v>3</v>
      </c>
      <c r="B448" t="s">
        <v>10</v>
      </c>
      <c r="C448">
        <v>100</v>
      </c>
      <c r="D448">
        <v>686.3857421875</v>
      </c>
      <c r="E448">
        <v>508.00326346160529</v>
      </c>
      <c r="F448">
        <v>20.063886642456055</v>
      </c>
      <c r="G448">
        <v>9.1310686998002453</v>
      </c>
      <c r="H448">
        <v>3</v>
      </c>
      <c r="I448">
        <v>400</v>
      </c>
    </row>
    <row r="449" spans="1:9" x14ac:dyDescent="0.35">
      <c r="A449">
        <v>3</v>
      </c>
      <c r="B449" t="s">
        <v>10</v>
      </c>
      <c r="C449">
        <v>100</v>
      </c>
      <c r="D449">
        <v>786.06201171875</v>
      </c>
      <c r="E449">
        <v>543.60874712547331</v>
      </c>
      <c r="F449">
        <v>20.089336395263672</v>
      </c>
      <c r="G449">
        <v>10.161894070481996</v>
      </c>
      <c r="H449">
        <v>3</v>
      </c>
      <c r="I449">
        <v>400</v>
      </c>
    </row>
    <row r="450" spans="1:9" x14ac:dyDescent="0.35">
      <c r="A450">
        <v>3</v>
      </c>
      <c r="B450" t="s">
        <v>10</v>
      </c>
      <c r="C450">
        <v>100</v>
      </c>
      <c r="D450">
        <v>886.77734375</v>
      </c>
      <c r="E450">
        <v>614.89098419983407</v>
      </c>
      <c r="F450">
        <v>20.021511077880859</v>
      </c>
      <c r="G450">
        <v>10.298437971153266</v>
      </c>
      <c r="H450">
        <v>3</v>
      </c>
      <c r="I450">
        <v>400</v>
      </c>
    </row>
    <row r="451" spans="1:9" x14ac:dyDescent="0.35">
      <c r="A451">
        <v>3</v>
      </c>
      <c r="B451" t="s">
        <v>10</v>
      </c>
      <c r="C451">
        <v>100</v>
      </c>
      <c r="D451">
        <v>394.40542602539063</v>
      </c>
      <c r="E451">
        <v>246.10904493614282</v>
      </c>
      <c r="F451">
        <v>20.586820602416992</v>
      </c>
      <c r="G451">
        <v>4.3920814298534916</v>
      </c>
      <c r="H451">
        <v>4</v>
      </c>
      <c r="I451">
        <v>400</v>
      </c>
    </row>
    <row r="452" spans="1:9" x14ac:dyDescent="0.35">
      <c r="A452">
        <v>3</v>
      </c>
      <c r="B452" t="s">
        <v>10</v>
      </c>
      <c r="C452">
        <v>100</v>
      </c>
      <c r="D452">
        <v>294.88665771484375</v>
      </c>
      <c r="E452">
        <v>189.55218219273539</v>
      </c>
      <c r="F452">
        <v>20.540458679199219</v>
      </c>
      <c r="G452">
        <v>4.0246849499450805</v>
      </c>
      <c r="H452">
        <v>4</v>
      </c>
      <c r="I452">
        <v>400</v>
      </c>
    </row>
    <row r="453" spans="1:9" x14ac:dyDescent="0.35">
      <c r="A453">
        <v>3</v>
      </c>
      <c r="B453" t="s">
        <v>10</v>
      </c>
      <c r="C453">
        <v>100</v>
      </c>
      <c r="D453">
        <v>196.32429504394531</v>
      </c>
      <c r="E453">
        <v>137.09209712681468</v>
      </c>
      <c r="F453">
        <v>20.447668075561523</v>
      </c>
      <c r="G453">
        <v>2.8168996791003771</v>
      </c>
      <c r="H453">
        <v>4</v>
      </c>
      <c r="I453">
        <v>400</v>
      </c>
    </row>
    <row r="454" spans="1:9" x14ac:dyDescent="0.35">
      <c r="A454">
        <v>3</v>
      </c>
      <c r="B454" t="s">
        <v>10</v>
      </c>
      <c r="C454">
        <v>100</v>
      </c>
      <c r="D454">
        <v>98.635383605957031</v>
      </c>
      <c r="E454">
        <v>83.23138331841615</v>
      </c>
      <c r="F454">
        <v>20.170103073120117</v>
      </c>
      <c r="G454">
        <v>0.94979479402642875</v>
      </c>
      <c r="H454">
        <v>4</v>
      </c>
      <c r="I454">
        <v>400</v>
      </c>
    </row>
    <row r="455" spans="1:9" x14ac:dyDescent="0.35">
      <c r="A455">
        <v>3</v>
      </c>
      <c r="B455" t="s">
        <v>10</v>
      </c>
      <c r="C455">
        <v>100</v>
      </c>
      <c r="D455">
        <v>50.231853485107422</v>
      </c>
      <c r="E455">
        <v>52.192649465331812</v>
      </c>
      <c r="F455">
        <v>20.227411270141602</v>
      </c>
      <c r="G455">
        <v>-0.22402142595910338</v>
      </c>
      <c r="H455">
        <v>4</v>
      </c>
      <c r="I455">
        <v>400</v>
      </c>
    </row>
    <row r="456" spans="1:9" x14ac:dyDescent="0.35">
      <c r="A456">
        <v>3</v>
      </c>
      <c r="B456" t="s">
        <v>10</v>
      </c>
      <c r="C456">
        <v>100</v>
      </c>
      <c r="D456">
        <v>391.77474975585938</v>
      </c>
      <c r="E456">
        <v>306.57438051755321</v>
      </c>
      <c r="F456">
        <v>20.259393692016602</v>
      </c>
      <c r="G456">
        <v>6.3426471014722274</v>
      </c>
      <c r="H456">
        <v>4</v>
      </c>
      <c r="I456">
        <v>400</v>
      </c>
    </row>
    <row r="457" spans="1:9" x14ac:dyDescent="0.35">
      <c r="A457">
        <v>3</v>
      </c>
      <c r="B457" t="s">
        <v>10</v>
      </c>
      <c r="C457">
        <v>100</v>
      </c>
      <c r="D457">
        <v>490.3399658203125</v>
      </c>
      <c r="E457">
        <v>385.81980056224359</v>
      </c>
      <c r="F457">
        <v>20.287073135375977</v>
      </c>
      <c r="G457">
        <v>7.3021751593820232</v>
      </c>
      <c r="H457">
        <v>4</v>
      </c>
      <c r="I457">
        <v>400</v>
      </c>
    </row>
    <row r="458" spans="1:9" x14ac:dyDescent="0.35">
      <c r="A458">
        <v>3</v>
      </c>
      <c r="B458" t="s">
        <v>10</v>
      </c>
      <c r="C458">
        <v>100</v>
      </c>
      <c r="D458">
        <v>589.726806640625</v>
      </c>
      <c r="E458">
        <v>450.56608018629629</v>
      </c>
      <c r="F458">
        <v>20.364021301269531</v>
      </c>
      <c r="G458">
        <v>7.9043641389051436</v>
      </c>
      <c r="H458">
        <v>4</v>
      </c>
      <c r="I458">
        <v>400</v>
      </c>
    </row>
    <row r="459" spans="1:9" x14ac:dyDescent="0.35">
      <c r="A459">
        <v>3</v>
      </c>
      <c r="B459" t="s">
        <v>10</v>
      </c>
      <c r="C459">
        <v>100</v>
      </c>
      <c r="D459">
        <v>689.66741943359375</v>
      </c>
      <c r="E459">
        <v>507.28916942047465</v>
      </c>
      <c r="F459">
        <v>20.422292709350586</v>
      </c>
      <c r="G459">
        <v>8.0421719710162929</v>
      </c>
      <c r="H459">
        <v>4</v>
      </c>
      <c r="I459">
        <v>400</v>
      </c>
    </row>
    <row r="460" spans="1:9" x14ac:dyDescent="0.35">
      <c r="A460">
        <v>3</v>
      </c>
      <c r="B460" t="s">
        <v>10</v>
      </c>
      <c r="C460">
        <v>100</v>
      </c>
      <c r="D460">
        <v>789.67926025390625</v>
      </c>
      <c r="E460">
        <v>557.27695378354895</v>
      </c>
      <c r="F460">
        <v>20.49119758605957</v>
      </c>
      <c r="G460">
        <v>7.9451567324425305</v>
      </c>
      <c r="H460">
        <v>4</v>
      </c>
      <c r="I460">
        <v>400</v>
      </c>
    </row>
    <row r="461" spans="1:9" x14ac:dyDescent="0.35">
      <c r="A461">
        <v>3</v>
      </c>
      <c r="B461" t="s">
        <v>10</v>
      </c>
      <c r="C461">
        <v>100</v>
      </c>
      <c r="D461">
        <v>889.99951171875</v>
      </c>
      <c r="E461">
        <v>626.33374330650588</v>
      </c>
      <c r="F461">
        <v>20.535701751708984</v>
      </c>
      <c r="G461">
        <v>7.7005202104109376</v>
      </c>
      <c r="H461">
        <v>4</v>
      </c>
      <c r="I461">
        <v>400</v>
      </c>
    </row>
    <row r="462" spans="1:9" x14ac:dyDescent="0.35">
      <c r="A462">
        <v>3</v>
      </c>
      <c r="B462" t="s">
        <v>10</v>
      </c>
      <c r="C462">
        <v>70</v>
      </c>
      <c r="D462">
        <v>391.61318969726563</v>
      </c>
      <c r="E462">
        <v>292.79046893240894</v>
      </c>
      <c r="F462">
        <v>19.869453430175781</v>
      </c>
      <c r="G462">
        <v>6.4808698855981737</v>
      </c>
      <c r="H462">
        <v>1</v>
      </c>
      <c r="I462">
        <v>400</v>
      </c>
    </row>
    <row r="463" spans="1:9" x14ac:dyDescent="0.35">
      <c r="A463">
        <v>3</v>
      </c>
      <c r="B463" t="s">
        <v>10</v>
      </c>
      <c r="C463">
        <v>70</v>
      </c>
      <c r="D463">
        <v>294.08111572265625</v>
      </c>
      <c r="E463">
        <v>224.82868423728735</v>
      </c>
      <c r="F463">
        <v>19.909711837768555</v>
      </c>
      <c r="G463">
        <v>4.8115333848902546</v>
      </c>
      <c r="H463">
        <v>1</v>
      </c>
      <c r="I463">
        <v>400</v>
      </c>
    </row>
    <row r="464" spans="1:9" x14ac:dyDescent="0.35">
      <c r="A464">
        <v>3</v>
      </c>
      <c r="B464" t="s">
        <v>10</v>
      </c>
      <c r="C464">
        <v>70</v>
      </c>
      <c r="D464">
        <v>197.00025939941406</v>
      </c>
      <c r="E464">
        <v>162.42335400428806</v>
      </c>
      <c r="F464">
        <v>19.872592926025391</v>
      </c>
      <c r="G464">
        <v>2.4348720438008109</v>
      </c>
      <c r="H464">
        <v>1</v>
      </c>
      <c r="I464">
        <v>400</v>
      </c>
    </row>
    <row r="465" spans="1:9" x14ac:dyDescent="0.35">
      <c r="A465">
        <v>3</v>
      </c>
      <c r="B465" t="s">
        <v>10</v>
      </c>
      <c r="C465">
        <v>70</v>
      </c>
      <c r="D465">
        <v>100.31837463378906</v>
      </c>
      <c r="E465">
        <v>102.29667420722157</v>
      </c>
      <c r="F465">
        <v>19.869346618652344</v>
      </c>
      <c r="G465">
        <v>-0.30413390513403959</v>
      </c>
      <c r="H465">
        <v>1</v>
      </c>
      <c r="I465">
        <v>400</v>
      </c>
    </row>
    <row r="466" spans="1:9" x14ac:dyDescent="0.35">
      <c r="A466">
        <v>3</v>
      </c>
      <c r="B466" t="s">
        <v>10</v>
      </c>
      <c r="C466">
        <v>70</v>
      </c>
      <c r="D466">
        <v>309.88436889648438</v>
      </c>
      <c r="E466">
        <v>-393.22144678058766</v>
      </c>
      <c r="F466">
        <v>19.931108474731445</v>
      </c>
      <c r="G466">
        <v>61.613174670920138</v>
      </c>
      <c r="H466">
        <v>1</v>
      </c>
      <c r="I466">
        <v>400</v>
      </c>
    </row>
    <row r="467" spans="1:9" x14ac:dyDescent="0.35">
      <c r="A467">
        <v>3</v>
      </c>
      <c r="B467" t="s">
        <v>10</v>
      </c>
      <c r="C467">
        <v>70</v>
      </c>
      <c r="D467">
        <v>391.64907836914063</v>
      </c>
      <c r="E467">
        <v>308.11427565692844</v>
      </c>
      <c r="F467">
        <v>19.793680191040039</v>
      </c>
      <c r="G467">
        <v>6.4440169384861257</v>
      </c>
      <c r="H467">
        <v>1</v>
      </c>
      <c r="I467">
        <v>400</v>
      </c>
    </row>
    <row r="468" spans="1:9" x14ac:dyDescent="0.35">
      <c r="A468">
        <v>3</v>
      </c>
      <c r="B468" t="s">
        <v>10</v>
      </c>
      <c r="C468">
        <v>70</v>
      </c>
      <c r="D468">
        <v>489.805908203125</v>
      </c>
      <c r="E468">
        <v>372.21671656466356</v>
      </c>
      <c r="F468">
        <v>19.815393447875977</v>
      </c>
      <c r="G468">
        <v>8.0214170870437904</v>
      </c>
      <c r="H468">
        <v>1</v>
      </c>
      <c r="I468">
        <v>400</v>
      </c>
    </row>
    <row r="469" spans="1:9" x14ac:dyDescent="0.35">
      <c r="A469">
        <v>3</v>
      </c>
      <c r="B469" t="s">
        <v>10</v>
      </c>
      <c r="C469">
        <v>70</v>
      </c>
      <c r="D469">
        <v>588.51239013671875</v>
      </c>
      <c r="E469">
        <v>427.32043436632176</v>
      </c>
      <c r="F469">
        <v>19.819065093994141</v>
      </c>
      <c r="G469">
        <v>8.8109552340162693</v>
      </c>
      <c r="H469">
        <v>1</v>
      </c>
      <c r="I469">
        <v>400</v>
      </c>
    </row>
    <row r="470" spans="1:9" x14ac:dyDescent="0.35">
      <c r="A470">
        <v>3</v>
      </c>
      <c r="B470" t="s">
        <v>10</v>
      </c>
      <c r="C470">
        <v>70</v>
      </c>
      <c r="D470">
        <v>688.738037109375</v>
      </c>
      <c r="E470">
        <v>456.65705576460795</v>
      </c>
      <c r="F470">
        <v>19.830574035644531</v>
      </c>
      <c r="G470">
        <v>9.2955875153619019</v>
      </c>
      <c r="H470">
        <v>1</v>
      </c>
      <c r="I470">
        <v>400</v>
      </c>
    </row>
    <row r="471" spans="1:9" x14ac:dyDescent="0.35">
      <c r="A471">
        <v>3</v>
      </c>
      <c r="B471" t="s">
        <v>10</v>
      </c>
      <c r="C471">
        <v>70</v>
      </c>
      <c r="D471">
        <v>788.4842529296875</v>
      </c>
      <c r="E471">
        <v>501.45383667121331</v>
      </c>
      <c r="F471">
        <v>19.79234504699707</v>
      </c>
      <c r="G471">
        <v>9.145681963656406</v>
      </c>
      <c r="H471">
        <v>1</v>
      </c>
      <c r="I471">
        <v>400</v>
      </c>
    </row>
    <row r="472" spans="1:9" x14ac:dyDescent="0.35">
      <c r="A472">
        <v>3</v>
      </c>
      <c r="B472" t="s">
        <v>10</v>
      </c>
      <c r="C472">
        <v>70</v>
      </c>
      <c r="D472">
        <v>888.66058349609375</v>
      </c>
      <c r="E472">
        <v>544.9875529728746</v>
      </c>
      <c r="F472">
        <v>19.742439270019531</v>
      </c>
      <c r="G472">
        <v>9.4260940539029683</v>
      </c>
      <c r="H472">
        <v>1</v>
      </c>
      <c r="I472">
        <v>400</v>
      </c>
    </row>
    <row r="473" spans="1:9" x14ac:dyDescent="0.35">
      <c r="A473">
        <v>3</v>
      </c>
      <c r="B473" t="s">
        <v>10</v>
      </c>
      <c r="C473">
        <v>70</v>
      </c>
      <c r="D473">
        <v>387.32974243164063</v>
      </c>
      <c r="E473">
        <v>300.12090498258374</v>
      </c>
      <c r="F473">
        <v>19.393169403076172</v>
      </c>
      <c r="G473">
        <v>9.8795185105730017</v>
      </c>
      <c r="H473">
        <v>2</v>
      </c>
      <c r="I473">
        <v>400</v>
      </c>
    </row>
    <row r="474" spans="1:9" x14ac:dyDescent="0.35">
      <c r="A474">
        <v>3</v>
      </c>
      <c r="B474" t="s">
        <v>10</v>
      </c>
      <c r="C474">
        <v>70</v>
      </c>
      <c r="D474">
        <v>290.46072387695313</v>
      </c>
      <c r="E474">
        <v>232.08805324003973</v>
      </c>
      <c r="F474">
        <v>19.415334701538086</v>
      </c>
      <c r="G474">
        <v>7.3021087213568663</v>
      </c>
      <c r="H474">
        <v>2</v>
      </c>
      <c r="I474">
        <v>400</v>
      </c>
    </row>
    <row r="475" spans="1:9" x14ac:dyDescent="0.35">
      <c r="A475">
        <v>3</v>
      </c>
      <c r="B475" t="s">
        <v>10</v>
      </c>
      <c r="C475">
        <v>70</v>
      </c>
      <c r="D475">
        <v>194.47897338867188</v>
      </c>
      <c r="E475">
        <v>163.72581204385023</v>
      </c>
      <c r="F475">
        <v>19.495298385620117</v>
      </c>
      <c r="G475">
        <v>4.0045765894644401</v>
      </c>
      <c r="H475">
        <v>2</v>
      </c>
      <c r="I475">
        <v>400</v>
      </c>
    </row>
    <row r="476" spans="1:9" x14ac:dyDescent="0.35">
      <c r="A476">
        <v>3</v>
      </c>
      <c r="B476" t="s">
        <v>10</v>
      </c>
      <c r="C476">
        <v>70</v>
      </c>
      <c r="D476">
        <v>99.668899536132813</v>
      </c>
      <c r="E476">
        <v>98.356897149732163</v>
      </c>
      <c r="F476">
        <v>19.391807556152344</v>
      </c>
      <c r="G476">
        <v>-2.2479326449898689E-2</v>
      </c>
      <c r="H476">
        <v>2</v>
      </c>
      <c r="I476">
        <v>400</v>
      </c>
    </row>
    <row r="477" spans="1:9" x14ac:dyDescent="0.35">
      <c r="A477">
        <v>3</v>
      </c>
      <c r="B477" t="s">
        <v>10</v>
      </c>
      <c r="C477">
        <v>70</v>
      </c>
      <c r="D477">
        <v>76.226455688476563</v>
      </c>
      <c r="E477">
        <v>82.29776151969368</v>
      </c>
      <c r="F477">
        <v>19.623235702514648</v>
      </c>
      <c r="G477">
        <v>-1.1204074445861201</v>
      </c>
      <c r="H477">
        <v>2</v>
      </c>
      <c r="I477">
        <v>400</v>
      </c>
    </row>
    <row r="478" spans="1:9" x14ac:dyDescent="0.35">
      <c r="A478">
        <v>3</v>
      </c>
      <c r="B478" t="s">
        <v>10</v>
      </c>
      <c r="C478">
        <v>70</v>
      </c>
      <c r="D478">
        <v>387.7225341796875</v>
      </c>
      <c r="E478">
        <v>323.21251762048399</v>
      </c>
      <c r="F478">
        <v>19.545572280883789</v>
      </c>
      <c r="G478">
        <v>9.379943214140182</v>
      </c>
      <c r="H478">
        <v>2</v>
      </c>
      <c r="I478">
        <v>400</v>
      </c>
    </row>
    <row r="479" spans="1:9" x14ac:dyDescent="0.35">
      <c r="A479">
        <v>3</v>
      </c>
      <c r="B479" t="s">
        <v>10</v>
      </c>
      <c r="C479">
        <v>70</v>
      </c>
      <c r="D479">
        <v>484.7899169921875</v>
      </c>
      <c r="E479">
        <v>403.0831199785024</v>
      </c>
      <c r="F479">
        <v>19.55206298828125</v>
      </c>
      <c r="G479">
        <v>11.397541513853241</v>
      </c>
      <c r="H479">
        <v>2</v>
      </c>
      <c r="I479">
        <v>400</v>
      </c>
    </row>
    <row r="480" spans="1:9" x14ac:dyDescent="0.35">
      <c r="A480">
        <v>3</v>
      </c>
      <c r="B480" t="s">
        <v>10</v>
      </c>
      <c r="C480">
        <v>70</v>
      </c>
      <c r="D480">
        <v>583.0306396484375</v>
      </c>
      <c r="E480">
        <v>483.86532051537642</v>
      </c>
      <c r="F480">
        <v>19.545530319213867</v>
      </c>
      <c r="G480">
        <v>12.633867553269543</v>
      </c>
      <c r="H480">
        <v>2</v>
      </c>
      <c r="I480">
        <v>400</v>
      </c>
    </row>
    <row r="481" spans="1:9" x14ac:dyDescent="0.35">
      <c r="A481">
        <v>3</v>
      </c>
      <c r="B481" t="s">
        <v>10</v>
      </c>
      <c r="C481">
        <v>70</v>
      </c>
      <c r="D481">
        <v>682.30780029296875</v>
      </c>
      <c r="E481">
        <v>568.99180327730255</v>
      </c>
      <c r="F481">
        <v>19.020683288574219</v>
      </c>
      <c r="G481">
        <v>13.432441655910582</v>
      </c>
      <c r="H481">
        <v>2</v>
      </c>
      <c r="I481">
        <v>400</v>
      </c>
    </row>
    <row r="482" spans="1:9" x14ac:dyDescent="0.35">
      <c r="A482">
        <v>3</v>
      </c>
      <c r="B482" t="s">
        <v>10</v>
      </c>
      <c r="C482">
        <v>70</v>
      </c>
      <c r="D482">
        <v>781.90069580078125</v>
      </c>
      <c r="E482">
        <v>645.74617502003366</v>
      </c>
      <c r="F482">
        <v>19.355890274047852</v>
      </c>
      <c r="G482">
        <v>13.826071831610724</v>
      </c>
      <c r="H482">
        <v>2</v>
      </c>
      <c r="I482">
        <v>400</v>
      </c>
    </row>
    <row r="483" spans="1:9" x14ac:dyDescent="0.35">
      <c r="A483">
        <v>3</v>
      </c>
      <c r="B483" t="s">
        <v>10</v>
      </c>
      <c r="C483">
        <v>70</v>
      </c>
      <c r="D483">
        <v>881.654296875</v>
      </c>
      <c r="E483">
        <v>724.57521046912791</v>
      </c>
      <c r="F483">
        <v>19.519697189331055</v>
      </c>
      <c r="G483">
        <v>13.995019738639025</v>
      </c>
      <c r="H483">
        <v>2</v>
      </c>
      <c r="I483">
        <v>400</v>
      </c>
    </row>
    <row r="484" spans="1:9" x14ac:dyDescent="0.35">
      <c r="A484">
        <v>3</v>
      </c>
      <c r="B484" t="s">
        <v>10</v>
      </c>
      <c r="C484">
        <v>70</v>
      </c>
      <c r="D484">
        <v>391.91323852539063</v>
      </c>
      <c r="E484">
        <v>302.6515464206297</v>
      </c>
      <c r="F484">
        <v>19.981575012207031</v>
      </c>
      <c r="G484">
        <v>6.112703169965247</v>
      </c>
      <c r="H484">
        <v>3</v>
      </c>
      <c r="I484">
        <v>400</v>
      </c>
    </row>
    <row r="485" spans="1:9" x14ac:dyDescent="0.35">
      <c r="A485">
        <v>3</v>
      </c>
      <c r="B485" t="s">
        <v>10</v>
      </c>
      <c r="C485">
        <v>70</v>
      </c>
      <c r="D485">
        <v>293.38519287109375</v>
      </c>
      <c r="E485">
        <v>230.88381098586797</v>
      </c>
      <c r="F485">
        <v>19.947469711303711</v>
      </c>
      <c r="G485">
        <v>5.0736092066216409</v>
      </c>
      <c r="H485">
        <v>3</v>
      </c>
      <c r="I485">
        <v>400</v>
      </c>
    </row>
    <row r="486" spans="1:9" x14ac:dyDescent="0.35">
      <c r="A486">
        <v>3</v>
      </c>
      <c r="B486" t="s">
        <v>10</v>
      </c>
      <c r="C486">
        <v>70</v>
      </c>
      <c r="D486">
        <v>195.63429260253906</v>
      </c>
      <c r="E486">
        <v>156.69649552370336</v>
      </c>
      <c r="F486">
        <v>20.036136627197266</v>
      </c>
      <c r="G486">
        <v>3.3189547868447349</v>
      </c>
      <c r="H486">
        <v>3</v>
      </c>
      <c r="I486">
        <v>400</v>
      </c>
    </row>
    <row r="487" spans="1:9" x14ac:dyDescent="0.35">
      <c r="A487">
        <v>3</v>
      </c>
      <c r="B487" t="s">
        <v>10</v>
      </c>
      <c r="C487">
        <v>70</v>
      </c>
      <c r="D487">
        <v>98.373588562011719</v>
      </c>
      <c r="E487">
        <v>85.899928725907117</v>
      </c>
      <c r="F487">
        <v>20.071981430053711</v>
      </c>
      <c r="G487">
        <v>1.0393481271608838</v>
      </c>
      <c r="H487">
        <v>3</v>
      </c>
      <c r="I487">
        <v>400</v>
      </c>
    </row>
    <row r="488" spans="1:9" x14ac:dyDescent="0.35">
      <c r="A488">
        <v>3</v>
      </c>
      <c r="B488" t="s">
        <v>10</v>
      </c>
      <c r="C488">
        <v>70</v>
      </c>
      <c r="D488">
        <v>50.307731628417969</v>
      </c>
      <c r="E488">
        <v>52.640909614278968</v>
      </c>
      <c r="F488">
        <v>19.983432769775391</v>
      </c>
      <c r="G488">
        <v>-0.32317912630492973</v>
      </c>
      <c r="H488">
        <v>3</v>
      </c>
      <c r="I488">
        <v>400</v>
      </c>
    </row>
    <row r="489" spans="1:9" x14ac:dyDescent="0.35">
      <c r="A489">
        <v>3</v>
      </c>
      <c r="B489" t="s">
        <v>10</v>
      </c>
      <c r="C489">
        <v>70</v>
      </c>
      <c r="D489">
        <v>392.25582885742188</v>
      </c>
      <c r="E489">
        <v>330.71271997471212</v>
      </c>
      <c r="F489">
        <v>19.971303939819336</v>
      </c>
      <c r="G489">
        <v>5.8213769500930859</v>
      </c>
      <c r="H489">
        <v>3</v>
      </c>
      <c r="I489">
        <v>400</v>
      </c>
    </row>
    <row r="490" spans="1:9" x14ac:dyDescent="0.35">
      <c r="A490">
        <v>3</v>
      </c>
      <c r="B490" t="s">
        <v>10</v>
      </c>
      <c r="C490">
        <v>70</v>
      </c>
      <c r="D490">
        <v>490.81271362304688</v>
      </c>
      <c r="E490">
        <v>419.40566023110671</v>
      </c>
      <c r="F490">
        <v>20.0496826171875</v>
      </c>
      <c r="G490">
        <v>6.6925917609941887</v>
      </c>
      <c r="H490">
        <v>3</v>
      </c>
      <c r="I490">
        <v>400</v>
      </c>
    </row>
    <row r="491" spans="1:9" x14ac:dyDescent="0.35">
      <c r="A491">
        <v>3</v>
      </c>
      <c r="B491" t="s">
        <v>10</v>
      </c>
      <c r="C491">
        <v>70</v>
      </c>
      <c r="D491">
        <v>590.1405029296875</v>
      </c>
      <c r="E491">
        <v>503.98926180077297</v>
      </c>
      <c r="F491">
        <v>20.099720001220703</v>
      </c>
      <c r="G491">
        <v>7.1940534920301147</v>
      </c>
      <c r="H491">
        <v>3</v>
      </c>
      <c r="I491">
        <v>400</v>
      </c>
    </row>
    <row r="492" spans="1:9" x14ac:dyDescent="0.35">
      <c r="A492">
        <v>3</v>
      </c>
      <c r="B492" t="s">
        <v>10</v>
      </c>
      <c r="C492">
        <v>70</v>
      </c>
      <c r="D492">
        <v>690.00433349609375</v>
      </c>
      <c r="E492">
        <v>586.47499671990374</v>
      </c>
      <c r="F492">
        <v>20.012645721435547</v>
      </c>
      <c r="G492">
        <v>7.268311060996111</v>
      </c>
      <c r="H492">
        <v>3</v>
      </c>
      <c r="I492">
        <v>400</v>
      </c>
    </row>
    <row r="493" spans="1:9" x14ac:dyDescent="0.35">
      <c r="A493">
        <v>3</v>
      </c>
      <c r="B493" t="s">
        <v>10</v>
      </c>
      <c r="C493">
        <v>70</v>
      </c>
      <c r="D493">
        <v>790.22454833984375</v>
      </c>
      <c r="E493">
        <v>668.20686459111164</v>
      </c>
      <c r="F493">
        <v>20.035305023193359</v>
      </c>
      <c r="G493">
        <v>7.1393806012341807</v>
      </c>
      <c r="H493">
        <v>3</v>
      </c>
      <c r="I493">
        <v>400</v>
      </c>
    </row>
    <row r="494" spans="1:9" x14ac:dyDescent="0.35">
      <c r="A494">
        <v>3</v>
      </c>
      <c r="B494" t="s">
        <v>10</v>
      </c>
      <c r="C494">
        <v>70</v>
      </c>
      <c r="D494">
        <v>890.1796875</v>
      </c>
      <c r="E494">
        <v>744.53862691579661</v>
      </c>
      <c r="F494">
        <v>20.159978866577148</v>
      </c>
      <c r="G494">
        <v>7.2587430613938118</v>
      </c>
      <c r="H494">
        <v>3</v>
      </c>
      <c r="I494">
        <v>400</v>
      </c>
    </row>
    <row r="495" spans="1:9" x14ac:dyDescent="0.35">
      <c r="A495">
        <v>3</v>
      </c>
      <c r="B495" t="s">
        <v>10</v>
      </c>
      <c r="C495">
        <v>70</v>
      </c>
      <c r="D495">
        <v>392.17007446289063</v>
      </c>
      <c r="E495">
        <v>301.77461600585877</v>
      </c>
      <c r="F495">
        <v>19.317253112792969</v>
      </c>
      <c r="G495">
        <v>6.1202798973955375</v>
      </c>
      <c r="H495">
        <v>4</v>
      </c>
      <c r="I495">
        <v>400</v>
      </c>
    </row>
    <row r="496" spans="1:9" x14ac:dyDescent="0.35">
      <c r="A496">
        <v>3</v>
      </c>
      <c r="B496" t="s">
        <v>10</v>
      </c>
      <c r="C496">
        <v>70</v>
      </c>
      <c r="D496">
        <v>294.69427490234375</v>
      </c>
      <c r="E496">
        <v>236.07802301087574</v>
      </c>
      <c r="F496">
        <v>19.335048675537109</v>
      </c>
      <c r="G496">
        <v>4.6807878521375157</v>
      </c>
      <c r="H496">
        <v>4</v>
      </c>
      <c r="I496">
        <v>400</v>
      </c>
    </row>
    <row r="497" spans="1:9" x14ac:dyDescent="0.35">
      <c r="A497">
        <v>3</v>
      </c>
      <c r="B497" t="s">
        <v>10</v>
      </c>
      <c r="C497">
        <v>70</v>
      </c>
      <c r="D497">
        <v>196.74546813964844</v>
      </c>
      <c r="E497">
        <v>167.8569390782832</v>
      </c>
      <c r="F497">
        <v>19.374937057495117</v>
      </c>
      <c r="G497">
        <v>2.4011854806443678</v>
      </c>
      <c r="H497">
        <v>4</v>
      </c>
      <c r="I497">
        <v>400</v>
      </c>
    </row>
    <row r="498" spans="1:9" x14ac:dyDescent="0.35">
      <c r="A498">
        <v>3</v>
      </c>
      <c r="B498" t="s">
        <v>10</v>
      </c>
      <c r="C498">
        <v>70</v>
      </c>
      <c r="D498">
        <v>100.12107849121094</v>
      </c>
      <c r="E498">
        <v>104.21438771858075</v>
      </c>
      <c r="F498">
        <v>19.496294021606445</v>
      </c>
      <c r="G498">
        <v>-0.56324381563725956</v>
      </c>
      <c r="H498">
        <v>4</v>
      </c>
      <c r="I498">
        <v>400</v>
      </c>
    </row>
    <row r="499" spans="1:9" x14ac:dyDescent="0.35">
      <c r="A499">
        <v>3</v>
      </c>
      <c r="B499" t="s">
        <v>10</v>
      </c>
      <c r="C499">
        <v>70</v>
      </c>
      <c r="D499">
        <v>76.785362243652344</v>
      </c>
      <c r="E499">
        <v>85.501402765516417</v>
      </c>
      <c r="F499">
        <v>19.570304870605469</v>
      </c>
      <c r="G499">
        <v>-1.0131904424513782</v>
      </c>
      <c r="H499">
        <v>4</v>
      </c>
      <c r="I499">
        <v>400</v>
      </c>
    </row>
    <row r="500" spans="1:9" x14ac:dyDescent="0.35">
      <c r="A500">
        <v>3</v>
      </c>
      <c r="B500" t="s">
        <v>10</v>
      </c>
      <c r="C500">
        <v>70</v>
      </c>
      <c r="D500">
        <v>392.33889770507813</v>
      </c>
      <c r="E500">
        <v>325.36386010036915</v>
      </c>
      <c r="F500">
        <v>19.398420333862305</v>
      </c>
      <c r="G500">
        <v>6.1260246048336091</v>
      </c>
      <c r="H500">
        <v>4</v>
      </c>
      <c r="I500">
        <v>400</v>
      </c>
    </row>
    <row r="501" spans="1:9" x14ac:dyDescent="0.35">
      <c r="A501">
        <v>3</v>
      </c>
      <c r="B501" t="s">
        <v>10</v>
      </c>
      <c r="C501">
        <v>70</v>
      </c>
      <c r="D501">
        <v>489.23458862304688</v>
      </c>
      <c r="E501">
        <v>388.80769368140437</v>
      </c>
      <c r="F501">
        <v>19.426504135131836</v>
      </c>
      <c r="G501">
        <v>7.9907014171420876</v>
      </c>
      <c r="H501">
        <v>4</v>
      </c>
      <c r="I501">
        <v>400</v>
      </c>
    </row>
    <row r="502" spans="1:9" x14ac:dyDescent="0.35">
      <c r="A502">
        <v>3</v>
      </c>
      <c r="B502" t="s">
        <v>10</v>
      </c>
      <c r="C502">
        <v>70</v>
      </c>
      <c r="D502">
        <v>589.6077880859375</v>
      </c>
      <c r="E502">
        <v>462.38138549510649</v>
      </c>
      <c r="F502">
        <v>19.380542755126953</v>
      </c>
      <c r="G502">
        <v>8.3310954187637982</v>
      </c>
      <c r="H502">
        <v>4</v>
      </c>
      <c r="I502">
        <v>400</v>
      </c>
    </row>
    <row r="503" spans="1:9" x14ac:dyDescent="0.35">
      <c r="A503">
        <v>3</v>
      </c>
      <c r="B503" t="s">
        <v>10</v>
      </c>
      <c r="C503">
        <v>70</v>
      </c>
      <c r="D503">
        <v>688.8223876953125</v>
      </c>
      <c r="E503">
        <v>517.44432806032671</v>
      </c>
      <c r="F503">
        <v>19.491548538208008</v>
      </c>
      <c r="G503">
        <v>8.9788555716190253</v>
      </c>
      <c r="H503">
        <v>4</v>
      </c>
      <c r="I503">
        <v>400</v>
      </c>
    </row>
    <row r="504" spans="1:9" x14ac:dyDescent="0.35">
      <c r="A504">
        <v>3</v>
      </c>
      <c r="B504" t="s">
        <v>10</v>
      </c>
      <c r="C504">
        <v>70</v>
      </c>
      <c r="D504">
        <v>786.75286865234375</v>
      </c>
      <c r="E504">
        <v>596.93989372863689</v>
      </c>
      <c r="F504">
        <v>19.531007766723633</v>
      </c>
      <c r="G504">
        <v>9.3974398265297836</v>
      </c>
      <c r="H504">
        <v>4</v>
      </c>
      <c r="I504">
        <v>400</v>
      </c>
    </row>
    <row r="505" spans="1:9" x14ac:dyDescent="0.35">
      <c r="A505">
        <v>3</v>
      </c>
      <c r="B505" t="s">
        <v>10</v>
      </c>
      <c r="C505">
        <v>70</v>
      </c>
      <c r="D505">
        <v>888.0037841796875</v>
      </c>
      <c r="E505">
        <v>685.72534167417427</v>
      </c>
      <c r="F505">
        <v>19.571165084838867</v>
      </c>
      <c r="G505">
        <v>9.1636706703029951</v>
      </c>
      <c r="H505">
        <v>4</v>
      </c>
      <c r="I505">
        <v>400</v>
      </c>
    </row>
    <row r="506" spans="1:9" x14ac:dyDescent="0.35">
      <c r="A506">
        <v>3</v>
      </c>
      <c r="B506" t="s">
        <v>10</v>
      </c>
      <c r="C506">
        <v>70</v>
      </c>
      <c r="D506">
        <v>392.05657958984375</v>
      </c>
      <c r="E506">
        <v>293.82807866423093</v>
      </c>
      <c r="F506">
        <v>21.190200805664063</v>
      </c>
      <c r="G506">
        <v>6.1439316814966149</v>
      </c>
      <c r="H506">
        <v>5</v>
      </c>
      <c r="I506">
        <v>400</v>
      </c>
    </row>
    <row r="507" spans="1:9" x14ac:dyDescent="0.35">
      <c r="A507">
        <v>3</v>
      </c>
      <c r="B507" t="s">
        <v>10</v>
      </c>
      <c r="C507">
        <v>70</v>
      </c>
      <c r="D507">
        <v>293.35031127929688</v>
      </c>
      <c r="E507">
        <v>223.18216624268382</v>
      </c>
      <c r="F507">
        <v>21.210159301757813</v>
      </c>
      <c r="G507">
        <v>4.9425654211841925</v>
      </c>
      <c r="H507">
        <v>5</v>
      </c>
      <c r="I507">
        <v>400</v>
      </c>
    </row>
    <row r="508" spans="1:9" x14ac:dyDescent="0.35">
      <c r="A508">
        <v>3</v>
      </c>
      <c r="B508" t="s">
        <v>10</v>
      </c>
      <c r="C508">
        <v>70</v>
      </c>
      <c r="D508">
        <v>195.73434448242188</v>
      </c>
      <c r="E508">
        <v>156.18859497172079</v>
      </c>
      <c r="F508">
        <v>21.023166656494141</v>
      </c>
      <c r="G508">
        <v>3.264743214368643</v>
      </c>
      <c r="H508">
        <v>5</v>
      </c>
      <c r="I508">
        <v>400</v>
      </c>
    </row>
    <row r="509" spans="1:9" x14ac:dyDescent="0.35">
      <c r="A509">
        <v>3</v>
      </c>
      <c r="B509" t="s">
        <v>10</v>
      </c>
      <c r="C509">
        <v>70</v>
      </c>
      <c r="D509">
        <v>98.750534057617188</v>
      </c>
      <c r="E509">
        <v>87.915661321818831</v>
      </c>
      <c r="F509">
        <v>21.008668899536133</v>
      </c>
      <c r="G509">
        <v>0.91128949280286986</v>
      </c>
      <c r="H509">
        <v>5</v>
      </c>
      <c r="I509">
        <v>400</v>
      </c>
    </row>
    <row r="510" spans="1:9" x14ac:dyDescent="0.35">
      <c r="A510">
        <v>3</v>
      </c>
      <c r="B510" t="s">
        <v>10</v>
      </c>
      <c r="C510">
        <v>70</v>
      </c>
      <c r="D510">
        <v>50.186954498291016</v>
      </c>
      <c r="E510">
        <v>53.941565441236222</v>
      </c>
      <c r="F510">
        <v>21.083086013793945</v>
      </c>
      <c r="G510">
        <v>-0.48209145405150361</v>
      </c>
      <c r="H510">
        <v>5</v>
      </c>
      <c r="I510">
        <v>400</v>
      </c>
    </row>
    <row r="511" spans="1:9" x14ac:dyDescent="0.35">
      <c r="A511">
        <v>3</v>
      </c>
      <c r="B511" t="s">
        <v>10</v>
      </c>
      <c r="C511">
        <v>70</v>
      </c>
      <c r="D511">
        <v>391.41448974609375</v>
      </c>
      <c r="E511">
        <v>318.46159351529144</v>
      </c>
      <c r="F511">
        <v>21.135919570922852</v>
      </c>
      <c r="G511">
        <v>6.5902147426472704</v>
      </c>
      <c r="H511">
        <v>5</v>
      </c>
      <c r="I511">
        <v>400</v>
      </c>
    </row>
    <row r="512" spans="1:9" x14ac:dyDescent="0.35">
      <c r="A512">
        <v>3</v>
      </c>
      <c r="B512" t="s">
        <v>10</v>
      </c>
      <c r="C512">
        <v>70</v>
      </c>
      <c r="D512">
        <v>489.8760986328125</v>
      </c>
      <c r="E512">
        <v>394.68352348396945</v>
      </c>
      <c r="F512">
        <v>21.180295944213867</v>
      </c>
      <c r="G512">
        <v>7.7610320412827223</v>
      </c>
      <c r="H512">
        <v>5</v>
      </c>
      <c r="I512">
        <v>400</v>
      </c>
    </row>
    <row r="513" spans="1:9" x14ac:dyDescent="0.35">
      <c r="A513">
        <v>3</v>
      </c>
      <c r="B513" t="s">
        <v>10</v>
      </c>
      <c r="C513">
        <v>70</v>
      </c>
      <c r="D513">
        <v>589.0986328125</v>
      </c>
      <c r="E513">
        <v>466.47538084769104</v>
      </c>
      <c r="F513">
        <v>21.251604080200195</v>
      </c>
      <c r="G513">
        <v>8.3948397266120658</v>
      </c>
      <c r="H513">
        <v>5</v>
      </c>
      <c r="I513">
        <v>400</v>
      </c>
    </row>
    <row r="514" spans="1:9" x14ac:dyDescent="0.35">
      <c r="A514">
        <v>3</v>
      </c>
      <c r="B514" t="s">
        <v>10</v>
      </c>
      <c r="C514">
        <v>70</v>
      </c>
      <c r="D514">
        <v>688.739013671875</v>
      </c>
      <c r="E514">
        <v>540.93581447204599</v>
      </c>
      <c r="F514">
        <v>21.147693634033203</v>
      </c>
      <c r="G514">
        <v>8.5304419306520973</v>
      </c>
      <c r="H514">
        <v>5</v>
      </c>
      <c r="I514">
        <v>400</v>
      </c>
    </row>
    <row r="515" spans="1:9" x14ac:dyDescent="0.35">
      <c r="A515">
        <v>3</v>
      </c>
      <c r="B515" t="s">
        <v>10</v>
      </c>
      <c r="C515">
        <v>70</v>
      </c>
      <c r="D515">
        <v>788.57733154296875</v>
      </c>
      <c r="E515">
        <v>598.32418132360624</v>
      </c>
      <c r="F515">
        <v>21.262058258056641</v>
      </c>
      <c r="G515">
        <v>8.7908960576330575</v>
      </c>
      <c r="H515">
        <v>5</v>
      </c>
      <c r="I515">
        <v>400</v>
      </c>
    </row>
    <row r="516" spans="1:9" x14ac:dyDescent="0.35">
      <c r="A516">
        <v>3</v>
      </c>
      <c r="B516" t="s">
        <v>10</v>
      </c>
      <c r="C516">
        <v>70</v>
      </c>
      <c r="D516">
        <v>888.969970703125</v>
      </c>
      <c r="E516">
        <v>668.94745129115915</v>
      </c>
      <c r="F516">
        <v>21.341743469238281</v>
      </c>
      <c r="G516">
        <v>8.6289265183512907</v>
      </c>
      <c r="H516">
        <v>5</v>
      </c>
      <c r="I516">
        <v>400</v>
      </c>
    </row>
    <row r="517" spans="1:9" x14ac:dyDescent="0.35">
      <c r="A517">
        <v>3</v>
      </c>
      <c r="B517" t="s">
        <v>10</v>
      </c>
      <c r="C517">
        <v>50</v>
      </c>
      <c r="D517">
        <v>389.92294311523438</v>
      </c>
      <c r="E517">
        <v>298.91045856486392</v>
      </c>
      <c r="F517">
        <v>20.246377944946289</v>
      </c>
      <c r="G517">
        <v>7.7567954028264241</v>
      </c>
      <c r="H517">
        <v>1</v>
      </c>
      <c r="I517">
        <v>400</v>
      </c>
    </row>
    <row r="518" spans="1:9" x14ac:dyDescent="0.35">
      <c r="A518">
        <v>3</v>
      </c>
      <c r="B518" t="s">
        <v>10</v>
      </c>
      <c r="C518">
        <v>50</v>
      </c>
      <c r="D518">
        <v>291.87628173828125</v>
      </c>
      <c r="E518">
        <v>229.0105514683637</v>
      </c>
      <c r="F518">
        <v>20.086748123168945</v>
      </c>
      <c r="G518">
        <v>6.1452457915343643</v>
      </c>
      <c r="H518">
        <v>1</v>
      </c>
      <c r="I518">
        <v>400</v>
      </c>
    </row>
    <row r="519" spans="1:9" x14ac:dyDescent="0.35">
      <c r="A519">
        <v>3</v>
      </c>
      <c r="B519" t="s">
        <v>10</v>
      </c>
      <c r="C519">
        <v>50</v>
      </c>
      <c r="D519">
        <v>194.52430725097656</v>
      </c>
      <c r="E519">
        <v>156.20883549698104</v>
      </c>
      <c r="F519">
        <v>20.064662933349609</v>
      </c>
      <c r="G519">
        <v>4.1249099423596611</v>
      </c>
      <c r="H519">
        <v>1</v>
      </c>
      <c r="I519">
        <v>400</v>
      </c>
    </row>
    <row r="520" spans="1:9" x14ac:dyDescent="0.35">
      <c r="A520">
        <v>3</v>
      </c>
      <c r="B520" t="s">
        <v>10</v>
      </c>
      <c r="C520">
        <v>50</v>
      </c>
      <c r="D520">
        <v>97.933540344238281</v>
      </c>
      <c r="E520">
        <v>85.561075256852419</v>
      </c>
      <c r="F520">
        <v>20.157781600952148</v>
      </c>
      <c r="G520">
        <v>1.3489160157392186</v>
      </c>
      <c r="H520">
        <v>1</v>
      </c>
      <c r="I520">
        <v>400</v>
      </c>
    </row>
    <row r="521" spans="1:9" x14ac:dyDescent="0.35">
      <c r="A521">
        <v>3</v>
      </c>
      <c r="B521" t="s">
        <v>10</v>
      </c>
      <c r="C521">
        <v>50</v>
      </c>
      <c r="D521">
        <v>50.078582763671875</v>
      </c>
      <c r="E521">
        <v>50.550847708388815</v>
      </c>
      <c r="F521">
        <v>20.192348480224609</v>
      </c>
      <c r="G521">
        <v>-0.18034302781725134</v>
      </c>
      <c r="H521">
        <v>1</v>
      </c>
      <c r="I521">
        <v>400</v>
      </c>
    </row>
    <row r="522" spans="1:9" x14ac:dyDescent="0.35">
      <c r="A522">
        <v>3</v>
      </c>
      <c r="B522" t="s">
        <v>10</v>
      </c>
      <c r="C522">
        <v>50</v>
      </c>
      <c r="D522">
        <v>390.06024169921875</v>
      </c>
      <c r="E522">
        <v>328.29914200849208</v>
      </c>
      <c r="F522">
        <v>20.051641464233398</v>
      </c>
      <c r="G522">
        <v>7.5750946459308111</v>
      </c>
      <c r="H522">
        <v>1</v>
      </c>
      <c r="I522">
        <v>400</v>
      </c>
    </row>
    <row r="523" spans="1:9" x14ac:dyDescent="0.35">
      <c r="A523">
        <v>3</v>
      </c>
      <c r="B523" t="s">
        <v>10</v>
      </c>
      <c r="C523">
        <v>50</v>
      </c>
      <c r="D523">
        <v>488.20834350585938</v>
      </c>
      <c r="E523">
        <v>410.85820732867285</v>
      </c>
      <c r="F523">
        <v>20.081588745117188</v>
      </c>
      <c r="G523">
        <v>8.8577387730708388</v>
      </c>
      <c r="H523">
        <v>1</v>
      </c>
      <c r="I523">
        <v>400</v>
      </c>
    </row>
    <row r="524" spans="1:9" x14ac:dyDescent="0.35">
      <c r="A524">
        <v>3</v>
      </c>
      <c r="B524" t="s">
        <v>10</v>
      </c>
      <c r="C524">
        <v>50</v>
      </c>
      <c r="D524">
        <v>587.32781982421875</v>
      </c>
      <c r="E524">
        <v>494.48424555999878</v>
      </c>
      <c r="F524">
        <v>20.094724655151367</v>
      </c>
      <c r="G524">
        <v>9.4465390693985096</v>
      </c>
      <c r="H524">
        <v>1</v>
      </c>
      <c r="I524">
        <v>400</v>
      </c>
    </row>
    <row r="525" spans="1:9" x14ac:dyDescent="0.35">
      <c r="A525">
        <v>3</v>
      </c>
      <c r="B525" t="s">
        <v>10</v>
      </c>
      <c r="C525">
        <v>50</v>
      </c>
      <c r="D525">
        <v>687.5576171875</v>
      </c>
      <c r="E525">
        <v>576.16781032415474</v>
      </c>
      <c r="F525">
        <v>20.12462043762207</v>
      </c>
      <c r="G525">
        <v>9.655254288495609</v>
      </c>
      <c r="H525">
        <v>1</v>
      </c>
      <c r="I525">
        <v>400</v>
      </c>
    </row>
    <row r="526" spans="1:9" x14ac:dyDescent="0.35">
      <c r="A526">
        <v>3</v>
      </c>
      <c r="B526" t="s">
        <v>10</v>
      </c>
      <c r="C526">
        <v>50</v>
      </c>
      <c r="D526">
        <v>787.2498779296875</v>
      </c>
      <c r="E526">
        <v>655.14613251106903</v>
      </c>
      <c r="F526">
        <v>20.1375732421875</v>
      </c>
      <c r="G526">
        <v>9.5510503975630332</v>
      </c>
      <c r="H526">
        <v>1</v>
      </c>
      <c r="I526">
        <v>400</v>
      </c>
    </row>
    <row r="527" spans="1:9" x14ac:dyDescent="0.35">
      <c r="A527">
        <v>3</v>
      </c>
      <c r="B527" t="s">
        <v>10</v>
      </c>
      <c r="C527">
        <v>50</v>
      </c>
      <c r="D527">
        <v>887.04986572265625</v>
      </c>
      <c r="E527">
        <v>732.69348810132158</v>
      </c>
      <c r="F527">
        <v>20.161359786987305</v>
      </c>
      <c r="G527">
        <v>9.4717563661322242</v>
      </c>
      <c r="H527">
        <v>1</v>
      </c>
      <c r="I527">
        <v>400</v>
      </c>
    </row>
    <row r="528" spans="1:9" x14ac:dyDescent="0.35">
      <c r="A528">
        <v>3</v>
      </c>
      <c r="B528" t="s">
        <v>10</v>
      </c>
      <c r="C528">
        <v>50</v>
      </c>
      <c r="D528">
        <v>388.73089599609375</v>
      </c>
      <c r="E528">
        <v>286.32877840242821</v>
      </c>
      <c r="F528">
        <v>18.7940673828125</v>
      </c>
      <c r="G528">
        <v>8.5358785439529861</v>
      </c>
      <c r="H528">
        <v>2</v>
      </c>
      <c r="I528">
        <v>400</v>
      </c>
    </row>
    <row r="529" spans="1:9" x14ac:dyDescent="0.35">
      <c r="A529">
        <v>3</v>
      </c>
      <c r="B529" t="s">
        <v>10</v>
      </c>
      <c r="C529">
        <v>50</v>
      </c>
      <c r="D529">
        <v>291.48275756835938</v>
      </c>
      <c r="E529">
        <v>227.77192896143458</v>
      </c>
      <c r="F529">
        <v>19.206008911132813</v>
      </c>
      <c r="G529">
        <v>6.6333800533308187</v>
      </c>
      <c r="H529">
        <v>2</v>
      </c>
      <c r="I529">
        <v>400</v>
      </c>
    </row>
    <row r="530" spans="1:9" x14ac:dyDescent="0.35">
      <c r="A530">
        <v>3</v>
      </c>
      <c r="B530" t="s">
        <v>10</v>
      </c>
      <c r="C530">
        <v>50</v>
      </c>
      <c r="D530">
        <v>194.77458190917969</v>
      </c>
      <c r="E530">
        <v>159.40880240958521</v>
      </c>
      <c r="F530">
        <v>19.361433029174805</v>
      </c>
      <c r="G530">
        <v>4.1349265227879695</v>
      </c>
      <c r="H530">
        <v>2</v>
      </c>
      <c r="I530">
        <v>400</v>
      </c>
    </row>
    <row r="531" spans="1:9" x14ac:dyDescent="0.35">
      <c r="A531">
        <v>3</v>
      </c>
      <c r="B531" t="s">
        <v>10</v>
      </c>
      <c r="C531">
        <v>50</v>
      </c>
      <c r="D531">
        <v>99.413978576660156</v>
      </c>
      <c r="E531">
        <v>96.519046549796883</v>
      </c>
      <c r="F531">
        <v>19.367568969726563</v>
      </c>
      <c r="G531">
        <v>0.19991076394137924</v>
      </c>
      <c r="H531">
        <v>2</v>
      </c>
      <c r="I531">
        <v>400</v>
      </c>
    </row>
    <row r="532" spans="1:9" x14ac:dyDescent="0.35">
      <c r="A532">
        <v>3</v>
      </c>
      <c r="B532" t="s">
        <v>10</v>
      </c>
      <c r="C532">
        <v>50</v>
      </c>
      <c r="D532">
        <v>78.69354248046875</v>
      </c>
      <c r="E532">
        <v>82.026757976680628</v>
      </c>
      <c r="F532">
        <v>19.058870315551758</v>
      </c>
      <c r="G532">
        <v>-0.71568636490186599</v>
      </c>
      <c r="H532">
        <v>2</v>
      </c>
      <c r="I532">
        <v>400</v>
      </c>
    </row>
    <row r="533" spans="1:9" x14ac:dyDescent="0.35">
      <c r="A533">
        <v>3</v>
      </c>
      <c r="B533" t="s">
        <v>10</v>
      </c>
      <c r="C533">
        <v>50</v>
      </c>
      <c r="D533">
        <v>388.20266723632813</v>
      </c>
      <c r="E533">
        <v>326.82140768503803</v>
      </c>
      <c r="F533">
        <v>19.248569488525391</v>
      </c>
      <c r="G533">
        <v>9.0748996022550248</v>
      </c>
      <c r="H533">
        <v>2</v>
      </c>
      <c r="I533">
        <v>400</v>
      </c>
    </row>
    <row r="534" spans="1:9" x14ac:dyDescent="0.35">
      <c r="A534">
        <v>3</v>
      </c>
      <c r="B534" t="s">
        <v>10</v>
      </c>
      <c r="C534">
        <v>50</v>
      </c>
      <c r="D534">
        <v>485.93630981445313</v>
      </c>
      <c r="E534">
        <v>407.09562961021697</v>
      </c>
      <c r="F534">
        <v>19.39775276184082</v>
      </c>
      <c r="G534">
        <v>10.716517668719762</v>
      </c>
      <c r="H534">
        <v>2</v>
      </c>
      <c r="I534">
        <v>400</v>
      </c>
    </row>
    <row r="535" spans="1:9" x14ac:dyDescent="0.35">
      <c r="A535">
        <v>3</v>
      </c>
      <c r="B535" t="s">
        <v>10</v>
      </c>
      <c r="C535">
        <v>50</v>
      </c>
      <c r="D535">
        <v>584.66790771484375</v>
      </c>
      <c r="E535">
        <v>482.21079226242023</v>
      </c>
      <c r="F535">
        <v>19.442659378051758</v>
      </c>
      <c r="G535">
        <v>11.313919587573819</v>
      </c>
      <c r="H535">
        <v>2</v>
      </c>
      <c r="I535">
        <v>400</v>
      </c>
    </row>
    <row r="536" spans="1:9" x14ac:dyDescent="0.35">
      <c r="A536">
        <v>3</v>
      </c>
      <c r="B536" t="s">
        <v>10</v>
      </c>
      <c r="C536">
        <v>50</v>
      </c>
      <c r="D536">
        <v>792.421875</v>
      </c>
      <c r="E536">
        <v>864.28497137382124</v>
      </c>
      <c r="F536">
        <v>19.284749984741211</v>
      </c>
      <c r="G536">
        <v>-9.140842172114386</v>
      </c>
      <c r="H536">
        <v>2</v>
      </c>
      <c r="I536">
        <v>400</v>
      </c>
    </row>
    <row r="537" spans="1:9" x14ac:dyDescent="0.35">
      <c r="A537">
        <v>3</v>
      </c>
      <c r="B537" t="s">
        <v>10</v>
      </c>
      <c r="C537">
        <v>50</v>
      </c>
      <c r="D537">
        <v>783.3204345703125</v>
      </c>
      <c r="E537">
        <v>598.78034570106092</v>
      </c>
      <c r="F537">
        <v>19.375118255615234</v>
      </c>
      <c r="G537">
        <v>12.844951317711384</v>
      </c>
      <c r="H537">
        <v>2</v>
      </c>
      <c r="I537">
        <v>400</v>
      </c>
    </row>
    <row r="538" spans="1:9" x14ac:dyDescent="0.35">
      <c r="A538">
        <v>3</v>
      </c>
      <c r="B538" t="s">
        <v>10</v>
      </c>
      <c r="C538">
        <v>50</v>
      </c>
      <c r="D538">
        <v>883.1646728515625</v>
      </c>
      <c r="E538">
        <v>657.90005282928348</v>
      </c>
      <c r="F538">
        <v>19.495361328125</v>
      </c>
      <c r="G538">
        <v>13.06187801044555</v>
      </c>
      <c r="H538">
        <v>2</v>
      </c>
      <c r="I538">
        <v>400</v>
      </c>
    </row>
    <row r="539" spans="1:9" x14ac:dyDescent="0.35">
      <c r="A539">
        <v>3</v>
      </c>
      <c r="B539" t="s">
        <v>10</v>
      </c>
      <c r="C539">
        <v>50</v>
      </c>
      <c r="D539">
        <v>391.43084716796875</v>
      </c>
      <c r="E539">
        <v>306.97305279284052</v>
      </c>
      <c r="F539">
        <v>19.990386962890625</v>
      </c>
      <c r="G539">
        <v>6.5858121605149051</v>
      </c>
      <c r="H539">
        <v>3</v>
      </c>
      <c r="I539">
        <v>400</v>
      </c>
    </row>
    <row r="540" spans="1:9" x14ac:dyDescent="0.35">
      <c r="A540">
        <v>3</v>
      </c>
      <c r="B540" t="s">
        <v>10</v>
      </c>
      <c r="C540">
        <v>50</v>
      </c>
      <c r="D540">
        <v>293.13275146484375</v>
      </c>
      <c r="E540">
        <v>230.84063711975537</v>
      </c>
      <c r="F540">
        <v>20.095916748046875</v>
      </c>
      <c r="G540">
        <v>5.3636474930064031</v>
      </c>
      <c r="H540">
        <v>3</v>
      </c>
      <c r="I540">
        <v>400</v>
      </c>
    </row>
    <row r="541" spans="1:9" x14ac:dyDescent="0.35">
      <c r="A541">
        <v>3</v>
      </c>
      <c r="B541" t="s">
        <v>10</v>
      </c>
      <c r="C541">
        <v>50</v>
      </c>
      <c r="D541">
        <v>195.4500732421875</v>
      </c>
      <c r="E541">
        <v>156.21633540581803</v>
      </c>
      <c r="F541">
        <v>20.101646423339844</v>
      </c>
      <c r="G541">
        <v>3.4825521409924383</v>
      </c>
      <c r="H541">
        <v>3</v>
      </c>
      <c r="I541">
        <v>400</v>
      </c>
    </row>
    <row r="542" spans="1:9" x14ac:dyDescent="0.35">
      <c r="A542">
        <v>3</v>
      </c>
      <c r="B542" t="s">
        <v>10</v>
      </c>
      <c r="C542">
        <v>50</v>
      </c>
      <c r="D542">
        <v>98.402816772460938</v>
      </c>
      <c r="E542">
        <v>86.710735727369524</v>
      </c>
      <c r="F542">
        <v>20.109739303588867</v>
      </c>
      <c r="G542">
        <v>1.0508895364910718</v>
      </c>
      <c r="H542">
        <v>3</v>
      </c>
      <c r="I542">
        <v>400</v>
      </c>
    </row>
    <row r="543" spans="1:9" x14ac:dyDescent="0.35">
      <c r="A543">
        <v>3</v>
      </c>
      <c r="B543" t="s">
        <v>10</v>
      </c>
      <c r="C543">
        <v>50</v>
      </c>
      <c r="D543">
        <v>50.238910675048828</v>
      </c>
      <c r="E543">
        <v>52.180199872101433</v>
      </c>
      <c r="F543">
        <v>20.168891906738281</v>
      </c>
      <c r="G543">
        <v>-0.31044527955766588</v>
      </c>
      <c r="H543">
        <v>3</v>
      </c>
      <c r="I543">
        <v>400</v>
      </c>
    </row>
    <row r="544" spans="1:9" x14ac:dyDescent="0.35">
      <c r="A544">
        <v>3</v>
      </c>
      <c r="B544" t="s">
        <v>10</v>
      </c>
      <c r="C544">
        <v>50</v>
      </c>
      <c r="D544">
        <v>391.161376953125</v>
      </c>
      <c r="E544">
        <v>324.67103091810441</v>
      </c>
      <c r="F544">
        <v>20.173948287963867</v>
      </c>
      <c r="G544">
        <v>6.7158541715034508</v>
      </c>
      <c r="H544">
        <v>3</v>
      </c>
      <c r="I544">
        <v>400</v>
      </c>
    </row>
    <row r="545" spans="1:9" x14ac:dyDescent="0.35">
      <c r="A545">
        <v>3</v>
      </c>
      <c r="B545" t="s">
        <v>10</v>
      </c>
      <c r="C545">
        <v>50</v>
      </c>
      <c r="D545">
        <v>489.47811889648438</v>
      </c>
      <c r="E545">
        <v>410.42326522139325</v>
      </c>
      <c r="F545">
        <v>20.177000045776367</v>
      </c>
      <c r="G545">
        <v>7.9445865342464996</v>
      </c>
      <c r="H545">
        <v>3</v>
      </c>
      <c r="I545">
        <v>400</v>
      </c>
    </row>
    <row r="546" spans="1:9" x14ac:dyDescent="0.35">
      <c r="A546">
        <v>3</v>
      </c>
      <c r="B546" t="s">
        <v>10</v>
      </c>
      <c r="C546">
        <v>50</v>
      </c>
      <c r="D546">
        <v>588.63116455078125</v>
      </c>
      <c r="E546">
        <v>498.9597692451394</v>
      </c>
      <c r="F546">
        <v>20.162832260131836</v>
      </c>
      <c r="G546">
        <v>8.5384873463783482</v>
      </c>
      <c r="H546">
        <v>3</v>
      </c>
      <c r="I546">
        <v>400</v>
      </c>
    </row>
    <row r="547" spans="1:9" x14ac:dyDescent="0.35">
      <c r="A547">
        <v>3</v>
      </c>
      <c r="B547" t="s">
        <v>10</v>
      </c>
      <c r="C547">
        <v>50</v>
      </c>
      <c r="D547">
        <v>688.19561767578125</v>
      </c>
      <c r="E547">
        <v>585.52576706991977</v>
      </c>
      <c r="F547">
        <v>20.148780822753906</v>
      </c>
      <c r="G547">
        <v>8.777984666988619</v>
      </c>
      <c r="H547">
        <v>3</v>
      </c>
      <c r="I547">
        <v>400</v>
      </c>
    </row>
    <row r="548" spans="1:9" x14ac:dyDescent="0.35">
      <c r="A548">
        <v>3</v>
      </c>
      <c r="B548" t="s">
        <v>10</v>
      </c>
      <c r="C548">
        <v>50</v>
      </c>
      <c r="D548">
        <v>788.0587158203125</v>
      </c>
      <c r="E548">
        <v>667.4104430143542</v>
      </c>
      <c r="F548">
        <v>20.198093414306641</v>
      </c>
      <c r="G548">
        <v>8.7899223445280086</v>
      </c>
      <c r="H548">
        <v>3</v>
      </c>
      <c r="I548">
        <v>400</v>
      </c>
    </row>
    <row r="549" spans="1:9" x14ac:dyDescent="0.35">
      <c r="A549">
        <v>3</v>
      </c>
      <c r="B549" t="s">
        <v>10</v>
      </c>
      <c r="C549">
        <v>50</v>
      </c>
      <c r="D549">
        <v>888.2032470703125</v>
      </c>
      <c r="E549">
        <v>747.74767772975895</v>
      </c>
      <c r="F549">
        <v>20.259326934814453</v>
      </c>
      <c r="G549">
        <v>8.6235611138377912</v>
      </c>
      <c r="H549">
        <v>3</v>
      </c>
      <c r="I549">
        <v>400</v>
      </c>
    </row>
    <row r="550" spans="1:9" x14ac:dyDescent="0.35">
      <c r="A550">
        <v>3</v>
      </c>
      <c r="B550" t="s">
        <v>10</v>
      </c>
      <c r="C550">
        <v>50</v>
      </c>
      <c r="D550">
        <v>392.9595947265625</v>
      </c>
      <c r="E550">
        <v>296.46372355012204</v>
      </c>
      <c r="F550">
        <v>20.89239501953125</v>
      </c>
      <c r="G550">
        <v>5.8492462666065226</v>
      </c>
      <c r="H550">
        <v>4</v>
      </c>
      <c r="I550">
        <v>400</v>
      </c>
    </row>
    <row r="551" spans="1:9" x14ac:dyDescent="0.35">
      <c r="A551">
        <v>3</v>
      </c>
      <c r="B551" t="s">
        <v>10</v>
      </c>
      <c r="C551">
        <v>50</v>
      </c>
      <c r="D551">
        <v>293.933349609375</v>
      </c>
      <c r="E551">
        <v>221.41848564403654</v>
      </c>
      <c r="F551">
        <v>20.954963684082031</v>
      </c>
      <c r="G551">
        <v>4.7094023300819217</v>
      </c>
      <c r="H551">
        <v>4</v>
      </c>
      <c r="I551">
        <v>400</v>
      </c>
    </row>
    <row r="552" spans="1:9" x14ac:dyDescent="0.35">
      <c r="A552">
        <v>3</v>
      </c>
      <c r="B552" t="s">
        <v>10</v>
      </c>
      <c r="C552">
        <v>50</v>
      </c>
      <c r="D552">
        <v>196.7548828125</v>
      </c>
      <c r="E552">
        <v>158.37616689623809</v>
      </c>
      <c r="F552">
        <v>20.962039947509766</v>
      </c>
      <c r="G552">
        <v>2.7501035734746728</v>
      </c>
      <c r="H552">
        <v>4</v>
      </c>
      <c r="I552">
        <v>400</v>
      </c>
    </row>
    <row r="553" spans="1:9" x14ac:dyDescent="0.35">
      <c r="A553">
        <v>3</v>
      </c>
      <c r="B553" t="s">
        <v>10</v>
      </c>
      <c r="C553">
        <v>50</v>
      </c>
      <c r="D553">
        <v>99.372787475585938</v>
      </c>
      <c r="E553">
        <v>94.193107164030536</v>
      </c>
      <c r="F553">
        <v>20.937183380126953</v>
      </c>
      <c r="G553">
        <v>0.30178664215982776</v>
      </c>
      <c r="H553">
        <v>4</v>
      </c>
      <c r="I553">
        <v>400</v>
      </c>
    </row>
    <row r="554" spans="1:9" x14ac:dyDescent="0.35">
      <c r="A554">
        <v>3</v>
      </c>
      <c r="B554" t="s">
        <v>10</v>
      </c>
      <c r="C554">
        <v>50</v>
      </c>
      <c r="D554">
        <v>77.486328125</v>
      </c>
      <c r="E554">
        <v>79.659954244325903</v>
      </c>
      <c r="F554">
        <v>21.057153701782227</v>
      </c>
      <c r="G554">
        <v>-0.33318931568453802</v>
      </c>
      <c r="H554">
        <v>4</v>
      </c>
      <c r="I554">
        <v>400</v>
      </c>
    </row>
    <row r="555" spans="1:9" x14ac:dyDescent="0.35">
      <c r="A555">
        <v>3</v>
      </c>
      <c r="B555" t="s">
        <v>10</v>
      </c>
      <c r="C555">
        <v>50</v>
      </c>
      <c r="D555">
        <v>392.07989501953125</v>
      </c>
      <c r="E555">
        <v>322.04631745006617</v>
      </c>
      <c r="F555">
        <v>20.66819953918457</v>
      </c>
      <c r="G555">
        <v>6.3228726857109923</v>
      </c>
      <c r="H555">
        <v>4</v>
      </c>
      <c r="I555">
        <v>400</v>
      </c>
    </row>
    <row r="556" spans="1:9" x14ac:dyDescent="0.35">
      <c r="A556">
        <v>3</v>
      </c>
      <c r="B556" t="s">
        <v>10</v>
      </c>
      <c r="C556">
        <v>50</v>
      </c>
      <c r="D556">
        <v>490.607666015625</v>
      </c>
      <c r="E556">
        <v>406.64045554438627</v>
      </c>
      <c r="F556">
        <v>20.875991821289063</v>
      </c>
      <c r="G556">
        <v>6.835484871859884</v>
      </c>
      <c r="H556">
        <v>4</v>
      </c>
      <c r="I556">
        <v>400</v>
      </c>
    </row>
    <row r="557" spans="1:9" x14ac:dyDescent="0.35">
      <c r="A557">
        <v>3</v>
      </c>
      <c r="B557" t="s">
        <v>10</v>
      </c>
      <c r="C557">
        <v>50</v>
      </c>
      <c r="D557">
        <v>589.5833740234375</v>
      </c>
      <c r="E557">
        <v>487.34393172332921</v>
      </c>
      <c r="F557">
        <v>20.933530807495117</v>
      </c>
      <c r="G557">
        <v>7.4039590672766975</v>
      </c>
      <c r="H557">
        <v>4</v>
      </c>
      <c r="I557">
        <v>400</v>
      </c>
    </row>
    <row r="558" spans="1:9" x14ac:dyDescent="0.35">
      <c r="A558">
        <v>3</v>
      </c>
      <c r="B558" t="s">
        <v>10</v>
      </c>
      <c r="C558">
        <v>50</v>
      </c>
      <c r="D558">
        <v>689.63763427734375</v>
      </c>
      <c r="E558">
        <v>568.39071650063147</v>
      </c>
      <c r="F558">
        <v>20.971624374389648</v>
      </c>
      <c r="G558">
        <v>7.7566563824002772</v>
      </c>
      <c r="H558">
        <v>4</v>
      </c>
      <c r="I558">
        <v>400</v>
      </c>
    </row>
    <row r="559" spans="1:9" x14ac:dyDescent="0.35">
      <c r="A559">
        <v>3</v>
      </c>
      <c r="B559" t="s">
        <v>10</v>
      </c>
      <c r="C559">
        <v>50</v>
      </c>
      <c r="D559">
        <v>788.9842529296875</v>
      </c>
      <c r="E559">
        <v>656.63240398120672</v>
      </c>
      <c r="F559">
        <v>21.020328521728516</v>
      </c>
      <c r="G559">
        <v>7.6527983177116026</v>
      </c>
      <c r="H559">
        <v>4</v>
      </c>
      <c r="I559">
        <v>400</v>
      </c>
    </row>
    <row r="560" spans="1:9" x14ac:dyDescent="0.35">
      <c r="A560">
        <v>3</v>
      </c>
      <c r="B560" t="s">
        <v>10</v>
      </c>
      <c r="C560">
        <v>50</v>
      </c>
      <c r="D560">
        <v>890.16412353515625</v>
      </c>
      <c r="E560">
        <v>754.42803004807479</v>
      </c>
      <c r="F560">
        <v>21.051776885986328</v>
      </c>
      <c r="G560">
        <v>7.2638035725916872</v>
      </c>
      <c r="H560">
        <v>4</v>
      </c>
      <c r="I560"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8"/>
  <sheetViews>
    <sheetView topLeftCell="A13" workbookViewId="0">
      <selection activeCell="C15" sqref="C15:I28"/>
    </sheetView>
  </sheetViews>
  <sheetFormatPr defaultRowHeight="14.5" x14ac:dyDescent="0.35"/>
  <cols>
    <col min="13" max="13" width="7.7265625" customWidth="1"/>
  </cols>
  <sheetData>
    <row r="1" spans="1:25" x14ac:dyDescent="0.35">
      <c r="B1" t="s">
        <v>0</v>
      </c>
      <c r="C1" t="s">
        <v>1</v>
      </c>
      <c r="D1" t="s">
        <v>6</v>
      </c>
      <c r="E1" t="s">
        <v>5</v>
      </c>
      <c r="F1" t="s">
        <v>4</v>
      </c>
      <c r="G1" t="s">
        <v>8</v>
      </c>
      <c r="H1" t="s">
        <v>17</v>
      </c>
      <c r="I1" t="s">
        <v>12</v>
      </c>
      <c r="J1" t="s">
        <v>13</v>
      </c>
      <c r="K1" t="s">
        <v>14</v>
      </c>
      <c r="L1" t="s">
        <v>18</v>
      </c>
      <c r="M1" t="s">
        <v>16</v>
      </c>
      <c r="N1" t="s">
        <v>15</v>
      </c>
    </row>
    <row r="2" spans="1:25" x14ac:dyDescent="0.35">
      <c r="B2">
        <v>1</v>
      </c>
      <c r="C2" t="s">
        <v>7</v>
      </c>
      <c r="D2">
        <v>100</v>
      </c>
      <c r="E2">
        <v>180</v>
      </c>
      <c r="F2">
        <v>1</v>
      </c>
      <c r="G2" s="1">
        <f>AVERAGEIFS(ACidata!F$2:F$560,ACidata!B$2:B$560,C2,ACidata!C$2:C$560,D2,ACidata!A$2:A$560,B2,ACidata!H$2:H$560,F2,ACidata!I$2:I$560,E2)</f>
        <v>20.476627523248847</v>
      </c>
      <c r="H2" s="1">
        <f>273.15+G2</f>
        <v>293.62662752324883</v>
      </c>
      <c r="I2" s="5">
        <v>128</v>
      </c>
      <c r="J2" s="5">
        <v>312</v>
      </c>
      <c r="K2" s="5">
        <v>2.8</v>
      </c>
      <c r="L2">
        <f t="shared" ref="L2:L11" si="0">(((1800*0.24)+J2)-SQRT(((1800*0.24)+J2)^2-(4*0.85*(1800*0.24)*J2)))/(2*0.85)</f>
        <v>256.08292048068392</v>
      </c>
      <c r="M2" s="6">
        <v>480.8</v>
      </c>
      <c r="N2" s="5">
        <v>33.79</v>
      </c>
      <c r="O2" s="5" t="s">
        <v>24</v>
      </c>
      <c r="P2" s="5"/>
      <c r="Q2" s="5"/>
      <c r="R2" s="5"/>
    </row>
    <row r="3" spans="1:25" x14ac:dyDescent="0.35">
      <c r="B3">
        <v>1</v>
      </c>
      <c r="C3" t="s">
        <v>7</v>
      </c>
      <c r="D3">
        <v>100</v>
      </c>
      <c r="E3">
        <v>180</v>
      </c>
      <c r="F3">
        <v>2</v>
      </c>
      <c r="G3" s="1">
        <f>AVERAGEIFS(ACidata!F$2:F$560,ACidata!B$2:B$560,C3,ACidata!C$2:C$560,D3,ACidata!A$2:A$560,B3,ACidata!H$2:H$560,F3,ACidata!I$2:I$560,E3)</f>
        <v>20.491184408014472</v>
      </c>
      <c r="H3" s="1">
        <f t="shared" ref="H3:H5" si="1">273.15+G3</f>
        <v>293.64118440801445</v>
      </c>
      <c r="I3" s="5">
        <v>117.9</v>
      </c>
      <c r="J3" s="5">
        <v>246.5</v>
      </c>
      <c r="K3" s="5">
        <v>5</v>
      </c>
      <c r="L3">
        <f t="shared" si="0"/>
        <v>214.68636935959049</v>
      </c>
      <c r="M3" s="6">
        <v>481.43</v>
      </c>
      <c r="N3" s="5">
        <v>33.799999999999997</v>
      </c>
      <c r="O3" s="5" t="s">
        <v>25</v>
      </c>
      <c r="P3" s="5"/>
      <c r="Q3" s="5"/>
      <c r="R3" s="5"/>
    </row>
    <row r="4" spans="1:25" x14ac:dyDescent="0.35">
      <c r="B4">
        <v>1</v>
      </c>
      <c r="C4" t="s">
        <v>7</v>
      </c>
      <c r="D4">
        <v>100</v>
      </c>
      <c r="E4">
        <v>180</v>
      </c>
      <c r="F4">
        <v>3</v>
      </c>
      <c r="G4" s="1">
        <f>AVERAGEIFS(ACidata!F$2:F$560,ACidata!B$2:B$560,C4,ACidata!C$2:C$560,D4,ACidata!A$2:A$560,B4,ACidata!H$2:H$560,F4,ACidata!I$2:I$560,E4)</f>
        <v>20.0120849609375</v>
      </c>
      <c r="H4" s="1">
        <f t="shared" si="1"/>
        <v>293.16208496093748</v>
      </c>
      <c r="I4" s="5">
        <v>63.6</v>
      </c>
      <c r="J4" s="5">
        <v>113.15</v>
      </c>
      <c r="K4" s="5">
        <v>0.35</v>
      </c>
      <c r="L4">
        <f t="shared" si="0"/>
        <v>107.77608247324017</v>
      </c>
      <c r="M4" s="6">
        <v>461.9</v>
      </c>
      <c r="N4" s="5">
        <v>32.9</v>
      </c>
      <c r="O4" s="5" t="s">
        <v>26</v>
      </c>
      <c r="P4" s="5"/>
      <c r="Q4" s="5"/>
      <c r="R4" s="5"/>
    </row>
    <row r="5" spans="1:25" x14ac:dyDescent="0.35">
      <c r="B5">
        <v>1</v>
      </c>
      <c r="C5" t="s">
        <v>7</v>
      </c>
      <c r="D5">
        <v>100</v>
      </c>
      <c r="E5">
        <v>180</v>
      </c>
      <c r="F5">
        <v>4</v>
      </c>
      <c r="G5" s="1">
        <f>AVERAGEIFS(ACidata!F$2:F$560,ACidata!B$2:B$560,C5,ACidata!C$2:C$560,D5,ACidata!A$2:A$560,B5,ACidata!H$2:H$560,F5,ACidata!I$2:I$560,E5)</f>
        <v>20.48524943265048</v>
      </c>
      <c r="H5" s="1">
        <f t="shared" si="1"/>
        <v>293.63524943265048</v>
      </c>
      <c r="I5" s="5">
        <v>60.75</v>
      </c>
      <c r="J5" s="5">
        <v>109</v>
      </c>
      <c r="K5" s="5">
        <v>1.69</v>
      </c>
      <c r="L5">
        <f t="shared" si="0"/>
        <v>104.04833054768139</v>
      </c>
      <c r="M5" s="6">
        <v>481</v>
      </c>
      <c r="N5" s="5">
        <v>33.799999999999997</v>
      </c>
      <c r="O5" s="5"/>
      <c r="P5" s="5"/>
      <c r="Q5" s="5"/>
      <c r="R5" s="5"/>
    </row>
    <row r="6" spans="1:25" x14ac:dyDescent="0.35">
      <c r="B6">
        <v>1</v>
      </c>
      <c r="C6" t="s">
        <v>7</v>
      </c>
      <c r="D6">
        <v>100</v>
      </c>
      <c r="E6">
        <v>280</v>
      </c>
      <c r="F6">
        <v>1</v>
      </c>
      <c r="G6" s="1">
        <f>AVERAGEIFS(ACidata!F$2:F$560,ACidata!B$2:B$560,C6,ACidata!C$2:C$560,D6,ACidata!A$2:A$560,B6,ACidata!H$2:H$560,F6,ACidata!I$2:I$560,E6)</f>
        <v>19.898611762306906</v>
      </c>
      <c r="H6" s="1">
        <f>273.15+G6</f>
        <v>293.0486117623069</v>
      </c>
      <c r="I6" s="5">
        <v>79.599999999999994</v>
      </c>
      <c r="J6" s="5">
        <v>178.6</v>
      </c>
      <c r="K6" s="5">
        <v>8</v>
      </c>
      <c r="L6">
        <f t="shared" si="0"/>
        <v>163.63385759861174</v>
      </c>
      <c r="M6" s="6">
        <v>457.5</v>
      </c>
      <c r="N6" s="5">
        <v>32.700000000000003</v>
      </c>
      <c r="O6" s="5"/>
      <c r="P6" s="5"/>
      <c r="Q6" s="5"/>
      <c r="R6" s="5"/>
    </row>
    <row r="7" spans="1:25" x14ac:dyDescent="0.35">
      <c r="B7">
        <v>1</v>
      </c>
      <c r="C7" t="s">
        <v>7</v>
      </c>
      <c r="D7">
        <v>100</v>
      </c>
      <c r="E7">
        <v>280</v>
      </c>
      <c r="F7">
        <v>2</v>
      </c>
      <c r="G7" s="1">
        <f>AVERAGEIFS(ACidata!F$2:F$560,ACidata!B$2:B$560,C7,ACidata!C$2:C$560,D7,ACidata!A$2:A$560,B7,ACidata!H$2:H$560,F7,ACidata!I$2:I$560,E7)</f>
        <v>19.477745923128996</v>
      </c>
      <c r="H7" s="1">
        <f t="shared" ref="H7:H8" si="2">273.15+G7</f>
        <v>292.627745923129</v>
      </c>
      <c r="I7" s="5">
        <v>71</v>
      </c>
      <c r="J7" s="5">
        <v>184</v>
      </c>
      <c r="K7" s="5">
        <v>6.4</v>
      </c>
      <c r="L7">
        <f t="shared" si="0"/>
        <v>167.97094648151</v>
      </c>
      <c r="M7" s="6">
        <v>441</v>
      </c>
      <c r="N7" s="5">
        <v>32</v>
      </c>
      <c r="O7" s="5"/>
      <c r="P7" s="5"/>
      <c r="Q7" s="5"/>
      <c r="R7" s="5"/>
    </row>
    <row r="8" spans="1:25" x14ac:dyDescent="0.35">
      <c r="B8">
        <v>1</v>
      </c>
      <c r="C8" t="s">
        <v>7</v>
      </c>
      <c r="D8">
        <v>100</v>
      </c>
      <c r="E8">
        <v>280</v>
      </c>
      <c r="F8">
        <v>3</v>
      </c>
      <c r="G8" s="1">
        <f>AVERAGEIFS(ACidata!F$2:F$560,ACidata!B$2:B$560,C8,ACidata!C$2:C$560,D8,ACidata!A$2:A$560,B8,ACidata!H$2:H$560,F8,ACidata!I$2:I$560,E8)</f>
        <v>20.710880279541016</v>
      </c>
      <c r="H8" s="1">
        <f t="shared" si="2"/>
        <v>293.86088027954099</v>
      </c>
      <c r="I8" s="5">
        <v>106</v>
      </c>
      <c r="J8" s="5">
        <v>177</v>
      </c>
      <c r="K8" s="5">
        <v>4.0999999999999996</v>
      </c>
      <c r="L8">
        <f t="shared" si="0"/>
        <v>162.34022298839798</v>
      </c>
      <c r="M8" s="6">
        <v>490</v>
      </c>
      <c r="N8" s="5">
        <v>34</v>
      </c>
      <c r="O8" s="5"/>
      <c r="P8" s="5"/>
      <c r="Q8" s="5"/>
      <c r="R8" s="5"/>
    </row>
    <row r="9" spans="1:25" x14ac:dyDescent="0.35">
      <c r="B9">
        <v>1</v>
      </c>
      <c r="C9" t="s">
        <v>7</v>
      </c>
      <c r="D9">
        <v>100</v>
      </c>
      <c r="E9">
        <v>400</v>
      </c>
      <c r="F9">
        <v>1</v>
      </c>
      <c r="G9" s="1">
        <f>AVERAGEIFS(ACidata!F$2:F$560,ACidata!B$2:B$560,C9,ACidata!C$2:C$560,D9,ACidata!A$2:A$560,B9,ACidata!H$2:H$560,F9,ACidata!I$2:I$560,E9)</f>
        <v>22.380163712935015</v>
      </c>
      <c r="H9" s="1">
        <f>273.15+G9</f>
        <v>295.53016371293501</v>
      </c>
      <c r="I9" s="5">
        <v>72.8</v>
      </c>
      <c r="J9" s="5">
        <v>146.80000000000001</v>
      </c>
      <c r="K9" s="5">
        <v>4.5</v>
      </c>
      <c r="L9">
        <f t="shared" si="0"/>
        <v>137.21882249433776</v>
      </c>
      <c r="M9" s="6">
        <v>566</v>
      </c>
      <c r="N9" s="5">
        <v>37.299999999999997</v>
      </c>
      <c r="O9" s="5"/>
      <c r="P9" s="5"/>
      <c r="Q9" s="5"/>
      <c r="R9" s="5"/>
    </row>
    <row r="10" spans="1:25" x14ac:dyDescent="0.35">
      <c r="B10">
        <v>1</v>
      </c>
      <c r="C10" t="s">
        <v>7</v>
      </c>
      <c r="D10">
        <v>100</v>
      </c>
      <c r="E10">
        <v>400</v>
      </c>
      <c r="F10">
        <v>2</v>
      </c>
      <c r="G10" s="1">
        <f>AVERAGEIFS(ACidata!F$2:F$560,ACidata!B$2:B$560,C10,ACidata!C$2:C$560,D10,ACidata!A$2:A$560,B10,ACidata!H$2:H$560,F10,ACidata!I$2:I$560,E10)</f>
        <v>22.906493620439008</v>
      </c>
      <c r="H10" s="1">
        <f t="shared" ref="H10:H11" si="3">273.15+G10</f>
        <v>296.05649362043897</v>
      </c>
      <c r="I10" s="5">
        <v>88.5</v>
      </c>
      <c r="J10" s="5">
        <v>179.5</v>
      </c>
      <c r="K10" s="5">
        <v>4.5</v>
      </c>
      <c r="L10">
        <f t="shared" si="0"/>
        <v>164.35981378438689</v>
      </c>
      <c r="M10" s="6">
        <v>593</v>
      </c>
      <c r="N10" s="5">
        <v>38.4</v>
      </c>
      <c r="O10" s="5"/>
      <c r="P10" s="5"/>
      <c r="Q10" s="5"/>
      <c r="R10" s="5"/>
    </row>
    <row r="11" spans="1:25" x14ac:dyDescent="0.35">
      <c r="B11">
        <v>1</v>
      </c>
      <c r="C11" t="s">
        <v>7</v>
      </c>
      <c r="D11">
        <v>100</v>
      </c>
      <c r="E11">
        <v>400</v>
      </c>
      <c r="F11">
        <v>3</v>
      </c>
      <c r="G11" s="1">
        <f>AVERAGEIFS(ACidata!F$2:F$560,ACidata!B$2:B$560,C11,ACidata!C$2:C$560,D11,ACidata!A$2:A$560,B11,ACidata!H$2:H$560,F11,ACidata!I$2:I$560,E11)</f>
        <v>22.417801943692293</v>
      </c>
      <c r="H11" s="1">
        <f t="shared" si="3"/>
        <v>295.56780194369225</v>
      </c>
      <c r="I11" s="5">
        <v>85.8</v>
      </c>
      <c r="J11" s="5">
        <v>175</v>
      </c>
      <c r="K11" s="5">
        <v>4</v>
      </c>
      <c r="L11">
        <f t="shared" si="0"/>
        <v>160.71772495445884</v>
      </c>
      <c r="M11" s="6">
        <v>568</v>
      </c>
      <c r="N11" s="5">
        <v>37.4</v>
      </c>
      <c r="O11" s="5"/>
      <c r="P11" s="5"/>
      <c r="Q11" s="5"/>
      <c r="R11" s="5"/>
    </row>
    <row r="12" spans="1:25" x14ac:dyDescent="0.35">
      <c r="G12" s="1"/>
      <c r="H12" s="1"/>
      <c r="I12" s="5"/>
      <c r="J12" s="5"/>
      <c r="K12" s="5"/>
      <c r="M12" s="6"/>
      <c r="N12" s="5"/>
      <c r="O12" s="5"/>
      <c r="P12" s="5"/>
      <c r="Q12" s="5"/>
      <c r="R12" s="5"/>
    </row>
    <row r="13" spans="1:25" x14ac:dyDescent="0.35">
      <c r="G13" s="1"/>
      <c r="H13" s="1"/>
      <c r="I13" s="5"/>
      <c r="J13" s="5"/>
      <c r="K13" s="5"/>
      <c r="M13" s="6"/>
      <c r="N13" s="5"/>
      <c r="O13" s="5"/>
      <c r="P13" s="5"/>
      <c r="Q13" s="5"/>
      <c r="R13" s="5"/>
    </row>
    <row r="14" spans="1:25" x14ac:dyDescent="0.35">
      <c r="A14" t="s">
        <v>31</v>
      </c>
      <c r="G14" s="1"/>
      <c r="H14" s="1"/>
      <c r="I14" s="5"/>
      <c r="J14" s="5"/>
      <c r="K14" s="5"/>
      <c r="M14" s="6"/>
      <c r="N14" s="5"/>
      <c r="O14" s="5"/>
      <c r="P14" s="5"/>
      <c r="Q14" s="5"/>
      <c r="R14" s="5"/>
    </row>
    <row r="15" spans="1:25" ht="15.5" x14ac:dyDescent="0.35">
      <c r="A15" t="s">
        <v>30</v>
      </c>
      <c r="D15" s="10"/>
      <c r="E15" s="11"/>
      <c r="F15" s="10"/>
      <c r="G15" s="10"/>
      <c r="H15" t="s">
        <v>27</v>
      </c>
      <c r="L15" s="10"/>
      <c r="M15" s="11"/>
      <c r="N15" s="10"/>
      <c r="O15" s="10"/>
      <c r="P15" t="s">
        <v>28</v>
      </c>
      <c r="T15" s="10"/>
      <c r="U15" s="11"/>
      <c r="V15" s="10"/>
      <c r="W15" s="10"/>
      <c r="X15" t="s">
        <v>29</v>
      </c>
    </row>
    <row r="16" spans="1:25" x14ac:dyDescent="0.35">
      <c r="A16" s="12">
        <v>1</v>
      </c>
      <c r="C16" t="s">
        <v>3</v>
      </c>
      <c r="D16" s="7" t="s">
        <v>19</v>
      </c>
      <c r="E16" s="7" t="s">
        <v>20</v>
      </c>
      <c r="F16" s="7" t="s">
        <v>21</v>
      </c>
      <c r="G16" s="7" t="s">
        <v>22</v>
      </c>
      <c r="H16" t="s">
        <v>23</v>
      </c>
      <c r="I16" t="s">
        <v>11</v>
      </c>
      <c r="K16" t="s">
        <v>3</v>
      </c>
      <c r="L16" s="7" t="s">
        <v>19</v>
      </c>
      <c r="M16" s="7" t="s">
        <v>20</v>
      </c>
      <c r="N16" s="7" t="s">
        <v>21</v>
      </c>
      <c r="O16" s="7" t="s">
        <v>22</v>
      </c>
      <c r="P16" t="s">
        <v>23</v>
      </c>
      <c r="Q16" t="s">
        <v>11</v>
      </c>
      <c r="S16" t="s">
        <v>3</v>
      </c>
      <c r="T16" s="7" t="s">
        <v>19</v>
      </c>
      <c r="U16" s="7" t="s">
        <v>20</v>
      </c>
      <c r="V16" s="7" t="s">
        <v>21</v>
      </c>
      <c r="W16" s="7" t="s">
        <v>22</v>
      </c>
      <c r="X16" t="s">
        <v>23</v>
      </c>
      <c r="Y16" t="s">
        <v>11</v>
      </c>
    </row>
    <row r="17" spans="1:25" x14ac:dyDescent="0.35">
      <c r="A17" s="12">
        <v>1</v>
      </c>
      <c r="B17" s="1"/>
      <c r="C17" s="1">
        <v>30</v>
      </c>
      <c r="D17" s="8">
        <f t="shared" ref="D17:D28" si="4">MIN((I$2*(C17-N$2)/(C17+M$2)),((L$2/4)*((C17-N$2)/(C17+2*N$2))))</f>
        <v>-2.4865604340587</v>
      </c>
      <c r="E17" s="9">
        <f t="shared" ref="E17:E28" si="5">MIN((I$3*(C17-N$3)/(C17+M$3)),((L$3/4)*((C17-N$3)/(C17+2*N$3))))</f>
        <v>-2.0896726525779799</v>
      </c>
      <c r="F17" s="9">
        <f t="shared" ref="F17:F28" si="6">MIN((I$4*(C17-N$4)/(C17+M$4)),((L$4/4)*((C17-N$4)/(C17+2*N$4))))</f>
        <v>-0.81563319199477124</v>
      </c>
      <c r="G17" s="7">
        <f t="shared" ref="G17:G28" si="7">MIN((I$5*(C17-N$5)/(C17+M$5)),((L$5/4)*((C17-N$5)/(C17+2*N$5))))</f>
        <v>-1.0127655125030457</v>
      </c>
      <c r="H17" s="1">
        <f>AVERAGE(D17:G17)</f>
        <v>-1.6011579477836242</v>
      </c>
      <c r="I17">
        <f>STDEV(D17:G17)/SQRT(COUNTA(D17:G17))</f>
        <v>0.4068004198779942</v>
      </c>
      <c r="K17" s="1">
        <f>C17-10</f>
        <v>20</v>
      </c>
      <c r="L17" s="8">
        <f>MIN((I$6*(K17-N$6)/(K17+M$6)),((L$6/4)*((K17-N$6)/(K17+2*N$6))))</f>
        <v>-6.0835772584963976</v>
      </c>
      <c r="M17" s="9">
        <f>MIN((I$7*(K17-N$7)/(K17+M$7)),((L$7/4)*((K17-N$7)/(K17+2*N$7))))</f>
        <v>-5.9989623743396425</v>
      </c>
      <c r="N17" s="9">
        <f>MIN((I$8*(K17-N$8)/(K17+M$8)),((L$8/4)*((K17-N$8)/(K17+2*N$8))))</f>
        <v>-6.4567134143112836</v>
      </c>
      <c r="O17" s="7"/>
      <c r="P17" s="1">
        <f>AVERAGE(L17:O17)</f>
        <v>-6.179751015715774</v>
      </c>
      <c r="Q17">
        <f>STDEV(L17:O17)/SQRT(COUNTA(L17:O17))</f>
        <v>0.14061892633645076</v>
      </c>
      <c r="S17" s="1">
        <f>K17-10</f>
        <v>10</v>
      </c>
      <c r="T17" s="8">
        <f>MIN((I$9*(S17-N$9)/(S17+M$9)),((L$9/4)*((S17-N$9)/(S17+2*N$9))))</f>
        <v>-11.069958197681503</v>
      </c>
      <c r="U17" s="9">
        <f>MIN((I$10*(S17-N$10)/(S17+M$10)),((L$10/4)*((S17-N$10)/(S17+2*N$10))))</f>
        <v>-13.444178316464825</v>
      </c>
      <c r="V17" s="9">
        <f>MIN((I$11*(S17-N$11)/(S17+M$11)),((L$11/4)*((S17-N$11)/(S17+2*N$11))))</f>
        <v>-12.982504904929755</v>
      </c>
      <c r="W17" s="7"/>
      <c r="X17" s="1">
        <f>AVERAGE(T17:W17)</f>
        <v>-12.498880473025361</v>
      </c>
      <c r="Y17">
        <f>STDEV(T17:W17)/SQRT(COUNTA(T17:W17))</f>
        <v>0.72678509809984615</v>
      </c>
    </row>
    <row r="18" spans="1:25" x14ac:dyDescent="0.35">
      <c r="A18" s="12">
        <v>1</v>
      </c>
      <c r="B18" s="1"/>
      <c r="C18" s="1">
        <v>40</v>
      </c>
      <c r="D18" s="8">
        <f t="shared" si="4"/>
        <v>1.5262672811059912</v>
      </c>
      <c r="E18" s="9">
        <f t="shared" si="5"/>
        <v>1.4018756112996955</v>
      </c>
      <c r="F18" s="9">
        <f t="shared" si="6"/>
        <v>0.89970113568439958</v>
      </c>
      <c r="G18" s="7">
        <f t="shared" si="7"/>
        <v>0.72293666026871428</v>
      </c>
      <c r="H18" s="1">
        <f t="shared" ref="H18:H28" si="8">AVERAGE(D18:G18)</f>
        <v>1.1376951720897002</v>
      </c>
      <c r="I18">
        <f t="shared" ref="I18:I28" si="9">STDEV(D18:G18)/SQRT(COUNTA(D18:G18))</f>
        <v>0.1935297937568872</v>
      </c>
      <c r="K18" s="1">
        <f t="shared" ref="K18:K28" si="10">C18-10</f>
        <v>30</v>
      </c>
      <c r="L18" s="8">
        <f t="shared" ref="L18:L28" si="11">MIN((I$6*(K18-N$6)/(K18+M$6)),((L$6/4)*((K18-N$6)/(K18+2*N$6))))</f>
        <v>-1.1577867282920653</v>
      </c>
      <c r="M18" s="9">
        <f t="shared" ref="M18:M28" si="12">MIN((I$7*(K18-N$7)/(K18+M$7)),((L$7/4)*((K18-N$7)/(K18+2*N$7))))</f>
        <v>-0.89346248128462757</v>
      </c>
      <c r="N18" s="9">
        <f t="shared" ref="N18:N28" si="13">MIN((I$8*(K18-N$8)/(K18+M$8)),((L$8/4)*((K18-N$8)/(K18+2*N$8))))</f>
        <v>-1.656532887636714</v>
      </c>
      <c r="O18" s="7"/>
      <c r="P18" s="1">
        <f t="shared" ref="P18:P28" si="14">AVERAGE(L18:O18)</f>
        <v>-1.2359273657378023</v>
      </c>
      <c r="Q18">
        <f t="shared" ref="Q18:Q28" si="15">STDEV(L18:O18)/SQRT(COUNTA(L18:O18))</f>
        <v>0.2237175158377965</v>
      </c>
      <c r="S18" s="1">
        <f t="shared" ref="S18:S28" si="16">K18-10</f>
        <v>20</v>
      </c>
      <c r="T18" s="8">
        <f t="shared" ref="T18:T28" si="17">MIN((I$9*(S18-N$9)/(S18+M$9)),((L$9/4)*((S18-N$9)/(S18+2*N$9))))</f>
        <v>-6.2734821066385917</v>
      </c>
      <c r="U18" s="9">
        <f t="shared" ref="U18:U28" si="18">MIN((I$10*(S18-N$10)/(S18+M$10)),((L$10/4)*((S18-N$10)/(S18+2*N$10))))</f>
        <v>-7.8104870186795416</v>
      </c>
      <c r="V18" s="9">
        <f t="shared" ref="V18:V28" si="19">MIN((I$11*(S18-N$11)/(S18+M$11)),((L$11/4)*((S18-N$11)/(S18+2*N$11))))</f>
        <v>-7.3747057336697877</v>
      </c>
      <c r="W18" s="7"/>
      <c r="X18" s="1">
        <f t="shared" ref="X18:X28" si="20">AVERAGE(T18:W18)</f>
        <v>-7.1528916196626406</v>
      </c>
      <c r="Y18">
        <f t="shared" ref="Y18:Y28" si="21">STDEV(T18:W18)/SQRT(COUNTA(T18:W18))</f>
        <v>0.45734638615571743</v>
      </c>
    </row>
    <row r="19" spans="1:25" x14ac:dyDescent="0.35">
      <c r="A19" s="12">
        <v>1</v>
      </c>
      <c r="B19" s="1"/>
      <c r="C19" s="1">
        <v>50</v>
      </c>
      <c r="D19" s="8">
        <f t="shared" si="4"/>
        <v>3.908967596081387</v>
      </c>
      <c r="E19" s="9">
        <f t="shared" si="5"/>
        <v>3.5940387257023505</v>
      </c>
      <c r="F19" s="9">
        <f t="shared" si="6"/>
        <v>2.1245555772611842</v>
      </c>
      <c r="G19" s="7">
        <f t="shared" si="7"/>
        <v>1.8533898305084751</v>
      </c>
      <c r="H19" s="1">
        <f t="shared" si="8"/>
        <v>2.8702379323883491</v>
      </c>
      <c r="I19">
        <f t="shared" si="9"/>
        <v>0.51582208978181365</v>
      </c>
      <c r="K19" s="1">
        <f t="shared" si="10"/>
        <v>40</v>
      </c>
      <c r="L19" s="8">
        <f t="shared" si="11"/>
        <v>1.1679999999999995</v>
      </c>
      <c r="M19" s="9">
        <f t="shared" si="12"/>
        <v>1.1808731808731809</v>
      </c>
      <c r="N19" s="9">
        <f t="shared" si="13"/>
        <v>1.2</v>
      </c>
      <c r="O19" s="7"/>
      <c r="P19" s="1">
        <f t="shared" si="14"/>
        <v>1.1829577269577269</v>
      </c>
      <c r="Q19">
        <f t="shared" si="15"/>
        <v>9.2962178560952787E-3</v>
      </c>
      <c r="S19" s="1">
        <f t="shared" si="16"/>
        <v>30</v>
      </c>
      <c r="T19" s="8">
        <f t="shared" si="17"/>
        <v>-2.3941142548008254</v>
      </c>
      <c r="U19" s="9">
        <f t="shared" si="18"/>
        <v>-3.2317940912660337</v>
      </c>
      <c r="V19" s="9">
        <f t="shared" si="19"/>
        <v>-2.8370972439479849</v>
      </c>
      <c r="W19" s="7"/>
      <c r="X19" s="1">
        <f t="shared" si="20"/>
        <v>-2.8210018633382816</v>
      </c>
      <c r="Y19">
        <f t="shared" si="21"/>
        <v>0.2419512162005808</v>
      </c>
    </row>
    <row r="20" spans="1:25" x14ac:dyDescent="0.35">
      <c r="A20" s="12">
        <v>1</v>
      </c>
      <c r="B20" s="1"/>
      <c r="C20" s="1">
        <v>100</v>
      </c>
      <c r="D20" s="8">
        <f t="shared" si="4"/>
        <v>14.591735537190086</v>
      </c>
      <c r="E20" s="9">
        <f t="shared" si="5"/>
        <v>13.423765543573602</v>
      </c>
      <c r="F20" s="9">
        <f t="shared" si="6"/>
        <v>7.5948745328350231</v>
      </c>
      <c r="G20" s="7">
        <f t="shared" si="7"/>
        <v>6.9219449225473326</v>
      </c>
      <c r="H20" s="1">
        <f t="shared" si="8"/>
        <v>10.633080134036511</v>
      </c>
      <c r="I20">
        <f t="shared" si="9"/>
        <v>1.9676994919839566</v>
      </c>
      <c r="K20" s="1">
        <f t="shared" si="10"/>
        <v>90</v>
      </c>
      <c r="L20" s="8">
        <f t="shared" si="11"/>
        <v>8.3307397260273959</v>
      </c>
      <c r="M20" s="9">
        <f t="shared" si="12"/>
        <v>7.7551789077212803</v>
      </c>
      <c r="N20" s="9">
        <f t="shared" si="13"/>
        <v>10.23448275862069</v>
      </c>
      <c r="O20" s="7"/>
      <c r="P20" s="1">
        <f t="shared" si="14"/>
        <v>8.773467130789788</v>
      </c>
      <c r="Q20">
        <f t="shared" si="15"/>
        <v>0.74916454856213088</v>
      </c>
      <c r="S20" s="1">
        <f t="shared" si="16"/>
        <v>80</v>
      </c>
      <c r="T20" s="8">
        <f t="shared" si="17"/>
        <v>4.812012383900929</v>
      </c>
      <c r="U20" s="9">
        <f t="shared" si="18"/>
        <v>5.4704309063893017</v>
      </c>
      <c r="V20" s="9">
        <f t="shared" si="19"/>
        <v>5.6405555555555553</v>
      </c>
      <c r="W20" s="7"/>
      <c r="X20" s="1">
        <f t="shared" si="20"/>
        <v>5.3076662819485954</v>
      </c>
      <c r="Y20">
        <f t="shared" si="21"/>
        <v>0.25264612210947685</v>
      </c>
    </row>
    <row r="21" spans="1:25" x14ac:dyDescent="0.35">
      <c r="A21" s="12">
        <v>1</v>
      </c>
      <c r="B21" s="1"/>
      <c r="C21" s="1">
        <v>200</v>
      </c>
      <c r="D21" s="8">
        <f t="shared" si="4"/>
        <v>31.249823736780261</v>
      </c>
      <c r="E21" s="9">
        <f t="shared" si="5"/>
        <v>28.755675564621455</v>
      </c>
      <c r="F21" s="9">
        <f t="shared" si="6"/>
        <v>16.056141411089289</v>
      </c>
      <c r="G21" s="7">
        <f t="shared" si="7"/>
        <v>14.826211453744493</v>
      </c>
      <c r="H21" s="1">
        <f t="shared" si="8"/>
        <v>22.721963041558872</v>
      </c>
      <c r="I21">
        <f t="shared" si="9"/>
        <v>4.2417190500410458</v>
      </c>
      <c r="K21" s="1">
        <f t="shared" si="10"/>
        <v>190</v>
      </c>
      <c r="L21" s="8">
        <f t="shared" si="11"/>
        <v>19.337575289575291</v>
      </c>
      <c r="M21" s="9">
        <f t="shared" si="12"/>
        <v>17.778129952456418</v>
      </c>
      <c r="N21" s="9">
        <f t="shared" si="13"/>
        <v>24.317647058823528</v>
      </c>
      <c r="O21" s="7"/>
      <c r="P21" s="1">
        <f t="shared" si="14"/>
        <v>20.477784100285078</v>
      </c>
      <c r="Q21">
        <f t="shared" si="15"/>
        <v>1.9720022054697137</v>
      </c>
      <c r="S21" s="1">
        <f t="shared" si="16"/>
        <v>180</v>
      </c>
      <c r="T21" s="8">
        <f t="shared" si="17"/>
        <v>13.925683646112599</v>
      </c>
      <c r="U21" s="9">
        <f t="shared" si="18"/>
        <v>16.211642949547219</v>
      </c>
      <c r="V21" s="9">
        <f t="shared" si="19"/>
        <v>16.35705882352941</v>
      </c>
      <c r="W21" s="7"/>
      <c r="X21" s="1">
        <f t="shared" si="20"/>
        <v>15.498128473063076</v>
      </c>
      <c r="Y21">
        <f t="shared" si="21"/>
        <v>0.78734225816011083</v>
      </c>
    </row>
    <row r="22" spans="1:25" x14ac:dyDescent="0.35">
      <c r="A22" s="12">
        <v>1</v>
      </c>
      <c r="B22" s="1"/>
      <c r="C22" s="1">
        <v>300</v>
      </c>
      <c r="D22" s="8">
        <f t="shared" si="4"/>
        <v>43.640983606557377</v>
      </c>
      <c r="E22" s="9">
        <f t="shared" si="5"/>
        <v>38.866642766269713</v>
      </c>
      <c r="F22" s="9">
        <f t="shared" si="6"/>
        <v>19.67399646569331</v>
      </c>
      <c r="G22" s="7">
        <f t="shared" si="7"/>
        <v>18.83682371585472</v>
      </c>
      <c r="H22" s="1">
        <f t="shared" si="8"/>
        <v>30.254611638593779</v>
      </c>
      <c r="I22">
        <f t="shared" si="9"/>
        <v>6.4270089796524479</v>
      </c>
      <c r="K22" s="1">
        <f t="shared" si="10"/>
        <v>290</v>
      </c>
      <c r="L22" s="8">
        <f t="shared" si="11"/>
        <v>27.399438127090299</v>
      </c>
      <c r="M22" s="9">
        <f t="shared" si="12"/>
        <v>25.058823529411764</v>
      </c>
      <c r="N22" s="9">
        <f t="shared" si="13"/>
        <v>29.021715841501315</v>
      </c>
      <c r="O22" s="7"/>
      <c r="P22" s="1">
        <f t="shared" si="14"/>
        <v>27.159992499334461</v>
      </c>
      <c r="Q22">
        <f t="shared" si="15"/>
        <v>1.1502361389142606</v>
      </c>
      <c r="S22" s="1">
        <f t="shared" si="16"/>
        <v>280</v>
      </c>
      <c r="T22" s="8">
        <f t="shared" si="17"/>
        <v>20.884822695035457</v>
      </c>
      <c r="U22" s="9">
        <f t="shared" si="18"/>
        <v>24.49209621993127</v>
      </c>
      <c r="V22" s="9">
        <f t="shared" si="19"/>
        <v>24.546084905660376</v>
      </c>
      <c r="W22" s="7"/>
      <c r="X22" s="1">
        <f t="shared" si="20"/>
        <v>23.307667940209033</v>
      </c>
      <c r="Y22">
        <f t="shared" si="21"/>
        <v>1.2115228717186</v>
      </c>
    </row>
    <row r="23" spans="1:25" x14ac:dyDescent="0.35">
      <c r="A23" s="12">
        <v>1</v>
      </c>
      <c r="B23" s="1"/>
      <c r="C23" s="1">
        <v>400</v>
      </c>
      <c r="D23" s="8">
        <f t="shared" si="4"/>
        <v>50.141219849668111</v>
      </c>
      <c r="E23" s="9">
        <f t="shared" si="5"/>
        <v>42.03279964685737</v>
      </c>
      <c r="F23" s="9">
        <f t="shared" si="6"/>
        <v>21.234757340020643</v>
      </c>
      <c r="G23" s="7">
        <f t="shared" si="7"/>
        <v>20.371310225920084</v>
      </c>
      <c r="H23" s="1">
        <f t="shared" si="8"/>
        <v>33.445021765616559</v>
      </c>
      <c r="I23">
        <f t="shared" si="9"/>
        <v>7.4862398781897346</v>
      </c>
      <c r="K23" s="1">
        <f t="shared" si="10"/>
        <v>390</v>
      </c>
      <c r="L23" s="8">
        <f t="shared" si="11"/>
        <v>32.096166732534023</v>
      </c>
      <c r="M23" s="9">
        <f t="shared" si="12"/>
        <v>30.587244283995187</v>
      </c>
      <c r="N23" s="9">
        <f t="shared" si="13"/>
        <v>31.546462545780397</v>
      </c>
      <c r="O23" s="7"/>
      <c r="P23" s="1">
        <f t="shared" si="14"/>
        <v>31.409957854103201</v>
      </c>
      <c r="Q23">
        <f t="shared" si="15"/>
        <v>0.44090319688246149</v>
      </c>
      <c r="S23" s="1">
        <f t="shared" si="16"/>
        <v>380</v>
      </c>
      <c r="T23" s="8">
        <f t="shared" si="17"/>
        <v>25.860586487466755</v>
      </c>
      <c r="U23" s="9">
        <f t="shared" si="18"/>
        <v>30.727513347606479</v>
      </c>
      <c r="V23" s="9">
        <f t="shared" si="19"/>
        <v>30.267091342017153</v>
      </c>
      <c r="W23" s="7"/>
      <c r="X23" s="1">
        <f t="shared" si="20"/>
        <v>28.951730392363462</v>
      </c>
      <c r="Y23">
        <f t="shared" si="21"/>
        <v>1.5512763654909865</v>
      </c>
    </row>
    <row r="24" spans="1:25" x14ac:dyDescent="0.35">
      <c r="A24" s="12">
        <v>1</v>
      </c>
      <c r="B24" s="1"/>
      <c r="C24" s="1">
        <v>500</v>
      </c>
      <c r="D24" s="8">
        <f t="shared" si="4"/>
        <v>52.58660380796524</v>
      </c>
      <c r="E24" s="9">
        <f t="shared" si="5"/>
        <v>44.083326900740431</v>
      </c>
      <c r="F24" s="9">
        <f t="shared" si="6"/>
        <v>22.243817657851931</v>
      </c>
      <c r="G24" s="7">
        <f t="shared" si="7"/>
        <v>21.365103814891235</v>
      </c>
      <c r="H24" s="1">
        <f t="shared" si="8"/>
        <v>35.069713045362207</v>
      </c>
      <c r="I24">
        <f t="shared" si="9"/>
        <v>7.8549697823209454</v>
      </c>
      <c r="K24" s="1">
        <f t="shared" si="10"/>
        <v>490</v>
      </c>
      <c r="L24" s="8">
        <f t="shared" si="11"/>
        <v>33.682824576811825</v>
      </c>
      <c r="M24" s="9">
        <f t="shared" si="12"/>
        <v>34.716016917207391</v>
      </c>
      <c r="N24" s="9">
        <f t="shared" si="13"/>
        <v>33.166282115909269</v>
      </c>
      <c r="O24" s="7"/>
      <c r="P24" s="1">
        <f t="shared" si="14"/>
        <v>33.855041203309497</v>
      </c>
      <c r="Q24">
        <f t="shared" si="15"/>
        <v>0.45558146487769191</v>
      </c>
      <c r="S24" s="1">
        <f t="shared" si="16"/>
        <v>480</v>
      </c>
      <c r="T24" s="8">
        <f t="shared" si="17"/>
        <v>27.383146735594721</v>
      </c>
      <c r="U24" s="9">
        <f t="shared" si="18"/>
        <v>32.58858376759396</v>
      </c>
      <c r="V24" s="9">
        <f t="shared" si="19"/>
        <v>32.053742368801146</v>
      </c>
      <c r="W24" s="7"/>
      <c r="X24" s="1">
        <f t="shared" si="20"/>
        <v>30.675157623996608</v>
      </c>
      <c r="Y24">
        <f t="shared" si="21"/>
        <v>1.6532307358102503</v>
      </c>
    </row>
    <row r="25" spans="1:25" x14ac:dyDescent="0.35">
      <c r="A25" s="12">
        <v>1</v>
      </c>
      <c r="B25" s="1"/>
      <c r="C25" s="1">
        <v>600</v>
      </c>
      <c r="D25" s="8">
        <f t="shared" si="4"/>
        <v>54.299376256541557</v>
      </c>
      <c r="E25" s="9">
        <f t="shared" si="5"/>
        <v>45.519555995880822</v>
      </c>
      <c r="F25" s="9">
        <f t="shared" si="6"/>
        <v>22.949765834550355</v>
      </c>
      <c r="G25" s="7">
        <f t="shared" si="7"/>
        <v>22.061176136944731</v>
      </c>
      <c r="H25" s="1">
        <f t="shared" si="8"/>
        <v>36.207468555979368</v>
      </c>
      <c r="I25">
        <f t="shared" si="9"/>
        <v>8.1133448064934726</v>
      </c>
      <c r="K25" s="1">
        <f t="shared" si="10"/>
        <v>590</v>
      </c>
      <c r="L25" s="8">
        <f t="shared" si="11"/>
        <v>34.785302425887366</v>
      </c>
      <c r="M25" s="9">
        <f t="shared" si="12"/>
        <v>35.828665189863372</v>
      </c>
      <c r="N25" s="9">
        <f t="shared" si="13"/>
        <v>34.293755312138785</v>
      </c>
      <c r="O25" s="7"/>
      <c r="P25" s="1">
        <f t="shared" si="14"/>
        <v>34.969240975963174</v>
      </c>
      <c r="Q25">
        <f t="shared" si="15"/>
        <v>0.45253439126660855</v>
      </c>
      <c r="S25" s="1">
        <f t="shared" si="16"/>
        <v>580</v>
      </c>
      <c r="T25" s="8">
        <f t="shared" si="17"/>
        <v>28.440519006903873</v>
      </c>
      <c r="U25" s="9">
        <f t="shared" si="18"/>
        <v>33.882945777110208</v>
      </c>
      <c r="V25" s="9">
        <f t="shared" si="19"/>
        <v>33.294684468650495</v>
      </c>
      <c r="W25" s="7"/>
      <c r="X25" s="1">
        <f t="shared" si="20"/>
        <v>31.872716417554859</v>
      </c>
      <c r="Y25">
        <f t="shared" si="21"/>
        <v>1.7244803218184488</v>
      </c>
    </row>
    <row r="26" spans="1:25" x14ac:dyDescent="0.35">
      <c r="A26" s="12">
        <v>1</v>
      </c>
      <c r="B26" s="1"/>
      <c r="C26" s="1">
        <v>700</v>
      </c>
      <c r="D26" s="8">
        <f t="shared" si="4"/>
        <v>55.565870154718866</v>
      </c>
      <c r="E26" s="9">
        <f t="shared" si="5"/>
        <v>46.581572194945018</v>
      </c>
      <c r="F26" s="9">
        <f t="shared" si="6"/>
        <v>23.471345200410852</v>
      </c>
      <c r="G26" s="7">
        <f t="shared" si="7"/>
        <v>22.57588516508121</v>
      </c>
      <c r="H26" s="1">
        <f t="shared" si="8"/>
        <v>37.048668178788986</v>
      </c>
      <c r="I26">
        <f t="shared" si="9"/>
        <v>8.3044575149920163</v>
      </c>
      <c r="K26" s="1">
        <f t="shared" si="10"/>
        <v>690</v>
      </c>
      <c r="L26" s="8">
        <f t="shared" si="11"/>
        <v>35.595887807640814</v>
      </c>
      <c r="M26" s="9">
        <f t="shared" si="12"/>
        <v>36.646181294706096</v>
      </c>
      <c r="N26" s="9">
        <f t="shared" si="13"/>
        <v>35.123742176909325</v>
      </c>
      <c r="O26" s="7"/>
      <c r="P26" s="1">
        <f t="shared" si="14"/>
        <v>35.788603759752078</v>
      </c>
      <c r="Q26">
        <f t="shared" si="15"/>
        <v>0.44992954837324872</v>
      </c>
      <c r="S26" s="1">
        <f t="shared" si="16"/>
        <v>680</v>
      </c>
      <c r="T26" s="8">
        <f t="shared" si="17"/>
        <v>29.217644188017122</v>
      </c>
      <c r="U26" s="9">
        <f t="shared" si="18"/>
        <v>34.835245944788134</v>
      </c>
      <c r="V26" s="9">
        <f t="shared" si="19"/>
        <v>34.206813081523336</v>
      </c>
      <c r="W26" s="7"/>
      <c r="X26" s="1">
        <f t="shared" si="20"/>
        <v>32.753234404776201</v>
      </c>
      <c r="Y26">
        <f t="shared" si="21"/>
        <v>1.777079120498922</v>
      </c>
    </row>
    <row r="27" spans="1:25" x14ac:dyDescent="0.35">
      <c r="A27" s="12">
        <v>1</v>
      </c>
      <c r="C27" s="1">
        <v>800</v>
      </c>
      <c r="D27" s="8">
        <f t="shared" si="4"/>
        <v>56.540403911312161</v>
      </c>
      <c r="E27" s="9">
        <f t="shared" si="5"/>
        <v>47.398771381776811</v>
      </c>
      <c r="F27" s="9">
        <f t="shared" si="6"/>
        <v>23.872439612272622</v>
      </c>
      <c r="G27" s="7">
        <f t="shared" si="7"/>
        <v>22.971942964970459</v>
      </c>
      <c r="H27" s="1">
        <f t="shared" si="8"/>
        <v>37.695889467583008</v>
      </c>
      <c r="I27">
        <f t="shared" si="9"/>
        <v>8.4515482239192163</v>
      </c>
      <c r="K27" s="1">
        <f t="shared" si="10"/>
        <v>790</v>
      </c>
      <c r="L27" s="8">
        <f t="shared" si="11"/>
        <v>36.216951239019366</v>
      </c>
      <c r="M27" s="9">
        <f t="shared" si="12"/>
        <v>37.27224163729057</v>
      </c>
      <c r="N27" s="9">
        <f t="shared" si="13"/>
        <v>35.760258910031723</v>
      </c>
      <c r="O27" s="7"/>
      <c r="P27" s="1">
        <f t="shared" si="14"/>
        <v>36.416483928780558</v>
      </c>
      <c r="Q27">
        <f t="shared" si="15"/>
        <v>0.44772867996692511</v>
      </c>
      <c r="S27" s="1">
        <f t="shared" si="16"/>
        <v>780</v>
      </c>
      <c r="T27" s="8">
        <f t="shared" si="17"/>
        <v>29.81290061623703</v>
      </c>
      <c r="U27" s="9">
        <f t="shared" si="18"/>
        <v>35.565253823092121</v>
      </c>
      <c r="V27" s="9">
        <f t="shared" si="19"/>
        <v>34.905528354931313</v>
      </c>
      <c r="W27" s="7"/>
      <c r="X27" s="1">
        <f t="shared" si="20"/>
        <v>33.42789426475349</v>
      </c>
      <c r="Y27">
        <f t="shared" si="21"/>
        <v>1.817502290915177</v>
      </c>
    </row>
    <row r="28" spans="1:25" x14ac:dyDescent="0.35">
      <c r="A28" s="12">
        <v>1</v>
      </c>
      <c r="C28" s="1">
        <v>1000</v>
      </c>
      <c r="D28" s="8">
        <f t="shared" si="4"/>
        <v>57.941765159904087</v>
      </c>
      <c r="E28" s="9">
        <f t="shared" si="5"/>
        <v>48.573897076441632</v>
      </c>
      <c r="F28" s="9">
        <f t="shared" si="6"/>
        <v>24.448829367580824</v>
      </c>
      <c r="G28" s="7">
        <f t="shared" si="7"/>
        <v>23.541470816590898</v>
      </c>
      <c r="H28" s="1">
        <f t="shared" si="8"/>
        <v>38.626490605129362</v>
      </c>
      <c r="I28">
        <f t="shared" si="9"/>
        <v>8.6631144650712297</v>
      </c>
      <c r="K28" s="1">
        <f t="shared" si="10"/>
        <v>990</v>
      </c>
      <c r="L28" s="8">
        <f t="shared" si="11"/>
        <v>37.10600053987848</v>
      </c>
      <c r="M28" s="9">
        <f t="shared" si="12"/>
        <v>38.167971235599282</v>
      </c>
      <c r="N28" s="9">
        <f t="shared" si="13"/>
        <v>36.672318803617316</v>
      </c>
      <c r="O28" s="7"/>
      <c r="P28" s="1">
        <f t="shared" si="14"/>
        <v>37.315430193031695</v>
      </c>
      <c r="Q28">
        <f t="shared" si="15"/>
        <v>0.44427455251540837</v>
      </c>
      <c r="S28" s="1">
        <f t="shared" si="16"/>
        <v>980</v>
      </c>
      <c r="T28" s="8">
        <f t="shared" si="17"/>
        <v>30.664750608148164</v>
      </c>
      <c r="U28" s="9">
        <f t="shared" si="18"/>
        <v>36.610806363403363</v>
      </c>
      <c r="V28" s="9">
        <f t="shared" si="19"/>
        <v>35.90550994076434</v>
      </c>
      <c r="W28" s="7"/>
      <c r="X28" s="1">
        <f t="shared" si="20"/>
        <v>34.393688970771954</v>
      </c>
      <c r="Y28">
        <f t="shared" si="21"/>
        <v>1.8755529624737699</v>
      </c>
    </row>
  </sheetData>
  <sortState xmlns:xlrd2="http://schemas.microsoft.com/office/spreadsheetml/2017/richdata2" ref="B9:G19">
    <sortCondition ref="B9:B19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K3:K10"/>
  <sheetViews>
    <sheetView tabSelected="1" workbookViewId="0">
      <selection activeCell="K18" sqref="K18"/>
    </sheetView>
  </sheetViews>
  <sheetFormatPr defaultRowHeight="14.5" x14ac:dyDescent="0.35"/>
  <sheetData>
    <row r="3" spans="11:11" x14ac:dyDescent="0.35">
      <c r="K3" t="s">
        <v>43</v>
      </c>
    </row>
    <row r="5" spans="11:11" x14ac:dyDescent="0.35">
      <c r="K5" t="s">
        <v>42</v>
      </c>
    </row>
    <row r="7" spans="11:11" x14ac:dyDescent="0.35">
      <c r="K7" t="s">
        <v>44</v>
      </c>
    </row>
    <row r="8" spans="11:11" x14ac:dyDescent="0.35">
      <c r="K8" t="s">
        <v>45</v>
      </c>
    </row>
    <row r="9" spans="11:11" x14ac:dyDescent="0.35">
      <c r="K9" t="s">
        <v>46</v>
      </c>
    </row>
    <row r="10" spans="11:11" x14ac:dyDescent="0.35">
      <c r="K10" t="s">
        <v>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7:E18"/>
  <sheetViews>
    <sheetView workbookViewId="0">
      <selection activeCell="E17" sqref="E17"/>
    </sheetView>
  </sheetViews>
  <sheetFormatPr defaultRowHeight="14.5" x14ac:dyDescent="0.35"/>
  <sheetData>
    <row r="7" spans="5:5" x14ac:dyDescent="0.35">
      <c r="E7" t="s">
        <v>32</v>
      </c>
    </row>
    <row r="8" spans="5:5" x14ac:dyDescent="0.35">
      <c r="E8" t="s">
        <v>33</v>
      </c>
    </row>
    <row r="10" spans="5:5" x14ac:dyDescent="0.35">
      <c r="E10" t="s">
        <v>34</v>
      </c>
    </row>
    <row r="11" spans="5:5" x14ac:dyDescent="0.35">
      <c r="E11" t="s">
        <v>35</v>
      </c>
    </row>
    <row r="12" spans="5:5" x14ac:dyDescent="0.35">
      <c r="E12" t="s">
        <v>36</v>
      </c>
    </row>
    <row r="14" spans="5:5" x14ac:dyDescent="0.35">
      <c r="E14" t="s">
        <v>37</v>
      </c>
    </row>
    <row r="15" spans="5:5" x14ac:dyDescent="0.35">
      <c r="E15" t="s">
        <v>41</v>
      </c>
    </row>
    <row r="16" spans="5:5" x14ac:dyDescent="0.35">
      <c r="E16" t="s">
        <v>38</v>
      </c>
    </row>
    <row r="17" spans="5:5" x14ac:dyDescent="0.35">
      <c r="E17" t="s">
        <v>39</v>
      </c>
    </row>
    <row r="18" spans="5:5" x14ac:dyDescent="0.35">
      <c r="E18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ACidata</vt:lpstr>
      <vt:lpstr>A calc at common Ci values</vt:lpstr>
      <vt:lpstr>ACi with interpretation</vt:lpstr>
      <vt:lpstr>R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Ripley</dc:creator>
  <cp:lastModifiedBy>Zintle Faltein</cp:lastModifiedBy>
  <dcterms:created xsi:type="dcterms:W3CDTF">2020-09-21T13:07:53Z</dcterms:created>
  <dcterms:modified xsi:type="dcterms:W3CDTF">2022-02-15T16:12:30Z</dcterms:modified>
</cp:coreProperties>
</file>