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CO2-effects-on-geophytes\Data\"/>
    </mc:Choice>
  </mc:AlternateContent>
  <xr:revisionPtr revIDLastSave="0" documentId="13_ncr:1_{BA8A551C-A535-4425-AF22-1DFFA83B680D}" xr6:coauthVersionLast="47" xr6:coauthVersionMax="47" xr10:uidLastSave="{00000000-0000-0000-0000-000000000000}"/>
  <bookViews>
    <workbookView xWindow="-110" yWindow="-110" windowWidth="19420" windowHeight="10420" tabRatio="1000" activeTab="2" xr2:uid="{00000000-000D-0000-FFFF-FFFF00000000}"/>
  </bookViews>
  <sheets>
    <sheet name="Stomatal limitation" sheetId="4" r:id="rId1"/>
    <sheet name="Photosynthetic rates" sheetId="3" r:id="rId2"/>
    <sheet name="Stomatalconductance" sheetId="6" r:id="rId3"/>
    <sheet name="50% Long Ashton" sheetId="1" r:id="rId4"/>
    <sheet name="100% Long Ashton" sheetId="2" r:id="rId5"/>
    <sheet name="Curves plotted in R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1" l="1"/>
  <c r="J4" i="2"/>
  <c r="J2" i="1" l="1"/>
  <c r="F16" i="3" l="1"/>
  <c r="F15" i="3"/>
  <c r="F14" i="3"/>
  <c r="E16" i="3"/>
  <c r="E15" i="3"/>
  <c r="E14" i="3"/>
  <c r="F13" i="3"/>
  <c r="F12" i="3"/>
  <c r="F11" i="3"/>
  <c r="E13" i="3"/>
  <c r="E12" i="3"/>
  <c r="E11" i="3"/>
  <c r="F8" i="3" l="1"/>
  <c r="F7" i="3"/>
  <c r="F6" i="3"/>
  <c r="E8" i="3"/>
  <c r="E7" i="3"/>
  <c r="E6" i="3"/>
  <c r="E4" i="3"/>
  <c r="F4" i="3"/>
  <c r="E3" i="3"/>
  <c r="E2" i="3"/>
  <c r="F3" i="3"/>
  <c r="F2" i="3"/>
  <c r="AN3" i="2" l="1"/>
  <c r="AN4" i="2"/>
  <c r="AN2" i="2"/>
  <c r="AN3" i="1"/>
  <c r="AN2" i="1"/>
  <c r="Y3" i="2"/>
  <c r="Y4" i="2"/>
  <c r="Y2" i="2"/>
  <c r="J3" i="2"/>
  <c r="J5" i="2"/>
  <c r="J2" i="2"/>
  <c r="Y3" i="1"/>
  <c r="Y4" i="1"/>
  <c r="Y2" i="1"/>
  <c r="J3" i="1"/>
  <c r="J4" i="1"/>
</calcChain>
</file>

<file path=xl/sharedStrings.xml><?xml version="1.0" encoding="utf-8"?>
<sst xmlns="http://schemas.openxmlformats.org/spreadsheetml/2006/main" count="1002" uniqueCount="37">
  <si>
    <t>CO2S</t>
  </si>
  <si>
    <t>Ci</t>
  </si>
  <si>
    <t>Tleaf</t>
  </si>
  <si>
    <t>Photo</t>
  </si>
  <si>
    <t>Rep</t>
  </si>
  <si>
    <t>A @ Ca=180</t>
  </si>
  <si>
    <t>A @ Ca=280</t>
  </si>
  <si>
    <t>CO2</t>
  </si>
  <si>
    <t>Nutrients</t>
  </si>
  <si>
    <t>50%Long Ashton</t>
  </si>
  <si>
    <t>100%Long Ashton</t>
  </si>
  <si>
    <t>A @ Ci=180</t>
  </si>
  <si>
    <t>Stomatal limitation</t>
  </si>
  <si>
    <t>L</t>
  </si>
  <si>
    <t>Comp</t>
  </si>
  <si>
    <t>response</t>
  </si>
  <si>
    <t>Photosynthetic rate</t>
  </si>
  <si>
    <t>std. error</t>
  </si>
  <si>
    <t>co2</t>
  </si>
  <si>
    <t>nutrients</t>
  </si>
  <si>
    <t>mean</t>
  </si>
  <si>
    <t>Vcmax</t>
  </si>
  <si>
    <t>Jmax</t>
  </si>
  <si>
    <t>A @ Ca=400</t>
  </si>
  <si>
    <t>A @ Ci=400</t>
  </si>
  <si>
    <t>Rd</t>
  </si>
  <si>
    <t>A @ Ci=280</t>
  </si>
  <si>
    <t>50% Long Ashton</t>
  </si>
  <si>
    <t>100% Long Ashton</t>
  </si>
  <si>
    <t>O.punctata</t>
  </si>
  <si>
    <t>Species</t>
  </si>
  <si>
    <t>O.pes-caprae</t>
  </si>
  <si>
    <t>gs</t>
  </si>
  <si>
    <t>biomass</t>
  </si>
  <si>
    <t>Stomatal conductance</t>
  </si>
  <si>
    <t>This is photosynthetic rate</t>
  </si>
  <si>
    <t>This is stomatal limitation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</si>
</sst>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/>
    <xf numFmtId="9" fontId="0" fillId="0" borderId="0" xfId="0" applyNumberFormat="1"/>
    <xf numFmtId="1" fontId="0" fillId="0" borderId="0" xfId="0" applyNumberFormat="1"/>
    <xf numFmtId="0" fontId="0" fillId="0" borderId="0" xfId="0" applyFon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8"/>
  <sheetViews>
    <sheetView workbookViewId="0">
      <selection activeCell="D21" sqref="D21"/>
    </sheetView>
  </sheetViews>
  <sheetFormatPr defaultRowHeight="14.5" x14ac:dyDescent="0.35"/>
  <sheetData>
    <row r="1" spans="1:3" x14ac:dyDescent="0.35">
      <c r="A1" t="s">
        <v>13</v>
      </c>
      <c r="B1" s="3" t="s">
        <v>7</v>
      </c>
      <c r="C1" s="3" t="s">
        <v>8</v>
      </c>
    </row>
    <row r="2" spans="1:3" x14ac:dyDescent="0.35">
      <c r="A2">
        <v>17.532971295577966</v>
      </c>
      <c r="B2" s="3">
        <v>180</v>
      </c>
      <c r="C2" s="3" t="s">
        <v>9</v>
      </c>
    </row>
    <row r="3" spans="1:3" x14ac:dyDescent="0.35">
      <c r="A3">
        <v>22.117541498429787</v>
      </c>
      <c r="B3" s="3">
        <v>180</v>
      </c>
      <c r="C3" s="3" t="s">
        <v>9</v>
      </c>
    </row>
    <row r="4" spans="1:3" x14ac:dyDescent="0.35">
      <c r="A4">
        <v>18.156424581005581</v>
      </c>
      <c r="B4" s="3">
        <v>180</v>
      </c>
      <c r="C4" s="3" t="s">
        <v>9</v>
      </c>
    </row>
    <row r="5" spans="1:3" x14ac:dyDescent="0.35">
      <c r="A5">
        <v>11.108490566037737</v>
      </c>
      <c r="B5" s="3">
        <v>280</v>
      </c>
      <c r="C5" s="3" t="s">
        <v>9</v>
      </c>
    </row>
    <row r="6" spans="1:3" x14ac:dyDescent="0.35">
      <c r="A6">
        <v>13.581599123767793</v>
      </c>
      <c r="B6" s="3">
        <v>280</v>
      </c>
      <c r="C6" s="3" t="s">
        <v>9</v>
      </c>
    </row>
    <row r="7" spans="1:3" x14ac:dyDescent="0.35">
      <c r="A7">
        <v>13.809523809523814</v>
      </c>
      <c r="B7" s="3">
        <v>280</v>
      </c>
      <c r="C7" s="3" t="s">
        <v>9</v>
      </c>
    </row>
    <row r="8" spans="1:3" x14ac:dyDescent="0.35">
      <c r="A8">
        <v>7.2747014115092172</v>
      </c>
      <c r="B8" s="3">
        <v>400</v>
      </c>
      <c r="C8" s="3" t="s">
        <v>9</v>
      </c>
    </row>
    <row r="9" spans="1:3" x14ac:dyDescent="0.35">
      <c r="A9">
        <v>7.7738515901060161</v>
      </c>
      <c r="B9" s="3">
        <v>400</v>
      </c>
      <c r="C9" s="3" t="s">
        <v>9</v>
      </c>
    </row>
    <row r="10" spans="1:3" x14ac:dyDescent="0.35">
      <c r="A10">
        <v>15.109235495076504</v>
      </c>
      <c r="B10" s="3">
        <v>180</v>
      </c>
      <c r="C10" s="3" t="s">
        <v>10</v>
      </c>
    </row>
    <row r="11" spans="1:3" x14ac:dyDescent="0.35">
      <c r="A11">
        <v>16.158357771261002</v>
      </c>
      <c r="B11" s="3">
        <v>180</v>
      </c>
      <c r="C11" s="3" t="s">
        <v>10</v>
      </c>
    </row>
    <row r="12" spans="1:3" x14ac:dyDescent="0.35">
      <c r="A12">
        <v>16.158357771261002</v>
      </c>
      <c r="B12" s="3">
        <v>180</v>
      </c>
      <c r="C12" s="3" t="s">
        <v>10</v>
      </c>
    </row>
    <row r="13" spans="1:3" x14ac:dyDescent="0.35">
      <c r="A13">
        <v>13.55676328502415</v>
      </c>
      <c r="B13" s="3">
        <v>280</v>
      </c>
      <c r="C13" s="3" t="s">
        <v>10</v>
      </c>
    </row>
    <row r="14" spans="1:3" x14ac:dyDescent="0.35">
      <c r="A14">
        <v>13.361581920903948</v>
      </c>
      <c r="B14" s="3">
        <v>280</v>
      </c>
      <c r="C14" s="3" t="s">
        <v>10</v>
      </c>
    </row>
    <row r="15" spans="1:3" x14ac:dyDescent="0.35">
      <c r="A15">
        <v>10.648148148148152</v>
      </c>
      <c r="B15" s="3">
        <v>280</v>
      </c>
      <c r="C15" s="3" t="s">
        <v>10</v>
      </c>
    </row>
    <row r="16" spans="1:3" x14ac:dyDescent="0.35">
      <c r="A16">
        <v>8.6416861826697993</v>
      </c>
      <c r="B16" s="3">
        <v>400</v>
      </c>
      <c r="C16" s="3" t="s">
        <v>10</v>
      </c>
    </row>
    <row r="17" spans="1:3" x14ac:dyDescent="0.35">
      <c r="A17">
        <v>8.5296684118673713</v>
      </c>
      <c r="B17" s="3">
        <v>400</v>
      </c>
      <c r="C17" s="3" t="s">
        <v>10</v>
      </c>
    </row>
    <row r="18" spans="1:3" x14ac:dyDescent="0.35">
      <c r="A18">
        <v>7.5028248587570623</v>
      </c>
      <c r="B18" s="3">
        <v>400</v>
      </c>
      <c r="C18" s="3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49"/>
  <sheetViews>
    <sheetView topLeftCell="A130" zoomScale="93" zoomScaleNormal="93" workbookViewId="0">
      <selection activeCell="A113" sqref="A113:E149"/>
    </sheetView>
  </sheetViews>
  <sheetFormatPr defaultRowHeight="14.5" x14ac:dyDescent="0.35"/>
  <cols>
    <col min="3" max="3" width="16.54296875" bestFit="1" customWidth="1"/>
    <col min="4" max="4" width="18.7265625" bestFit="1" customWidth="1"/>
    <col min="5" max="5" width="18.7265625" style="3" customWidth="1"/>
    <col min="15" max="15" width="16.54296875" bestFit="1" customWidth="1"/>
    <col min="16" max="16" width="12.7265625" bestFit="1" customWidth="1"/>
    <col min="19" max="19" width="9.1796875" style="3"/>
    <col min="22" max="22" width="18.7265625" bestFit="1" customWidth="1"/>
    <col min="23" max="23" width="12.7265625" bestFit="1" customWidth="1"/>
  </cols>
  <sheetData>
    <row r="1" spans="1:24" x14ac:dyDescent="0.35">
      <c r="A1" t="s">
        <v>15</v>
      </c>
      <c r="B1" t="s">
        <v>7</v>
      </c>
      <c r="C1" t="s">
        <v>8</v>
      </c>
      <c r="D1" t="s">
        <v>14</v>
      </c>
      <c r="E1" s="3" t="s">
        <v>20</v>
      </c>
      <c r="F1" t="s">
        <v>17</v>
      </c>
      <c r="G1" t="s">
        <v>18</v>
      </c>
      <c r="H1" t="s">
        <v>19</v>
      </c>
      <c r="K1" s="3"/>
      <c r="L1" s="3"/>
      <c r="M1" t="s">
        <v>15</v>
      </c>
      <c r="N1" s="3" t="s">
        <v>7</v>
      </c>
      <c r="O1" t="s">
        <v>8</v>
      </c>
      <c r="P1" t="s">
        <v>30</v>
      </c>
      <c r="Q1" s="9" t="s">
        <v>36</v>
      </c>
      <c r="T1" s="3" t="s">
        <v>15</v>
      </c>
      <c r="U1" s="3" t="s">
        <v>7</v>
      </c>
      <c r="V1" s="3" t="s">
        <v>8</v>
      </c>
      <c r="W1" s="3" t="s">
        <v>30</v>
      </c>
      <c r="X1" s="9" t="s">
        <v>35</v>
      </c>
    </row>
    <row r="2" spans="1:24" x14ac:dyDescent="0.35">
      <c r="A2" s="4">
        <v>17.532971295577966</v>
      </c>
      <c r="B2" s="3">
        <v>180</v>
      </c>
      <c r="C2" s="3" t="s">
        <v>9</v>
      </c>
      <c r="D2" t="s">
        <v>12</v>
      </c>
      <c r="E2" s="4">
        <f>AVERAGE(A2:A4)</f>
        <v>19.268979125004446</v>
      </c>
      <c r="F2">
        <f>_xlfn.STDEV.S(A2:A4)/SQRT(COUNT(A2:A4))</f>
        <v>1.435607211397395</v>
      </c>
      <c r="G2">
        <v>180</v>
      </c>
      <c r="H2" s="5">
        <v>0.5</v>
      </c>
      <c r="I2" s="3" t="s">
        <v>12</v>
      </c>
      <c r="K2" s="3"/>
      <c r="M2">
        <v>64.444444444444443</v>
      </c>
      <c r="N2" s="3">
        <v>180</v>
      </c>
      <c r="O2" s="3" t="s">
        <v>10</v>
      </c>
      <c r="P2" s="3" t="s">
        <v>31</v>
      </c>
      <c r="T2">
        <v>0.32</v>
      </c>
      <c r="U2" s="3">
        <v>180</v>
      </c>
      <c r="V2" s="3" t="s">
        <v>10</v>
      </c>
      <c r="W2" s="3" t="s">
        <v>31</v>
      </c>
    </row>
    <row r="3" spans="1:24" x14ac:dyDescent="0.35">
      <c r="A3" s="4">
        <v>22.117541498429787</v>
      </c>
      <c r="B3" s="3">
        <v>180</v>
      </c>
      <c r="C3" s="3" t="s">
        <v>9</v>
      </c>
      <c r="D3" s="3" t="s">
        <v>12</v>
      </c>
      <c r="E3" s="4">
        <f>AVERAGE(A5:A7)</f>
        <v>12.833204499776448</v>
      </c>
      <c r="F3" s="3">
        <f>_xlfn.STDEV.S(A5:A7)/SQRT(COUNT(A5:A7))</f>
        <v>0.86486338622902148</v>
      </c>
      <c r="G3">
        <v>280</v>
      </c>
      <c r="H3" s="5">
        <v>0.5</v>
      </c>
      <c r="I3" s="3" t="s">
        <v>12</v>
      </c>
      <c r="K3" s="3"/>
      <c r="M3">
        <v>19.230769230769234</v>
      </c>
      <c r="N3" s="3">
        <v>180</v>
      </c>
      <c r="O3" s="3" t="s">
        <v>10</v>
      </c>
      <c r="P3" s="3" t="s">
        <v>31</v>
      </c>
      <c r="T3">
        <v>6.3</v>
      </c>
      <c r="U3" s="3">
        <v>180</v>
      </c>
      <c r="V3" s="3" t="s">
        <v>10</v>
      </c>
      <c r="W3" s="3" t="s">
        <v>31</v>
      </c>
    </row>
    <row r="4" spans="1:24" x14ac:dyDescent="0.35">
      <c r="A4" s="4">
        <v>18.156424581005581</v>
      </c>
      <c r="B4" s="3">
        <v>180</v>
      </c>
      <c r="C4" s="3" t="s">
        <v>9</v>
      </c>
      <c r="D4" s="3" t="s">
        <v>12</v>
      </c>
      <c r="E4" s="4">
        <f>AVERAGE(A8:A9)</f>
        <v>7.5242765008076162</v>
      </c>
      <c r="F4" s="3">
        <f>_xlfn.STDEV.S(A8:A9)/SQRT(COUNT(A8:A9))</f>
        <v>0.24957508929839942</v>
      </c>
      <c r="G4">
        <v>400</v>
      </c>
      <c r="H4" s="5">
        <v>0.5</v>
      </c>
      <c r="I4" s="3" t="s">
        <v>12</v>
      </c>
      <c r="K4" s="3"/>
      <c r="M4">
        <v>21.142162818955043</v>
      </c>
      <c r="N4" s="3">
        <v>180</v>
      </c>
      <c r="O4" s="3" t="s">
        <v>10</v>
      </c>
      <c r="P4" s="3" t="s">
        <v>31</v>
      </c>
      <c r="T4">
        <v>6.49</v>
      </c>
      <c r="U4" s="3">
        <v>180</v>
      </c>
      <c r="V4" s="3" t="s">
        <v>10</v>
      </c>
      <c r="W4" s="3" t="s">
        <v>31</v>
      </c>
    </row>
    <row r="5" spans="1:24" x14ac:dyDescent="0.35">
      <c r="A5" s="4">
        <v>11.108490566037737</v>
      </c>
      <c r="B5" s="3">
        <v>280</v>
      </c>
      <c r="C5" s="3" t="s">
        <v>9</v>
      </c>
      <c r="D5" s="3" t="s">
        <v>12</v>
      </c>
      <c r="I5" s="3" t="s">
        <v>12</v>
      </c>
      <c r="M5">
        <v>28.223844282238442</v>
      </c>
      <c r="N5" s="3">
        <v>180</v>
      </c>
      <c r="O5" s="3" t="s">
        <v>10</v>
      </c>
      <c r="P5" s="3" t="s">
        <v>31</v>
      </c>
      <c r="T5">
        <v>2.95</v>
      </c>
      <c r="U5" s="3">
        <v>180</v>
      </c>
      <c r="V5" s="3" t="s">
        <v>10</v>
      </c>
      <c r="W5" s="3" t="s">
        <v>31</v>
      </c>
    </row>
    <row r="6" spans="1:24" x14ac:dyDescent="0.35">
      <c r="A6" s="4">
        <v>13.581599123767793</v>
      </c>
      <c r="B6" s="3">
        <v>280</v>
      </c>
      <c r="C6" s="3" t="s">
        <v>9</v>
      </c>
      <c r="D6" s="3" t="s">
        <v>12</v>
      </c>
      <c r="E6" s="4">
        <f>AVERAGE(A10:A12)</f>
        <v>15.80865034586617</v>
      </c>
      <c r="F6" s="3">
        <f>_xlfn.STDEV.S(A10:A12)/SQRT(COUNT(A10:A12))</f>
        <v>0.34970742539483274</v>
      </c>
      <c r="G6" s="3">
        <v>180</v>
      </c>
      <c r="H6" s="5">
        <v>1</v>
      </c>
      <c r="I6" s="3" t="s">
        <v>12</v>
      </c>
      <c r="K6" s="3"/>
      <c r="L6" s="3"/>
      <c r="M6">
        <v>11.827956989247303</v>
      </c>
      <c r="N6" s="3">
        <v>240</v>
      </c>
      <c r="O6" s="3" t="s">
        <v>10</v>
      </c>
      <c r="P6" s="3" t="s">
        <v>31</v>
      </c>
      <c r="T6">
        <v>24.6</v>
      </c>
      <c r="U6" s="3">
        <v>240</v>
      </c>
      <c r="V6" s="3" t="s">
        <v>10</v>
      </c>
      <c r="W6" s="3" t="s">
        <v>31</v>
      </c>
    </row>
    <row r="7" spans="1:24" x14ac:dyDescent="0.35">
      <c r="A7" s="4">
        <v>13.809523809523814</v>
      </c>
      <c r="B7" s="3">
        <v>280</v>
      </c>
      <c r="C7" s="3" t="s">
        <v>9</v>
      </c>
      <c r="D7" s="3" t="s">
        <v>12</v>
      </c>
      <c r="E7" s="4">
        <f>AVERAGE(A13:A15)</f>
        <v>12.52216445135875</v>
      </c>
      <c r="F7" s="3">
        <f>_xlfn.STDEV.S(A13:A15)/SQRT(COUNT(A13:A15))</f>
        <v>0.93870065689215665</v>
      </c>
      <c r="G7" s="3">
        <v>280</v>
      </c>
      <c r="H7" s="5">
        <v>1</v>
      </c>
      <c r="I7" s="3" t="s">
        <v>12</v>
      </c>
      <c r="K7" s="3"/>
      <c r="M7">
        <v>16.866158868335145</v>
      </c>
      <c r="N7" s="3">
        <v>240</v>
      </c>
      <c r="O7" s="3" t="s">
        <v>10</v>
      </c>
      <c r="P7" s="3" t="s">
        <v>31</v>
      </c>
      <c r="T7">
        <v>7.64</v>
      </c>
      <c r="U7" s="3">
        <v>240</v>
      </c>
      <c r="V7" s="3" t="s">
        <v>10</v>
      </c>
      <c r="W7" s="3" t="s">
        <v>31</v>
      </c>
    </row>
    <row r="8" spans="1:24" x14ac:dyDescent="0.35">
      <c r="A8" s="4">
        <v>7.2747014115092172</v>
      </c>
      <c r="B8" s="3">
        <v>400</v>
      </c>
      <c r="C8" s="3" t="s">
        <v>9</v>
      </c>
      <c r="D8" s="3" t="s">
        <v>12</v>
      </c>
      <c r="E8" s="4">
        <f>AVERAGE(A16:A18)</f>
        <v>8.224726484431411</v>
      </c>
      <c r="F8" s="3">
        <f>_xlfn.STDEV.S(A16:A18)/SQRT(COUNT(A16:A18))</f>
        <v>0.36239640501681625</v>
      </c>
      <c r="G8" s="3">
        <v>400</v>
      </c>
      <c r="H8" s="5">
        <v>1</v>
      </c>
      <c r="I8" s="3" t="s">
        <v>12</v>
      </c>
      <c r="K8" s="3"/>
      <c r="M8">
        <v>24.923702950152595</v>
      </c>
      <c r="N8" s="3">
        <v>240</v>
      </c>
      <c r="O8" s="3" t="s">
        <v>10</v>
      </c>
      <c r="P8" s="3" t="s">
        <v>31</v>
      </c>
      <c r="T8">
        <v>14.76</v>
      </c>
      <c r="U8" s="3">
        <v>240</v>
      </c>
      <c r="V8" s="3" t="s">
        <v>10</v>
      </c>
      <c r="W8" s="3" t="s">
        <v>31</v>
      </c>
    </row>
    <row r="9" spans="1:24" x14ac:dyDescent="0.35">
      <c r="A9" s="4">
        <v>7.7738515901060161</v>
      </c>
      <c r="B9" s="3">
        <v>400</v>
      </c>
      <c r="C9" s="3" t="s">
        <v>9</v>
      </c>
      <c r="D9" s="3" t="s">
        <v>12</v>
      </c>
      <c r="K9" s="3"/>
      <c r="M9">
        <v>32.148626817447493</v>
      </c>
      <c r="N9" s="3">
        <v>240</v>
      </c>
      <c r="O9" s="3" t="s">
        <v>10</v>
      </c>
      <c r="P9" s="3" t="s">
        <v>31</v>
      </c>
      <c r="T9">
        <v>4.2</v>
      </c>
      <c r="U9" s="3">
        <v>240</v>
      </c>
      <c r="V9" s="3" t="s">
        <v>10</v>
      </c>
      <c r="W9" s="3" t="s">
        <v>31</v>
      </c>
    </row>
    <row r="10" spans="1:24" x14ac:dyDescent="0.35">
      <c r="A10" s="4">
        <v>15.109235495076504</v>
      </c>
      <c r="B10" s="3">
        <v>180</v>
      </c>
      <c r="C10" s="3" t="s">
        <v>10</v>
      </c>
      <c r="D10" s="3" t="s">
        <v>12</v>
      </c>
      <c r="M10">
        <v>11.98757763975156</v>
      </c>
      <c r="N10" s="3">
        <v>240</v>
      </c>
      <c r="O10" s="3" t="s">
        <v>10</v>
      </c>
      <c r="P10" s="3" t="s">
        <v>31</v>
      </c>
      <c r="T10">
        <v>14.17</v>
      </c>
      <c r="U10" s="3">
        <v>240</v>
      </c>
      <c r="V10" s="3" t="s">
        <v>10</v>
      </c>
      <c r="W10" s="3" t="s">
        <v>31</v>
      </c>
    </row>
    <row r="11" spans="1:24" x14ac:dyDescent="0.35">
      <c r="A11" s="4">
        <v>16.158357771261002</v>
      </c>
      <c r="B11" s="3">
        <v>180</v>
      </c>
      <c r="C11" s="3" t="s">
        <v>10</v>
      </c>
      <c r="D11" s="3" t="s">
        <v>12</v>
      </c>
      <c r="E11" s="4">
        <f>AVERAGE(A19:A21)</f>
        <v>21.663333333333338</v>
      </c>
      <c r="F11" s="3">
        <f>_xlfn.STDEV.S(A19:A21)/SQRT(COUNT(A19:A21))</f>
        <v>2.6087693991186267</v>
      </c>
      <c r="G11" s="3">
        <v>180</v>
      </c>
      <c r="H11" s="5">
        <v>0.5</v>
      </c>
      <c r="K11" s="3"/>
      <c r="L11" s="3"/>
      <c r="M11">
        <v>9.5460614152202918</v>
      </c>
      <c r="N11" s="3">
        <v>300</v>
      </c>
      <c r="O11" s="3" t="s">
        <v>10</v>
      </c>
      <c r="P11" s="3" t="s">
        <v>31</v>
      </c>
      <c r="T11">
        <v>13.55</v>
      </c>
      <c r="U11" s="3">
        <v>300</v>
      </c>
      <c r="V11" s="3" t="s">
        <v>10</v>
      </c>
      <c r="W11" s="3" t="s">
        <v>31</v>
      </c>
    </row>
    <row r="12" spans="1:24" x14ac:dyDescent="0.35">
      <c r="A12" s="4">
        <v>16.158357771261002</v>
      </c>
      <c r="B12" s="3">
        <v>180</v>
      </c>
      <c r="C12" s="3" t="s">
        <v>10</v>
      </c>
      <c r="D12" s="3" t="s">
        <v>12</v>
      </c>
      <c r="E12" s="4">
        <f>AVERAGE(A22:A24)</f>
        <v>29.50333333333333</v>
      </c>
      <c r="F12" s="3">
        <f>_xlfn.STDEV.S(A22:A24)/SQRT(COUNT(A22:A24))</f>
        <v>4.2148045954442308</v>
      </c>
      <c r="G12" s="3">
        <v>280</v>
      </c>
      <c r="H12" s="5">
        <v>0.5</v>
      </c>
      <c r="K12" s="3"/>
      <c r="M12">
        <v>13.178294573643404</v>
      </c>
      <c r="N12" s="3">
        <v>300</v>
      </c>
      <c r="O12" s="3" t="s">
        <v>10</v>
      </c>
      <c r="P12" s="3" t="s">
        <v>31</v>
      </c>
      <c r="T12">
        <v>8.9600000000000009</v>
      </c>
      <c r="U12" s="3">
        <v>300</v>
      </c>
      <c r="V12" s="3" t="s">
        <v>10</v>
      </c>
      <c r="W12" s="3" t="s">
        <v>31</v>
      </c>
    </row>
    <row r="13" spans="1:24" x14ac:dyDescent="0.35">
      <c r="A13" s="4">
        <v>13.55676328502415</v>
      </c>
      <c r="B13" s="3">
        <v>280</v>
      </c>
      <c r="C13" s="3" t="s">
        <v>10</v>
      </c>
      <c r="D13" s="3" t="s">
        <v>12</v>
      </c>
      <c r="E13" s="4">
        <f>AVERAGE(A25:A26)</f>
        <v>40.924999999999997</v>
      </c>
      <c r="F13" s="3">
        <f>_xlfn.STDEV.S(A25:A26)/SQRT(COUNT(A25:A26))</f>
        <v>1.7750000000000021</v>
      </c>
      <c r="G13" s="3">
        <v>400</v>
      </c>
      <c r="H13" s="5">
        <v>0.5</v>
      </c>
      <c r="K13" s="3"/>
      <c r="M13">
        <v>36.016949152542374</v>
      </c>
      <c r="N13" s="3">
        <v>300</v>
      </c>
      <c r="O13" s="3" t="s">
        <v>10</v>
      </c>
      <c r="P13" s="3" t="s">
        <v>31</v>
      </c>
      <c r="T13">
        <v>1.51</v>
      </c>
      <c r="U13" s="3">
        <v>300</v>
      </c>
      <c r="V13" s="3" t="s">
        <v>10</v>
      </c>
      <c r="W13" s="3" t="s">
        <v>31</v>
      </c>
    </row>
    <row r="14" spans="1:24" x14ac:dyDescent="0.35">
      <c r="A14" s="4">
        <v>13.361581920903948</v>
      </c>
      <c r="B14" s="3">
        <v>280</v>
      </c>
      <c r="C14" s="3" t="s">
        <v>10</v>
      </c>
      <c r="D14" s="3" t="s">
        <v>12</v>
      </c>
      <c r="E14" s="4">
        <f>AVERAGE(A27:A29)</f>
        <v>28.916666666666668</v>
      </c>
      <c r="F14" s="3">
        <f>_xlfn.STDEV.S(A27:A29)/SQRT(COUNT(A27:A29))</f>
        <v>0.32666666666666683</v>
      </c>
      <c r="G14" s="3">
        <v>180</v>
      </c>
      <c r="H14" s="5">
        <v>1</v>
      </c>
      <c r="K14" s="3"/>
      <c r="M14">
        <v>42.948717948717949</v>
      </c>
      <c r="N14" s="3">
        <v>300</v>
      </c>
      <c r="O14" s="3" t="s">
        <v>10</v>
      </c>
      <c r="P14" s="3" t="s">
        <v>31</v>
      </c>
      <c r="T14">
        <v>1.78</v>
      </c>
      <c r="U14" s="3">
        <v>300</v>
      </c>
      <c r="V14" s="3" t="s">
        <v>10</v>
      </c>
      <c r="W14" s="3" t="s">
        <v>31</v>
      </c>
    </row>
    <row r="15" spans="1:24" x14ac:dyDescent="0.35">
      <c r="A15" s="4">
        <v>10.648148148148152</v>
      </c>
      <c r="B15" s="3">
        <v>280</v>
      </c>
      <c r="C15" s="3" t="s">
        <v>10</v>
      </c>
      <c r="D15" s="3" t="s">
        <v>12</v>
      </c>
      <c r="E15" s="4">
        <f>AVERAGE(A30:A32)</f>
        <v>26.843333333333334</v>
      </c>
      <c r="F15" s="3">
        <f>_xlfn.STDEV.S(A30:A32)/SQRT(COUNT(A30:A32))</f>
        <v>2.8677827284816737</v>
      </c>
      <c r="G15" s="3">
        <v>280</v>
      </c>
      <c r="H15" s="5">
        <v>1</v>
      </c>
      <c r="M15">
        <v>32.571428571428577</v>
      </c>
      <c r="N15" s="3">
        <v>300</v>
      </c>
      <c r="O15" s="3" t="s">
        <v>10</v>
      </c>
      <c r="P15" s="3" t="s">
        <v>31</v>
      </c>
      <c r="T15">
        <v>1.18</v>
      </c>
      <c r="U15" s="3">
        <v>300</v>
      </c>
      <c r="V15" s="3" t="s">
        <v>10</v>
      </c>
      <c r="W15" s="3" t="s">
        <v>31</v>
      </c>
    </row>
    <row r="16" spans="1:24" x14ac:dyDescent="0.35">
      <c r="A16" s="4">
        <v>8.6416861826697993</v>
      </c>
      <c r="B16" s="3">
        <v>400</v>
      </c>
      <c r="C16" s="3" t="s">
        <v>10</v>
      </c>
      <c r="D16" s="3" t="s">
        <v>12</v>
      </c>
      <c r="E16" s="4">
        <f>AVERAGE(A33:A35)</f>
        <v>40.623333333333335</v>
      </c>
      <c r="F16" s="3">
        <f>_xlfn.STDEV.S(A33:A35)/SQRT(COUNT(A33:A35))</f>
        <v>0.85676393740892565</v>
      </c>
      <c r="G16" s="3">
        <v>400</v>
      </c>
      <c r="H16" s="5">
        <v>1</v>
      </c>
      <c r="M16">
        <v>26.52705061082025</v>
      </c>
      <c r="N16" s="3">
        <v>400</v>
      </c>
      <c r="O16" s="3" t="s">
        <v>10</v>
      </c>
      <c r="P16" s="3" t="s">
        <v>31</v>
      </c>
      <c r="T16">
        <v>4.21</v>
      </c>
      <c r="U16" s="3">
        <v>400</v>
      </c>
      <c r="V16" s="3" t="s">
        <v>10</v>
      </c>
      <c r="W16" s="3" t="s">
        <v>31</v>
      </c>
    </row>
    <row r="17" spans="1:24" x14ac:dyDescent="0.35">
      <c r="A17" s="4">
        <v>8.5296684118673713</v>
      </c>
      <c r="B17" s="3">
        <v>400</v>
      </c>
      <c r="C17" s="3" t="s">
        <v>10</v>
      </c>
      <c r="D17" s="3" t="s">
        <v>12</v>
      </c>
      <c r="M17">
        <v>8.0808080808080867</v>
      </c>
      <c r="N17" s="3">
        <v>400</v>
      </c>
      <c r="O17" s="3" t="s">
        <v>10</v>
      </c>
      <c r="P17" s="3" t="s">
        <v>31</v>
      </c>
      <c r="T17">
        <v>9.1</v>
      </c>
      <c r="U17" s="3">
        <v>400</v>
      </c>
      <c r="V17" s="3" t="s">
        <v>10</v>
      </c>
      <c r="W17" s="3" t="s">
        <v>31</v>
      </c>
    </row>
    <row r="18" spans="1:24" x14ac:dyDescent="0.35">
      <c r="A18" s="4">
        <v>7.5028248587570623</v>
      </c>
      <c r="B18" s="3">
        <v>400</v>
      </c>
      <c r="C18" s="3" t="s">
        <v>10</v>
      </c>
      <c r="D18" s="3" t="s">
        <v>12</v>
      </c>
      <c r="M18">
        <v>14.912280701754382</v>
      </c>
      <c r="N18" s="3">
        <v>400</v>
      </c>
      <c r="O18" s="3" t="s">
        <v>10</v>
      </c>
      <c r="P18" s="3" t="s">
        <v>31</v>
      </c>
      <c r="T18">
        <v>1.94</v>
      </c>
      <c r="U18" s="3">
        <v>400</v>
      </c>
      <c r="V18" s="3" t="s">
        <v>10</v>
      </c>
      <c r="W18" s="3" t="s">
        <v>31</v>
      </c>
    </row>
    <row r="19" spans="1:24" x14ac:dyDescent="0.35">
      <c r="A19" s="6">
        <v>21.26</v>
      </c>
      <c r="B19">
        <v>180</v>
      </c>
      <c r="C19" t="s">
        <v>9</v>
      </c>
      <c r="D19" t="s">
        <v>16</v>
      </c>
      <c r="M19" s="4">
        <v>17.532971295577966</v>
      </c>
      <c r="N19" s="3">
        <v>180</v>
      </c>
      <c r="O19" s="3" t="s">
        <v>9</v>
      </c>
      <c r="P19" s="3" t="s">
        <v>29</v>
      </c>
      <c r="T19" s="4">
        <v>21.26</v>
      </c>
      <c r="U19" s="3">
        <v>180</v>
      </c>
      <c r="V19" s="3" t="s">
        <v>9</v>
      </c>
      <c r="W19" s="3" t="s">
        <v>29</v>
      </c>
      <c r="X19" s="3"/>
    </row>
    <row r="20" spans="1:24" x14ac:dyDescent="0.35">
      <c r="A20" s="6">
        <v>17.36</v>
      </c>
      <c r="B20" s="3">
        <v>180</v>
      </c>
      <c r="C20" s="3" t="s">
        <v>9</v>
      </c>
      <c r="D20" s="3" t="s">
        <v>16</v>
      </c>
      <c r="M20" s="4">
        <v>22.117541498429787</v>
      </c>
      <c r="N20" s="3">
        <v>180</v>
      </c>
      <c r="O20" s="3" t="s">
        <v>9</v>
      </c>
      <c r="P20" s="3" t="s">
        <v>29</v>
      </c>
      <c r="T20" s="4">
        <v>17.36</v>
      </c>
      <c r="U20" s="3">
        <v>180</v>
      </c>
      <c r="V20" s="3" t="s">
        <v>9</v>
      </c>
      <c r="W20" s="3" t="s">
        <v>29</v>
      </c>
    </row>
    <row r="21" spans="1:24" x14ac:dyDescent="0.35">
      <c r="A21" s="6">
        <v>26.37</v>
      </c>
      <c r="B21" s="3">
        <v>180</v>
      </c>
      <c r="C21" s="3" t="s">
        <v>9</v>
      </c>
      <c r="D21" s="3" t="s">
        <v>16</v>
      </c>
      <c r="M21" s="4">
        <v>18.156424581005581</v>
      </c>
      <c r="N21" s="3">
        <v>180</v>
      </c>
      <c r="O21" s="3" t="s">
        <v>9</v>
      </c>
      <c r="P21" s="3" t="s">
        <v>29</v>
      </c>
      <c r="T21" s="4">
        <v>26.37</v>
      </c>
      <c r="U21" s="3">
        <v>180</v>
      </c>
      <c r="V21" s="3" t="s">
        <v>9</v>
      </c>
      <c r="W21" s="3" t="s">
        <v>29</v>
      </c>
    </row>
    <row r="22" spans="1:24" x14ac:dyDescent="0.35">
      <c r="A22" s="6">
        <v>37.69</v>
      </c>
      <c r="B22">
        <v>280</v>
      </c>
      <c r="C22" s="3" t="s">
        <v>9</v>
      </c>
      <c r="D22" s="3" t="s">
        <v>16</v>
      </c>
      <c r="M22" s="4">
        <v>11.108490566037737</v>
      </c>
      <c r="N22" s="3">
        <v>280</v>
      </c>
      <c r="O22" s="3" t="s">
        <v>9</v>
      </c>
      <c r="P22" s="3" t="s">
        <v>29</v>
      </c>
      <c r="T22" s="4">
        <v>37.69</v>
      </c>
      <c r="U22" s="3">
        <v>280</v>
      </c>
      <c r="V22" s="3" t="s">
        <v>9</v>
      </c>
      <c r="W22" s="3" t="s">
        <v>29</v>
      </c>
    </row>
    <row r="23" spans="1:24" x14ac:dyDescent="0.35">
      <c r="A23" s="6">
        <v>23.67</v>
      </c>
      <c r="B23" s="3">
        <v>280</v>
      </c>
      <c r="C23" s="3" t="s">
        <v>9</v>
      </c>
      <c r="D23" s="3" t="s">
        <v>16</v>
      </c>
      <c r="M23" s="4">
        <v>13.581599123767793</v>
      </c>
      <c r="N23" s="3">
        <v>280</v>
      </c>
      <c r="O23" s="3" t="s">
        <v>9</v>
      </c>
      <c r="P23" s="3" t="s">
        <v>29</v>
      </c>
      <c r="T23" s="4">
        <v>23.67</v>
      </c>
      <c r="U23" s="3">
        <v>280</v>
      </c>
      <c r="V23" s="3" t="s">
        <v>9</v>
      </c>
      <c r="W23" s="3" t="s">
        <v>29</v>
      </c>
    </row>
    <row r="24" spans="1:24" x14ac:dyDescent="0.35">
      <c r="A24" s="6">
        <v>27.15</v>
      </c>
      <c r="B24" s="3">
        <v>280</v>
      </c>
      <c r="C24" s="3" t="s">
        <v>9</v>
      </c>
      <c r="D24" s="3" t="s">
        <v>16</v>
      </c>
      <c r="M24" s="4">
        <v>13.809523809523814</v>
      </c>
      <c r="N24" s="3">
        <v>280</v>
      </c>
      <c r="O24" s="3" t="s">
        <v>9</v>
      </c>
      <c r="P24" s="3" t="s">
        <v>29</v>
      </c>
      <c r="T24" s="4">
        <v>27.15</v>
      </c>
      <c r="U24" s="3">
        <v>280</v>
      </c>
      <c r="V24" s="3" t="s">
        <v>9</v>
      </c>
      <c r="W24" s="3" t="s">
        <v>29</v>
      </c>
    </row>
    <row r="25" spans="1:24" x14ac:dyDescent="0.35">
      <c r="A25" s="6">
        <v>42.7</v>
      </c>
      <c r="B25">
        <v>400</v>
      </c>
      <c r="C25" s="3" t="s">
        <v>9</v>
      </c>
      <c r="D25" s="3" t="s">
        <v>16</v>
      </c>
      <c r="M25" s="4">
        <v>7.2747014115092172</v>
      </c>
      <c r="N25" s="3">
        <v>400</v>
      </c>
      <c r="O25" s="3" t="s">
        <v>9</v>
      </c>
      <c r="P25" s="3" t="s">
        <v>29</v>
      </c>
      <c r="T25" s="4">
        <v>42.7</v>
      </c>
      <c r="U25" s="3">
        <v>400</v>
      </c>
      <c r="V25" s="3" t="s">
        <v>9</v>
      </c>
      <c r="W25" s="3" t="s">
        <v>29</v>
      </c>
    </row>
    <row r="26" spans="1:24" x14ac:dyDescent="0.35">
      <c r="A26" s="6">
        <v>39.15</v>
      </c>
      <c r="B26" s="3">
        <v>400</v>
      </c>
      <c r="C26" s="3" t="s">
        <v>9</v>
      </c>
      <c r="D26" s="3" t="s">
        <v>16</v>
      </c>
      <c r="M26" s="4">
        <v>7.7738515901060161</v>
      </c>
      <c r="N26" s="3">
        <v>400</v>
      </c>
      <c r="O26" s="3" t="s">
        <v>9</v>
      </c>
      <c r="P26" s="3" t="s">
        <v>29</v>
      </c>
      <c r="T26" s="4">
        <v>39.15</v>
      </c>
      <c r="U26" s="3">
        <v>400</v>
      </c>
      <c r="V26" s="3" t="s">
        <v>9</v>
      </c>
      <c r="W26" s="3" t="s">
        <v>29</v>
      </c>
    </row>
    <row r="27" spans="1:24" x14ac:dyDescent="0.35">
      <c r="A27" s="6">
        <v>29.57</v>
      </c>
      <c r="B27" s="3">
        <v>180</v>
      </c>
      <c r="C27" t="s">
        <v>10</v>
      </c>
      <c r="D27" s="3" t="s">
        <v>16</v>
      </c>
      <c r="M27" s="4">
        <v>15.109235495076504</v>
      </c>
      <c r="N27" s="3">
        <v>180</v>
      </c>
      <c r="O27" s="3" t="s">
        <v>10</v>
      </c>
      <c r="P27" s="3" t="s">
        <v>29</v>
      </c>
      <c r="T27" s="4">
        <v>29.57</v>
      </c>
      <c r="U27" s="3">
        <v>180</v>
      </c>
      <c r="V27" s="3" t="s">
        <v>10</v>
      </c>
      <c r="W27" s="3" t="s">
        <v>29</v>
      </c>
    </row>
    <row r="28" spans="1:24" x14ac:dyDescent="0.35">
      <c r="A28" s="6">
        <v>28.59</v>
      </c>
      <c r="B28" s="3">
        <v>180</v>
      </c>
      <c r="C28" s="3" t="s">
        <v>10</v>
      </c>
      <c r="D28" s="3" t="s">
        <v>16</v>
      </c>
      <c r="M28" s="4">
        <v>16.158357771261002</v>
      </c>
      <c r="N28" s="3">
        <v>180</v>
      </c>
      <c r="O28" s="3" t="s">
        <v>10</v>
      </c>
      <c r="P28" s="3" t="s">
        <v>29</v>
      </c>
      <c r="T28" s="4">
        <v>28.59</v>
      </c>
      <c r="U28" s="3">
        <v>180</v>
      </c>
      <c r="V28" s="3" t="s">
        <v>10</v>
      </c>
      <c r="W28" s="3" t="s">
        <v>29</v>
      </c>
    </row>
    <row r="29" spans="1:24" x14ac:dyDescent="0.35">
      <c r="A29" s="6">
        <v>28.59</v>
      </c>
      <c r="B29" s="3">
        <v>180</v>
      </c>
      <c r="C29" s="3" t="s">
        <v>10</v>
      </c>
      <c r="D29" s="3" t="s">
        <v>16</v>
      </c>
      <c r="M29" s="4">
        <v>16.158357771261002</v>
      </c>
      <c r="N29" s="3">
        <v>180</v>
      </c>
      <c r="O29" s="3" t="s">
        <v>10</v>
      </c>
      <c r="P29" s="3" t="s">
        <v>29</v>
      </c>
      <c r="T29" s="4">
        <v>28.59</v>
      </c>
      <c r="U29" s="3">
        <v>180</v>
      </c>
      <c r="V29" s="3" t="s">
        <v>10</v>
      </c>
      <c r="W29" s="3" t="s">
        <v>29</v>
      </c>
    </row>
    <row r="30" spans="1:24" x14ac:dyDescent="0.35">
      <c r="A30" s="6">
        <v>28.63</v>
      </c>
      <c r="B30">
        <v>280</v>
      </c>
      <c r="C30" s="3" t="s">
        <v>10</v>
      </c>
      <c r="D30" s="3" t="s">
        <v>16</v>
      </c>
      <c r="M30" s="4">
        <v>13.55676328502415</v>
      </c>
      <c r="N30" s="3">
        <v>280</v>
      </c>
      <c r="O30" s="3" t="s">
        <v>10</v>
      </c>
      <c r="P30" s="3" t="s">
        <v>29</v>
      </c>
      <c r="T30" s="4">
        <v>28.63</v>
      </c>
      <c r="U30" s="3">
        <v>280</v>
      </c>
      <c r="V30" s="3" t="s">
        <v>10</v>
      </c>
      <c r="W30" s="3" t="s">
        <v>29</v>
      </c>
    </row>
    <row r="31" spans="1:24" x14ac:dyDescent="0.35">
      <c r="A31" s="6">
        <v>30.67</v>
      </c>
      <c r="B31" s="3">
        <v>280</v>
      </c>
      <c r="C31" s="3" t="s">
        <v>10</v>
      </c>
      <c r="D31" s="3" t="s">
        <v>16</v>
      </c>
      <c r="M31" s="4">
        <v>13.361581920903948</v>
      </c>
      <c r="N31" s="3">
        <v>280</v>
      </c>
      <c r="O31" s="3" t="s">
        <v>10</v>
      </c>
      <c r="P31" s="3" t="s">
        <v>29</v>
      </c>
      <c r="T31" s="4">
        <v>30.67</v>
      </c>
      <c r="U31" s="3">
        <v>280</v>
      </c>
      <c r="V31" s="3" t="s">
        <v>10</v>
      </c>
      <c r="W31" s="3" t="s">
        <v>29</v>
      </c>
    </row>
    <row r="32" spans="1:24" x14ac:dyDescent="0.35">
      <c r="A32" s="6">
        <v>21.23</v>
      </c>
      <c r="B32" s="3">
        <v>280</v>
      </c>
      <c r="C32" s="3" t="s">
        <v>10</v>
      </c>
      <c r="D32" s="3" t="s">
        <v>16</v>
      </c>
      <c r="M32" s="4">
        <v>10.648148148148152</v>
      </c>
      <c r="N32" s="3">
        <v>280</v>
      </c>
      <c r="O32" s="3" t="s">
        <v>10</v>
      </c>
      <c r="P32" s="3" t="s">
        <v>29</v>
      </c>
      <c r="T32" s="4">
        <v>21.23</v>
      </c>
      <c r="U32" s="3">
        <v>280</v>
      </c>
      <c r="V32" s="3" t="s">
        <v>10</v>
      </c>
      <c r="W32" s="3" t="s">
        <v>29</v>
      </c>
    </row>
    <row r="33" spans="1:23" x14ac:dyDescent="0.35">
      <c r="A33" s="6">
        <v>39.01</v>
      </c>
      <c r="B33">
        <v>400</v>
      </c>
      <c r="C33" s="3" t="s">
        <v>10</v>
      </c>
      <c r="D33" s="3" t="s">
        <v>16</v>
      </c>
      <c r="M33" s="4">
        <v>8.6416861826697993</v>
      </c>
      <c r="N33" s="3">
        <v>400</v>
      </c>
      <c r="O33" s="3" t="s">
        <v>10</v>
      </c>
      <c r="P33" s="3" t="s">
        <v>29</v>
      </c>
      <c r="T33" s="4">
        <v>39.01</v>
      </c>
      <c r="U33" s="3">
        <v>400</v>
      </c>
      <c r="V33" s="3" t="s">
        <v>10</v>
      </c>
      <c r="W33" s="3" t="s">
        <v>29</v>
      </c>
    </row>
    <row r="34" spans="1:23" x14ac:dyDescent="0.35">
      <c r="A34" s="6">
        <v>41.93</v>
      </c>
      <c r="B34" s="3">
        <v>400</v>
      </c>
      <c r="C34" s="3" t="s">
        <v>10</v>
      </c>
      <c r="D34" s="3" t="s">
        <v>16</v>
      </c>
      <c r="M34" s="4">
        <v>8.5296684118673713</v>
      </c>
      <c r="N34" s="3">
        <v>400</v>
      </c>
      <c r="O34" s="3" t="s">
        <v>10</v>
      </c>
      <c r="P34" s="3" t="s">
        <v>29</v>
      </c>
      <c r="T34" s="4">
        <v>41.93</v>
      </c>
      <c r="U34" s="3">
        <v>400</v>
      </c>
      <c r="V34" s="3" t="s">
        <v>10</v>
      </c>
      <c r="W34" s="3" t="s">
        <v>29</v>
      </c>
    </row>
    <row r="35" spans="1:23" x14ac:dyDescent="0.35">
      <c r="A35" s="6">
        <v>40.93</v>
      </c>
      <c r="B35" s="3">
        <v>400</v>
      </c>
      <c r="C35" s="3" t="s">
        <v>10</v>
      </c>
      <c r="D35" s="3" t="s">
        <v>16</v>
      </c>
      <c r="M35" s="4">
        <v>7.5028248587570623</v>
      </c>
      <c r="N35" s="3">
        <v>400</v>
      </c>
      <c r="O35" s="3" t="s">
        <v>10</v>
      </c>
      <c r="P35" s="3" t="s">
        <v>29</v>
      </c>
      <c r="T35" s="4">
        <v>40.93</v>
      </c>
      <c r="U35" s="3">
        <v>400</v>
      </c>
      <c r="V35" s="3" t="s">
        <v>10</v>
      </c>
      <c r="W35" s="3" t="s">
        <v>29</v>
      </c>
    </row>
    <row r="36" spans="1:23" x14ac:dyDescent="0.35">
      <c r="A36" s="3" t="s">
        <v>15</v>
      </c>
      <c r="B36" s="3" t="s">
        <v>7</v>
      </c>
      <c r="C36" s="3" t="s">
        <v>8</v>
      </c>
      <c r="D36" s="3" t="s">
        <v>30</v>
      </c>
    </row>
    <row r="37" spans="1:23" x14ac:dyDescent="0.35">
      <c r="A37" s="3">
        <v>382.41</v>
      </c>
      <c r="B37" s="3">
        <v>180</v>
      </c>
      <c r="C37" s="3" t="s">
        <v>9</v>
      </c>
      <c r="D37" s="3" t="s">
        <v>29</v>
      </c>
      <c r="E37" s="3" t="s">
        <v>21</v>
      </c>
      <c r="T37" s="3"/>
    </row>
    <row r="38" spans="1:23" s="3" customFormat="1" x14ac:dyDescent="0.35">
      <c r="A38" s="3">
        <v>307.25</v>
      </c>
      <c r="B38" s="3">
        <v>180</v>
      </c>
      <c r="C38" s="3" t="s">
        <v>9</v>
      </c>
      <c r="D38" s="3" t="s">
        <v>29</v>
      </c>
      <c r="E38" s="3" t="s">
        <v>21</v>
      </c>
    </row>
    <row r="39" spans="1:23" s="3" customFormat="1" x14ac:dyDescent="0.35">
      <c r="A39" s="3">
        <v>397.04</v>
      </c>
      <c r="B39" s="3">
        <v>180</v>
      </c>
      <c r="C39" s="3" t="s">
        <v>9</v>
      </c>
      <c r="D39" s="3" t="s">
        <v>29</v>
      </c>
      <c r="E39" s="3" t="s">
        <v>21</v>
      </c>
      <c r="T39"/>
    </row>
    <row r="40" spans="1:23" x14ac:dyDescent="0.35">
      <c r="A40" s="3">
        <v>379.77</v>
      </c>
      <c r="B40" s="3">
        <v>180</v>
      </c>
      <c r="C40" s="3" t="s">
        <v>9</v>
      </c>
      <c r="D40" s="3" t="s">
        <v>29</v>
      </c>
      <c r="E40" s="3" t="s">
        <v>21</v>
      </c>
    </row>
    <row r="41" spans="1:23" x14ac:dyDescent="0.35">
      <c r="A41" s="3">
        <v>398.56</v>
      </c>
      <c r="B41" s="3">
        <v>280</v>
      </c>
      <c r="C41" s="3" t="s">
        <v>9</v>
      </c>
      <c r="D41" s="3" t="s">
        <v>29</v>
      </c>
      <c r="E41" s="3" t="s">
        <v>21</v>
      </c>
    </row>
    <row r="42" spans="1:23" x14ac:dyDescent="0.35">
      <c r="A42" s="3">
        <v>309.10000000000002</v>
      </c>
      <c r="B42" s="3">
        <v>280</v>
      </c>
      <c r="C42" s="3" t="s">
        <v>9</v>
      </c>
      <c r="D42" s="3" t="s">
        <v>29</v>
      </c>
      <c r="E42" s="3" t="s">
        <v>21</v>
      </c>
    </row>
    <row r="43" spans="1:23" x14ac:dyDescent="0.35">
      <c r="A43" s="3">
        <v>382.64</v>
      </c>
      <c r="B43" s="3">
        <v>280</v>
      </c>
      <c r="C43" s="3" t="s">
        <v>9</v>
      </c>
      <c r="D43" s="3" t="s">
        <v>29</v>
      </c>
      <c r="E43" s="3" t="s">
        <v>21</v>
      </c>
      <c r="F43" s="8"/>
    </row>
    <row r="44" spans="1:23" x14ac:dyDescent="0.35">
      <c r="A44" s="3">
        <v>371.94</v>
      </c>
      <c r="B44" s="3">
        <v>400</v>
      </c>
      <c r="C44" s="3" t="s">
        <v>9</v>
      </c>
      <c r="D44" s="3" t="s">
        <v>29</v>
      </c>
      <c r="E44" s="3" t="s">
        <v>21</v>
      </c>
      <c r="F44" s="8"/>
    </row>
    <row r="45" spans="1:23" x14ac:dyDescent="0.35">
      <c r="A45" s="3">
        <v>358</v>
      </c>
      <c r="B45" s="3">
        <v>400</v>
      </c>
      <c r="C45" s="3" t="s">
        <v>9</v>
      </c>
      <c r="D45" s="3" t="s">
        <v>29</v>
      </c>
      <c r="E45" s="3" t="s">
        <v>21</v>
      </c>
      <c r="F45" s="8"/>
    </row>
    <row r="46" spans="1:23" x14ac:dyDescent="0.35">
      <c r="A46" s="3">
        <v>382.41</v>
      </c>
      <c r="B46" s="3">
        <v>180</v>
      </c>
      <c r="C46" s="3" t="s">
        <v>10</v>
      </c>
      <c r="D46" s="3" t="s">
        <v>29</v>
      </c>
      <c r="E46" s="3" t="s">
        <v>21</v>
      </c>
      <c r="F46" s="8"/>
    </row>
    <row r="47" spans="1:23" x14ac:dyDescent="0.35">
      <c r="A47" s="3">
        <v>385.79</v>
      </c>
      <c r="B47" s="3">
        <v>180</v>
      </c>
      <c r="C47" s="3" t="s">
        <v>10</v>
      </c>
      <c r="D47" s="3" t="s">
        <v>29</v>
      </c>
      <c r="E47" s="3" t="s">
        <v>21</v>
      </c>
      <c r="F47" s="8"/>
    </row>
    <row r="48" spans="1:23" x14ac:dyDescent="0.35">
      <c r="A48" s="3">
        <v>500.44</v>
      </c>
      <c r="B48" s="3">
        <v>180</v>
      </c>
      <c r="C48" s="3" t="s">
        <v>10</v>
      </c>
      <c r="D48" s="3" t="s">
        <v>29</v>
      </c>
      <c r="E48" s="3" t="s">
        <v>21</v>
      </c>
      <c r="F48" s="8"/>
    </row>
    <row r="49" spans="1:20" x14ac:dyDescent="0.35">
      <c r="A49" s="3">
        <v>385.79</v>
      </c>
      <c r="B49" s="3">
        <v>180</v>
      </c>
      <c r="C49" s="3" t="s">
        <v>10</v>
      </c>
      <c r="D49" s="3" t="s">
        <v>29</v>
      </c>
      <c r="E49" s="3" t="s">
        <v>21</v>
      </c>
      <c r="F49" s="8"/>
    </row>
    <row r="50" spans="1:20" x14ac:dyDescent="0.35">
      <c r="A50" s="3">
        <v>377.92200000000003</v>
      </c>
      <c r="B50" s="3">
        <v>280</v>
      </c>
      <c r="C50" s="3" t="s">
        <v>10</v>
      </c>
      <c r="D50" s="3" t="s">
        <v>29</v>
      </c>
      <c r="E50" s="3" t="s">
        <v>21</v>
      </c>
      <c r="F50" s="8"/>
    </row>
    <row r="51" spans="1:20" x14ac:dyDescent="0.35">
      <c r="A51" s="3">
        <v>401.11</v>
      </c>
      <c r="B51" s="3">
        <v>280</v>
      </c>
      <c r="C51" s="3" t="s">
        <v>10</v>
      </c>
      <c r="D51" s="3" t="s">
        <v>29</v>
      </c>
      <c r="E51" s="3" t="s">
        <v>21</v>
      </c>
      <c r="F51" s="8"/>
    </row>
    <row r="52" spans="1:20" x14ac:dyDescent="0.35">
      <c r="A52" s="3">
        <v>224.69</v>
      </c>
      <c r="B52" s="3">
        <v>280</v>
      </c>
      <c r="C52" s="3" t="s">
        <v>10</v>
      </c>
      <c r="D52" s="3" t="s">
        <v>29</v>
      </c>
      <c r="E52" s="3" t="s">
        <v>21</v>
      </c>
      <c r="F52" s="8"/>
    </row>
    <row r="53" spans="1:20" x14ac:dyDescent="0.35">
      <c r="A53" s="3">
        <v>388.88</v>
      </c>
      <c r="B53" s="3">
        <v>400</v>
      </c>
      <c r="C53" s="3" t="s">
        <v>10</v>
      </c>
      <c r="D53" s="3" t="s">
        <v>29</v>
      </c>
      <c r="E53" s="3" t="s">
        <v>21</v>
      </c>
    </row>
    <row r="54" spans="1:20" x14ac:dyDescent="0.35">
      <c r="A54" s="3">
        <v>358</v>
      </c>
      <c r="B54" s="3">
        <v>400</v>
      </c>
      <c r="C54" s="3" t="s">
        <v>10</v>
      </c>
      <c r="D54" s="3" t="s">
        <v>29</v>
      </c>
      <c r="E54" s="3" t="s">
        <v>21</v>
      </c>
    </row>
    <row r="55" spans="1:20" x14ac:dyDescent="0.35">
      <c r="A55" s="3">
        <v>516.24</v>
      </c>
      <c r="B55" s="3">
        <v>400</v>
      </c>
      <c r="C55" s="3" t="s">
        <v>10</v>
      </c>
      <c r="D55" s="3" t="s">
        <v>29</v>
      </c>
      <c r="E55" s="3" t="s">
        <v>21</v>
      </c>
    </row>
    <row r="56" spans="1:20" x14ac:dyDescent="0.35">
      <c r="A56" s="3">
        <v>63.78</v>
      </c>
      <c r="B56" s="3">
        <v>180</v>
      </c>
      <c r="C56" s="3" t="s">
        <v>10</v>
      </c>
      <c r="D56" s="3" t="s">
        <v>31</v>
      </c>
      <c r="E56" s="3" t="s">
        <v>21</v>
      </c>
      <c r="T56" s="3"/>
    </row>
    <row r="57" spans="1:20" s="3" customFormat="1" x14ac:dyDescent="0.35">
      <c r="A57" s="3">
        <v>358</v>
      </c>
      <c r="B57" s="3">
        <v>180</v>
      </c>
      <c r="C57" s="3" t="s">
        <v>10</v>
      </c>
      <c r="D57" s="3" t="s">
        <v>31</v>
      </c>
      <c r="E57" s="3" t="s">
        <v>21</v>
      </c>
    </row>
    <row r="58" spans="1:20" s="3" customFormat="1" x14ac:dyDescent="0.35">
      <c r="A58" s="3">
        <v>122.28</v>
      </c>
      <c r="B58" s="3">
        <v>180</v>
      </c>
      <c r="C58" s="3" t="s">
        <v>10</v>
      </c>
      <c r="D58" s="3" t="s">
        <v>31</v>
      </c>
      <c r="E58" s="3" t="s">
        <v>21</v>
      </c>
    </row>
    <row r="59" spans="1:20" s="3" customFormat="1" x14ac:dyDescent="0.35">
      <c r="A59" s="3">
        <v>75.489999999999995</v>
      </c>
      <c r="B59" s="3">
        <v>180</v>
      </c>
      <c r="C59" s="3" t="s">
        <v>10</v>
      </c>
      <c r="D59" s="3" t="s">
        <v>31</v>
      </c>
      <c r="E59" s="3" t="s">
        <v>21</v>
      </c>
    </row>
    <row r="60" spans="1:20" s="3" customFormat="1" x14ac:dyDescent="0.35">
      <c r="A60" s="3">
        <v>264.63</v>
      </c>
      <c r="B60" s="3">
        <v>240</v>
      </c>
      <c r="C60" s="3" t="s">
        <v>10</v>
      </c>
      <c r="D60" s="3" t="s">
        <v>31</v>
      </c>
      <c r="E60" s="3" t="s">
        <v>21</v>
      </c>
    </row>
    <row r="61" spans="1:20" s="3" customFormat="1" x14ac:dyDescent="0.35">
      <c r="A61" s="3">
        <v>105.32</v>
      </c>
      <c r="B61" s="3">
        <v>240</v>
      </c>
      <c r="C61" s="3" t="s">
        <v>10</v>
      </c>
      <c r="D61" s="3" t="s">
        <v>31</v>
      </c>
      <c r="E61" s="3" t="s">
        <v>21</v>
      </c>
    </row>
    <row r="62" spans="1:20" s="3" customFormat="1" x14ac:dyDescent="0.35">
      <c r="A62" s="3">
        <v>288.45</v>
      </c>
      <c r="B62" s="3">
        <v>240</v>
      </c>
      <c r="C62" s="3" t="s">
        <v>10</v>
      </c>
      <c r="D62" s="3" t="s">
        <v>31</v>
      </c>
      <c r="E62" s="3" t="s">
        <v>21</v>
      </c>
    </row>
    <row r="63" spans="1:20" s="3" customFormat="1" x14ac:dyDescent="0.35">
      <c r="A63" s="3">
        <v>81.52</v>
      </c>
      <c r="B63" s="3">
        <v>240</v>
      </c>
      <c r="C63" s="3" t="s">
        <v>10</v>
      </c>
      <c r="D63" s="3" t="s">
        <v>31</v>
      </c>
      <c r="E63" s="3" t="s">
        <v>21</v>
      </c>
    </row>
    <row r="64" spans="1:20" s="3" customFormat="1" x14ac:dyDescent="0.35">
      <c r="A64" s="3">
        <v>144.69999999999999</v>
      </c>
      <c r="B64" s="3">
        <v>240</v>
      </c>
      <c r="C64" s="3" t="s">
        <v>10</v>
      </c>
      <c r="D64" s="3" t="s">
        <v>31</v>
      </c>
      <c r="E64" s="3" t="s">
        <v>21</v>
      </c>
    </row>
    <row r="65" spans="1:20" s="3" customFormat="1" x14ac:dyDescent="0.35">
      <c r="A65" s="3">
        <v>121.38</v>
      </c>
      <c r="B65" s="3">
        <v>300</v>
      </c>
      <c r="C65" s="3" t="s">
        <v>10</v>
      </c>
      <c r="D65" s="3" t="s">
        <v>31</v>
      </c>
      <c r="E65" s="3" t="s">
        <v>21</v>
      </c>
    </row>
    <row r="66" spans="1:20" s="3" customFormat="1" x14ac:dyDescent="0.35">
      <c r="A66" s="3">
        <v>102.56</v>
      </c>
      <c r="B66" s="3">
        <v>300</v>
      </c>
      <c r="C66" s="3" t="s">
        <v>10</v>
      </c>
      <c r="D66" s="3" t="s">
        <v>31</v>
      </c>
      <c r="E66" s="3" t="s">
        <v>21</v>
      </c>
    </row>
    <row r="67" spans="1:20" s="3" customFormat="1" x14ac:dyDescent="0.35">
      <c r="A67" s="3">
        <v>64.11</v>
      </c>
      <c r="B67" s="3">
        <v>300</v>
      </c>
      <c r="C67" s="3" t="s">
        <v>10</v>
      </c>
      <c r="D67" s="3" t="s">
        <v>31</v>
      </c>
      <c r="E67" s="3" t="s">
        <v>21</v>
      </c>
    </row>
    <row r="68" spans="1:20" s="3" customFormat="1" x14ac:dyDescent="0.35">
      <c r="A68" s="3">
        <v>104.87</v>
      </c>
      <c r="B68" s="3">
        <v>300</v>
      </c>
      <c r="C68" s="3" t="s">
        <v>10</v>
      </c>
      <c r="D68" s="3" t="s">
        <v>31</v>
      </c>
      <c r="E68" s="3" t="s">
        <v>21</v>
      </c>
    </row>
    <row r="69" spans="1:20" s="3" customFormat="1" x14ac:dyDescent="0.35">
      <c r="A69" s="3">
        <v>39.229999999999997</v>
      </c>
      <c r="B69" s="3">
        <v>300</v>
      </c>
      <c r="C69" s="3" t="s">
        <v>10</v>
      </c>
      <c r="D69" s="3" t="s">
        <v>31</v>
      </c>
      <c r="E69" s="3" t="s">
        <v>21</v>
      </c>
    </row>
    <row r="70" spans="1:20" s="3" customFormat="1" x14ac:dyDescent="0.35">
      <c r="A70" s="3">
        <v>143.86000000000001</v>
      </c>
      <c r="B70" s="3">
        <v>400</v>
      </c>
      <c r="C70" s="3" t="s">
        <v>10</v>
      </c>
      <c r="D70" s="3" t="s">
        <v>31</v>
      </c>
      <c r="E70" s="3" t="s">
        <v>21</v>
      </c>
    </row>
    <row r="71" spans="1:20" s="3" customFormat="1" x14ac:dyDescent="0.35">
      <c r="A71" s="3">
        <v>65.5</v>
      </c>
      <c r="B71" s="3">
        <v>400</v>
      </c>
      <c r="C71" s="3" t="s">
        <v>10</v>
      </c>
      <c r="D71" s="3" t="s">
        <v>31</v>
      </c>
      <c r="E71" s="3" t="s">
        <v>21</v>
      </c>
    </row>
    <row r="72" spans="1:20" s="3" customFormat="1" x14ac:dyDescent="0.35">
      <c r="A72" s="3">
        <v>24.75</v>
      </c>
      <c r="B72" s="3">
        <v>400</v>
      </c>
      <c r="C72" s="3" t="s">
        <v>10</v>
      </c>
      <c r="D72" s="3" t="s">
        <v>31</v>
      </c>
      <c r="E72" s="3" t="s">
        <v>21</v>
      </c>
    </row>
    <row r="73" spans="1:20" s="3" customFormat="1" x14ac:dyDescent="0.35"/>
    <row r="74" spans="1:20" s="3" customFormat="1" x14ac:dyDescent="0.35"/>
    <row r="75" spans="1:20" s="3" customFormat="1" x14ac:dyDescent="0.35">
      <c r="A75" s="3" t="s">
        <v>15</v>
      </c>
      <c r="B75" s="3" t="s">
        <v>7</v>
      </c>
      <c r="C75" s="3" t="s">
        <v>8</v>
      </c>
      <c r="D75" t="s">
        <v>30</v>
      </c>
    </row>
    <row r="76" spans="1:20" s="3" customFormat="1" x14ac:dyDescent="0.35">
      <c r="A76" s="3">
        <v>392.97</v>
      </c>
      <c r="B76" s="3">
        <v>180</v>
      </c>
      <c r="C76" s="3" t="s">
        <v>9</v>
      </c>
      <c r="D76" s="3" t="s">
        <v>29</v>
      </c>
      <c r="E76" s="3" t="s">
        <v>22</v>
      </c>
    </row>
    <row r="77" spans="1:20" s="3" customFormat="1" x14ac:dyDescent="0.35">
      <c r="A77" s="3">
        <v>353.24</v>
      </c>
      <c r="B77" s="3">
        <v>180</v>
      </c>
      <c r="C77" s="3" t="s">
        <v>9</v>
      </c>
      <c r="D77" s="3" t="s">
        <v>29</v>
      </c>
      <c r="E77" s="3" t="s">
        <v>22</v>
      </c>
      <c r="T77"/>
    </row>
    <row r="78" spans="1:20" x14ac:dyDescent="0.35">
      <c r="A78" s="3">
        <v>459.56</v>
      </c>
      <c r="B78" s="3">
        <v>180</v>
      </c>
      <c r="C78" s="3" t="s">
        <v>9</v>
      </c>
      <c r="D78" s="3" t="s">
        <v>29</v>
      </c>
      <c r="E78" t="s">
        <v>22</v>
      </c>
      <c r="H78" s="3"/>
      <c r="T78" s="3"/>
    </row>
    <row r="79" spans="1:20" s="3" customFormat="1" x14ac:dyDescent="0.35">
      <c r="A79" s="3">
        <v>436.45</v>
      </c>
      <c r="B79" s="3">
        <v>180</v>
      </c>
      <c r="C79" s="3" t="s">
        <v>9</v>
      </c>
      <c r="D79" s="3" t="s">
        <v>29</v>
      </c>
      <c r="E79" s="3" t="s">
        <v>22</v>
      </c>
      <c r="T79"/>
    </row>
    <row r="80" spans="1:20" x14ac:dyDescent="0.35">
      <c r="A80" s="3">
        <v>462.18</v>
      </c>
      <c r="B80" s="3">
        <v>280</v>
      </c>
      <c r="C80" s="3" t="s">
        <v>9</v>
      </c>
      <c r="D80" s="3" t="s">
        <v>29</v>
      </c>
      <c r="E80" s="3" t="s">
        <v>22</v>
      </c>
      <c r="H80" s="3"/>
    </row>
    <row r="81" spans="1:8" x14ac:dyDescent="0.35">
      <c r="A81" s="3">
        <v>327.74</v>
      </c>
      <c r="B81" s="3">
        <v>280</v>
      </c>
      <c r="C81" s="3" t="s">
        <v>9</v>
      </c>
      <c r="D81" s="3" t="s">
        <v>29</v>
      </c>
      <c r="E81" s="3" t="s">
        <v>22</v>
      </c>
      <c r="H81" s="3"/>
    </row>
    <row r="82" spans="1:8" x14ac:dyDescent="0.35">
      <c r="A82" s="3">
        <v>419.6</v>
      </c>
      <c r="B82" s="3">
        <v>280</v>
      </c>
      <c r="C82" s="3" t="s">
        <v>9</v>
      </c>
      <c r="D82" s="3" t="s">
        <v>29</v>
      </c>
      <c r="E82" s="3" t="s">
        <v>22</v>
      </c>
      <c r="H82" s="3"/>
    </row>
    <row r="83" spans="1:8" x14ac:dyDescent="0.35">
      <c r="A83" s="3">
        <v>396.05</v>
      </c>
      <c r="B83" s="3">
        <v>400</v>
      </c>
      <c r="C83" s="3" t="s">
        <v>9</v>
      </c>
      <c r="D83" s="3" t="s">
        <v>29</v>
      </c>
      <c r="E83" s="3" t="s">
        <v>22</v>
      </c>
      <c r="H83" s="3"/>
    </row>
    <row r="84" spans="1:8" x14ac:dyDescent="0.35">
      <c r="A84" s="3">
        <v>379.79</v>
      </c>
      <c r="B84" s="3">
        <v>400</v>
      </c>
      <c r="C84" s="3" t="s">
        <v>9</v>
      </c>
      <c r="D84" s="3" t="s">
        <v>29</v>
      </c>
      <c r="E84" s="3" t="s">
        <v>22</v>
      </c>
      <c r="H84" s="3"/>
    </row>
    <row r="85" spans="1:8" x14ac:dyDescent="0.35">
      <c r="A85" s="3">
        <v>392.97</v>
      </c>
      <c r="B85" s="3">
        <v>180</v>
      </c>
      <c r="C85" s="3" t="s">
        <v>10</v>
      </c>
      <c r="D85" s="3" t="s">
        <v>29</v>
      </c>
      <c r="E85" s="3" t="s">
        <v>22</v>
      </c>
    </row>
    <row r="86" spans="1:8" x14ac:dyDescent="0.35">
      <c r="A86" s="3">
        <v>422.96</v>
      </c>
      <c r="B86" s="3">
        <v>180</v>
      </c>
      <c r="C86" s="3" t="s">
        <v>10</v>
      </c>
      <c r="D86" s="3" t="s">
        <v>29</v>
      </c>
      <c r="E86" s="3" t="s">
        <v>22</v>
      </c>
    </row>
    <row r="87" spans="1:8" x14ac:dyDescent="0.35">
      <c r="A87" s="3">
        <v>436.15</v>
      </c>
      <c r="B87" s="3">
        <v>180</v>
      </c>
      <c r="C87" s="3" t="s">
        <v>10</v>
      </c>
      <c r="D87" s="3" t="s">
        <v>29</v>
      </c>
      <c r="E87" s="3" t="s">
        <v>22</v>
      </c>
    </row>
    <row r="88" spans="1:8" x14ac:dyDescent="0.35">
      <c r="A88" s="3">
        <v>422.96</v>
      </c>
      <c r="B88" s="3">
        <v>180</v>
      </c>
      <c r="C88" s="3" t="s">
        <v>10</v>
      </c>
      <c r="D88" s="3" t="s">
        <v>29</v>
      </c>
      <c r="E88" s="3" t="s">
        <v>22</v>
      </c>
    </row>
    <row r="89" spans="1:8" x14ac:dyDescent="0.35">
      <c r="A89" s="7">
        <v>427.09</v>
      </c>
      <c r="B89" s="3">
        <v>280</v>
      </c>
      <c r="C89" s="3" t="s">
        <v>10</v>
      </c>
      <c r="D89" s="3" t="s">
        <v>29</v>
      </c>
      <c r="E89" s="3" t="s">
        <v>22</v>
      </c>
    </row>
    <row r="90" spans="1:8" x14ac:dyDescent="0.35">
      <c r="A90" s="7">
        <v>465.6</v>
      </c>
      <c r="B90" s="3">
        <v>280</v>
      </c>
      <c r="C90" s="3" t="s">
        <v>10</v>
      </c>
      <c r="D90" s="3" t="s">
        <v>29</v>
      </c>
      <c r="E90" s="3" t="s">
        <v>22</v>
      </c>
    </row>
    <row r="91" spans="1:8" x14ac:dyDescent="0.35">
      <c r="A91" s="7">
        <v>210.18</v>
      </c>
      <c r="B91" s="3">
        <v>280</v>
      </c>
      <c r="C91" s="3" t="s">
        <v>10</v>
      </c>
      <c r="D91" s="3" t="s">
        <v>29</v>
      </c>
      <c r="E91" s="3" t="s">
        <v>22</v>
      </c>
    </row>
    <row r="92" spans="1:8" x14ac:dyDescent="0.35">
      <c r="A92" s="3">
        <v>431.2</v>
      </c>
      <c r="B92" s="3">
        <v>400</v>
      </c>
      <c r="C92" s="3" t="s">
        <v>10</v>
      </c>
      <c r="D92" s="3" t="s">
        <v>29</v>
      </c>
      <c r="E92" s="3" t="s">
        <v>22</v>
      </c>
    </row>
    <row r="93" spans="1:8" x14ac:dyDescent="0.35">
      <c r="A93" s="3">
        <v>379.79</v>
      </c>
      <c r="B93" s="3">
        <v>400</v>
      </c>
      <c r="C93" s="3" t="s">
        <v>10</v>
      </c>
      <c r="D93" s="3" t="s">
        <v>29</v>
      </c>
      <c r="E93" s="3" t="s">
        <v>22</v>
      </c>
    </row>
    <row r="94" spans="1:8" x14ac:dyDescent="0.35">
      <c r="A94" s="3">
        <v>497.39</v>
      </c>
      <c r="B94" s="3">
        <v>400</v>
      </c>
      <c r="C94" s="3" t="s">
        <v>10</v>
      </c>
      <c r="D94" s="3" t="s">
        <v>29</v>
      </c>
      <c r="E94" s="3" t="s">
        <v>22</v>
      </c>
    </row>
    <row r="95" spans="1:8" x14ac:dyDescent="0.35">
      <c r="A95" s="3">
        <v>78.180000000000007</v>
      </c>
      <c r="B95" s="3">
        <v>180</v>
      </c>
      <c r="C95" s="3" t="s">
        <v>10</v>
      </c>
      <c r="D95" s="3" t="s">
        <v>31</v>
      </c>
      <c r="E95" s="3" t="s">
        <v>22</v>
      </c>
    </row>
    <row r="96" spans="1:8" x14ac:dyDescent="0.35">
      <c r="A96" s="3">
        <v>379.79</v>
      </c>
      <c r="B96" s="3">
        <v>180</v>
      </c>
      <c r="C96" s="3" t="s">
        <v>10</v>
      </c>
      <c r="D96" s="3" t="s">
        <v>31</v>
      </c>
      <c r="E96" s="3" t="s">
        <v>22</v>
      </c>
    </row>
    <row r="97" spans="1:20" x14ac:dyDescent="0.35">
      <c r="A97" s="3">
        <v>111.35</v>
      </c>
      <c r="B97" s="3">
        <v>180</v>
      </c>
      <c r="C97" s="3" t="s">
        <v>10</v>
      </c>
      <c r="D97" s="3" t="s">
        <v>31</v>
      </c>
      <c r="E97" s="3" t="s">
        <v>22</v>
      </c>
    </row>
    <row r="98" spans="1:20" x14ac:dyDescent="0.35">
      <c r="A98" s="3">
        <v>72.89</v>
      </c>
      <c r="B98" s="3">
        <v>180</v>
      </c>
      <c r="C98" s="3" t="s">
        <v>10</v>
      </c>
      <c r="D98" s="3" t="s">
        <v>31</v>
      </c>
      <c r="E98" s="3" t="s">
        <v>22</v>
      </c>
    </row>
    <row r="99" spans="1:20" x14ac:dyDescent="0.35">
      <c r="A99" s="3">
        <v>259.51</v>
      </c>
      <c r="B99" s="3">
        <v>240</v>
      </c>
      <c r="C99" s="3" t="s">
        <v>10</v>
      </c>
      <c r="D99" s="3" t="s">
        <v>31</v>
      </c>
      <c r="E99" s="3" t="s">
        <v>22</v>
      </c>
    </row>
    <row r="100" spans="1:20" x14ac:dyDescent="0.35">
      <c r="A100" s="3">
        <v>112.61</v>
      </c>
      <c r="B100" s="3">
        <v>240</v>
      </c>
      <c r="C100" s="3" t="s">
        <v>10</v>
      </c>
      <c r="D100" s="3" t="s">
        <v>31</v>
      </c>
      <c r="E100" s="3" t="s">
        <v>22</v>
      </c>
    </row>
    <row r="101" spans="1:20" x14ac:dyDescent="0.35">
      <c r="A101" s="3">
        <v>315.12</v>
      </c>
      <c r="B101" s="3">
        <v>240</v>
      </c>
      <c r="C101" s="3" t="s">
        <v>10</v>
      </c>
      <c r="D101" s="3" t="s">
        <v>31</v>
      </c>
      <c r="E101" s="3" t="s">
        <v>22</v>
      </c>
    </row>
    <row r="102" spans="1:20" x14ac:dyDescent="0.35">
      <c r="A102" s="3">
        <v>100.3</v>
      </c>
      <c r="B102" s="3">
        <v>240</v>
      </c>
      <c r="C102" s="3" t="s">
        <v>10</v>
      </c>
      <c r="D102" s="3" t="s">
        <v>31</v>
      </c>
      <c r="E102" s="3" t="s">
        <v>22</v>
      </c>
    </row>
    <row r="103" spans="1:20" x14ac:dyDescent="0.35">
      <c r="A103" s="3">
        <v>142.44</v>
      </c>
      <c r="B103" s="3">
        <v>240</v>
      </c>
      <c r="C103" s="3" t="s">
        <v>10</v>
      </c>
      <c r="D103" s="3" t="s">
        <v>31</v>
      </c>
      <c r="E103" s="3" t="s">
        <v>22</v>
      </c>
    </row>
    <row r="104" spans="1:20" x14ac:dyDescent="0.35">
      <c r="A104" s="3">
        <v>118.66</v>
      </c>
      <c r="B104" s="3">
        <v>300</v>
      </c>
      <c r="C104" s="3" t="s">
        <v>10</v>
      </c>
      <c r="D104" s="3" t="s">
        <v>31</v>
      </c>
      <c r="E104" s="3" t="s">
        <v>22</v>
      </c>
    </row>
    <row r="105" spans="1:20" x14ac:dyDescent="0.35">
      <c r="A105" s="3">
        <v>95.14</v>
      </c>
      <c r="B105" s="3">
        <v>300</v>
      </c>
      <c r="C105" s="3" t="s">
        <v>10</v>
      </c>
      <c r="D105" s="3" t="s">
        <v>31</v>
      </c>
      <c r="E105" s="3" t="s">
        <v>22</v>
      </c>
    </row>
    <row r="106" spans="1:20" x14ac:dyDescent="0.35">
      <c r="A106" s="3">
        <v>69.61</v>
      </c>
      <c r="B106" s="3">
        <v>300</v>
      </c>
      <c r="C106" s="3" t="s">
        <v>10</v>
      </c>
      <c r="D106" s="3" t="s">
        <v>31</v>
      </c>
      <c r="E106" s="3" t="s">
        <v>22</v>
      </c>
    </row>
    <row r="107" spans="1:20" x14ac:dyDescent="0.35">
      <c r="A107" s="3">
        <v>110.9</v>
      </c>
      <c r="B107" s="3">
        <v>300</v>
      </c>
      <c r="C107" s="3" t="s">
        <v>10</v>
      </c>
      <c r="D107" s="3" t="s">
        <v>31</v>
      </c>
      <c r="E107" s="3" t="s">
        <v>22</v>
      </c>
    </row>
    <row r="108" spans="1:20" x14ac:dyDescent="0.35">
      <c r="A108" s="3">
        <v>45.61</v>
      </c>
      <c r="B108" s="3">
        <v>300</v>
      </c>
      <c r="C108" s="3" t="s">
        <v>10</v>
      </c>
      <c r="D108" s="3" t="s">
        <v>31</v>
      </c>
      <c r="E108" s="3" t="s">
        <v>22</v>
      </c>
    </row>
    <row r="109" spans="1:20" x14ac:dyDescent="0.35">
      <c r="A109" s="3">
        <v>154.59</v>
      </c>
      <c r="B109" s="3">
        <v>400</v>
      </c>
      <c r="C109" s="3" t="s">
        <v>10</v>
      </c>
      <c r="D109" s="3" t="s">
        <v>31</v>
      </c>
      <c r="E109" s="3" t="s">
        <v>22</v>
      </c>
    </row>
    <row r="110" spans="1:20" x14ac:dyDescent="0.35">
      <c r="A110" s="3">
        <v>79.13</v>
      </c>
      <c r="B110" s="3">
        <v>400</v>
      </c>
      <c r="C110" s="3" t="s">
        <v>10</v>
      </c>
      <c r="D110" s="3" t="s">
        <v>31</v>
      </c>
      <c r="E110" s="3" t="s">
        <v>22</v>
      </c>
    </row>
    <row r="111" spans="1:20" x14ac:dyDescent="0.35">
      <c r="A111" s="3">
        <v>31.98</v>
      </c>
      <c r="B111" s="3">
        <v>400</v>
      </c>
      <c r="C111" s="3" t="s">
        <v>10</v>
      </c>
      <c r="D111" s="3" t="s">
        <v>31</v>
      </c>
      <c r="E111" s="3" t="s">
        <v>22</v>
      </c>
    </row>
    <row r="112" spans="1:20" x14ac:dyDescent="0.35">
      <c r="A112" s="3"/>
      <c r="B112" s="3"/>
      <c r="C112" s="3"/>
      <c r="D112" s="3"/>
      <c r="T112" s="3"/>
    </row>
    <row r="113" spans="1:20" s="3" customFormat="1" x14ac:dyDescent="0.35">
      <c r="A113" t="s">
        <v>33</v>
      </c>
      <c r="B113" s="3" t="s">
        <v>7</v>
      </c>
      <c r="C113" t="s">
        <v>8</v>
      </c>
      <c r="D113" t="s">
        <v>30</v>
      </c>
      <c r="E113" s="3" t="s">
        <v>34</v>
      </c>
      <c r="T113"/>
    </row>
    <row r="114" spans="1:20" x14ac:dyDescent="0.35">
      <c r="A114" s="3">
        <v>0.71</v>
      </c>
      <c r="B114" s="3">
        <v>400</v>
      </c>
      <c r="C114" s="3" t="s">
        <v>9</v>
      </c>
      <c r="D114" s="3" t="s">
        <v>29</v>
      </c>
      <c r="E114" s="3" t="s">
        <v>34</v>
      </c>
    </row>
    <row r="115" spans="1:20" x14ac:dyDescent="0.35">
      <c r="A115" s="3">
        <v>0.66</v>
      </c>
      <c r="B115" s="3">
        <v>400</v>
      </c>
      <c r="C115" s="3" t="s">
        <v>9</v>
      </c>
      <c r="D115" s="3" t="s">
        <v>29</v>
      </c>
      <c r="E115" s="3" t="s">
        <v>34</v>
      </c>
    </row>
    <row r="116" spans="1:20" x14ac:dyDescent="0.35">
      <c r="A116" s="3">
        <v>0.9</v>
      </c>
      <c r="B116" s="3">
        <v>280</v>
      </c>
      <c r="C116" s="3" t="s">
        <v>9</v>
      </c>
      <c r="D116" s="3" t="s">
        <v>29</v>
      </c>
      <c r="E116" s="3" t="s">
        <v>34</v>
      </c>
    </row>
    <row r="117" spans="1:20" x14ac:dyDescent="0.35">
      <c r="A117" s="3">
        <v>0.56000000000000005</v>
      </c>
      <c r="B117" s="3">
        <v>280</v>
      </c>
      <c r="C117" s="3" t="s">
        <v>9</v>
      </c>
      <c r="D117" s="3" t="s">
        <v>29</v>
      </c>
      <c r="E117" s="3" t="s">
        <v>34</v>
      </c>
    </row>
    <row r="118" spans="1:20" x14ac:dyDescent="0.35">
      <c r="A118" s="3">
        <v>0.65</v>
      </c>
      <c r="B118" s="3">
        <v>280</v>
      </c>
      <c r="C118" s="3" t="s">
        <v>9</v>
      </c>
      <c r="D118" s="3" t="s">
        <v>29</v>
      </c>
      <c r="E118" s="3" t="s">
        <v>34</v>
      </c>
    </row>
    <row r="119" spans="1:20" x14ac:dyDescent="0.35">
      <c r="A119" s="3">
        <v>0.8</v>
      </c>
      <c r="B119" s="3">
        <v>180</v>
      </c>
      <c r="C119" s="3" t="s">
        <v>9</v>
      </c>
      <c r="D119" s="3" t="s">
        <v>29</v>
      </c>
      <c r="E119" s="3" t="s">
        <v>34</v>
      </c>
    </row>
    <row r="120" spans="1:20" x14ac:dyDescent="0.35">
      <c r="A120" s="3">
        <v>0.64</v>
      </c>
      <c r="B120" s="3">
        <v>180</v>
      </c>
      <c r="C120" s="3" t="s">
        <v>9</v>
      </c>
      <c r="D120" s="3" t="s">
        <v>29</v>
      </c>
      <c r="E120" s="3" t="s">
        <v>34</v>
      </c>
    </row>
    <row r="121" spans="1:20" x14ac:dyDescent="0.35">
      <c r="A121" s="3">
        <v>0.98</v>
      </c>
      <c r="B121" s="3">
        <v>180</v>
      </c>
      <c r="C121" s="3" t="s">
        <v>9</v>
      </c>
      <c r="D121" s="3" t="s">
        <v>29</v>
      </c>
      <c r="E121" s="3" t="s">
        <v>34</v>
      </c>
    </row>
    <row r="122" spans="1:20" x14ac:dyDescent="0.35">
      <c r="A122" s="3">
        <v>1.1599999999999999</v>
      </c>
      <c r="B122" s="3">
        <v>180</v>
      </c>
      <c r="C122" s="3" t="s">
        <v>9</v>
      </c>
      <c r="D122" s="3" t="s">
        <v>29</v>
      </c>
      <c r="E122" s="3" t="s">
        <v>34</v>
      </c>
    </row>
    <row r="123" spans="1:20" x14ac:dyDescent="0.35">
      <c r="A123" s="3">
        <v>0.65</v>
      </c>
      <c r="B123" s="3">
        <v>400</v>
      </c>
      <c r="C123" s="3" t="s">
        <v>10</v>
      </c>
      <c r="D123" s="3" t="s">
        <v>29</v>
      </c>
      <c r="E123" s="3" t="s">
        <v>34</v>
      </c>
    </row>
    <row r="124" spans="1:20" x14ac:dyDescent="0.35">
      <c r="A124" s="3">
        <v>0.7</v>
      </c>
      <c r="B124" s="3">
        <v>400</v>
      </c>
      <c r="C124" s="3" t="s">
        <v>10</v>
      </c>
      <c r="D124" s="3" t="s">
        <v>29</v>
      </c>
      <c r="E124" s="3" t="s">
        <v>34</v>
      </c>
    </row>
    <row r="125" spans="1:20" x14ac:dyDescent="0.35">
      <c r="A125" s="3">
        <v>0.7</v>
      </c>
      <c r="B125" s="3">
        <v>400</v>
      </c>
      <c r="C125" s="3" t="s">
        <v>10</v>
      </c>
      <c r="D125" s="3" t="s">
        <v>29</v>
      </c>
      <c r="E125" s="3" t="s">
        <v>34</v>
      </c>
    </row>
    <row r="126" spans="1:20" x14ac:dyDescent="0.35">
      <c r="A126" s="7">
        <v>0.69</v>
      </c>
      <c r="B126" s="3">
        <v>280</v>
      </c>
      <c r="C126" s="3" t="s">
        <v>10</v>
      </c>
      <c r="D126" s="3" t="s">
        <v>29</v>
      </c>
      <c r="E126" s="3" t="s">
        <v>34</v>
      </c>
    </row>
    <row r="127" spans="1:20" x14ac:dyDescent="0.35">
      <c r="A127" s="7">
        <v>0.73</v>
      </c>
      <c r="B127" s="3">
        <v>280</v>
      </c>
      <c r="C127" s="3" t="s">
        <v>10</v>
      </c>
      <c r="D127" s="3" t="s">
        <v>29</v>
      </c>
      <c r="E127" s="3" t="s">
        <v>34</v>
      </c>
    </row>
    <row r="128" spans="1:20" x14ac:dyDescent="0.35">
      <c r="A128" s="7">
        <v>0.51</v>
      </c>
      <c r="B128" s="3">
        <v>280</v>
      </c>
      <c r="C128" s="3" t="s">
        <v>10</v>
      </c>
      <c r="D128" s="3" t="s">
        <v>29</v>
      </c>
      <c r="E128" s="3" t="s">
        <v>34</v>
      </c>
    </row>
    <row r="129" spans="1:5" x14ac:dyDescent="0.35">
      <c r="A129" s="3">
        <v>1.01</v>
      </c>
      <c r="B129" s="3">
        <v>180</v>
      </c>
      <c r="C129" s="3" t="s">
        <v>10</v>
      </c>
      <c r="D129" s="3" t="s">
        <v>29</v>
      </c>
      <c r="E129" s="3" t="s">
        <v>34</v>
      </c>
    </row>
    <row r="130" spans="1:5" x14ac:dyDescent="0.35">
      <c r="A130" s="3">
        <v>1.05</v>
      </c>
      <c r="B130" s="3">
        <v>180</v>
      </c>
      <c r="C130" s="3" t="s">
        <v>10</v>
      </c>
      <c r="D130" s="3" t="s">
        <v>29</v>
      </c>
      <c r="E130" s="3" t="s">
        <v>34</v>
      </c>
    </row>
    <row r="131" spans="1:5" x14ac:dyDescent="0.35">
      <c r="A131" s="3">
        <v>1.28</v>
      </c>
      <c r="B131" s="3">
        <v>180</v>
      </c>
      <c r="C131" s="3" t="s">
        <v>10</v>
      </c>
      <c r="D131" s="3" t="s">
        <v>29</v>
      </c>
      <c r="E131" s="3" t="s">
        <v>34</v>
      </c>
    </row>
    <row r="132" spans="1:5" x14ac:dyDescent="0.35">
      <c r="A132" s="3">
        <v>1.05</v>
      </c>
      <c r="B132" s="3">
        <v>180</v>
      </c>
      <c r="C132" s="3" t="s">
        <v>10</v>
      </c>
      <c r="D132" s="3" t="s">
        <v>29</v>
      </c>
      <c r="E132" s="3" t="s">
        <v>34</v>
      </c>
    </row>
    <row r="133" spans="1:5" x14ac:dyDescent="0.35">
      <c r="A133" s="3">
        <v>0</v>
      </c>
      <c r="B133" s="3">
        <v>180</v>
      </c>
      <c r="C133" s="3" t="s">
        <v>10</v>
      </c>
      <c r="D133" s="3" t="s">
        <v>31</v>
      </c>
      <c r="E133" s="3" t="s">
        <v>34</v>
      </c>
    </row>
    <row r="134" spans="1:5" x14ac:dyDescent="0.35">
      <c r="A134" s="3">
        <v>0.23</v>
      </c>
      <c r="B134" s="3">
        <v>180</v>
      </c>
      <c r="C134" s="3" t="s">
        <v>10</v>
      </c>
      <c r="D134" s="3" t="s">
        <v>31</v>
      </c>
      <c r="E134" s="3" t="s">
        <v>34</v>
      </c>
    </row>
    <row r="135" spans="1:5" x14ac:dyDescent="0.35">
      <c r="A135" s="3">
        <v>0.24</v>
      </c>
      <c r="B135" s="3">
        <v>180</v>
      </c>
      <c r="C135" s="3" t="s">
        <v>10</v>
      </c>
      <c r="D135" s="3" t="s">
        <v>31</v>
      </c>
      <c r="E135" s="3" t="s">
        <v>34</v>
      </c>
    </row>
    <row r="136" spans="1:5" x14ac:dyDescent="0.35">
      <c r="A136" s="3">
        <v>0.1</v>
      </c>
      <c r="B136" s="3">
        <v>180</v>
      </c>
      <c r="C136" s="3" t="s">
        <v>10</v>
      </c>
      <c r="D136" s="3" t="s">
        <v>31</v>
      </c>
      <c r="E136" s="3" t="s">
        <v>34</v>
      </c>
    </row>
    <row r="137" spans="1:5" x14ac:dyDescent="0.35">
      <c r="A137" s="3">
        <v>0.69</v>
      </c>
      <c r="B137" s="3">
        <v>240</v>
      </c>
      <c r="C137" s="3" t="s">
        <v>10</v>
      </c>
      <c r="D137" s="3" t="s">
        <v>31</v>
      </c>
      <c r="E137" s="3" t="s">
        <v>34</v>
      </c>
    </row>
    <row r="138" spans="1:5" x14ac:dyDescent="0.35">
      <c r="A138" s="3">
        <v>0.21</v>
      </c>
      <c r="B138" s="3">
        <v>240</v>
      </c>
      <c r="C138" s="3" t="s">
        <v>10</v>
      </c>
      <c r="D138" s="3" t="s">
        <v>31</v>
      </c>
      <c r="E138" s="3" t="s">
        <v>34</v>
      </c>
    </row>
    <row r="139" spans="1:5" x14ac:dyDescent="0.35">
      <c r="A139" s="3">
        <v>0.41</v>
      </c>
      <c r="B139" s="3">
        <v>240</v>
      </c>
      <c r="C139" s="3" t="s">
        <v>10</v>
      </c>
      <c r="D139" s="3" t="s">
        <v>31</v>
      </c>
      <c r="E139" s="3" t="s">
        <v>34</v>
      </c>
    </row>
    <row r="140" spans="1:5" x14ac:dyDescent="0.35">
      <c r="A140" s="3">
        <v>0.12</v>
      </c>
      <c r="B140" s="3">
        <v>240</v>
      </c>
      <c r="C140" s="3" t="s">
        <v>10</v>
      </c>
      <c r="D140" s="3" t="s">
        <v>31</v>
      </c>
      <c r="E140" s="3" t="s">
        <v>34</v>
      </c>
    </row>
    <row r="141" spans="1:5" x14ac:dyDescent="0.35">
      <c r="A141" s="3">
        <v>0.4</v>
      </c>
      <c r="B141" s="3">
        <v>240</v>
      </c>
      <c r="C141" s="3" t="s">
        <v>10</v>
      </c>
      <c r="D141" s="3" t="s">
        <v>31</v>
      </c>
      <c r="E141" s="3" t="s">
        <v>34</v>
      </c>
    </row>
    <row r="142" spans="1:5" x14ac:dyDescent="0.35">
      <c r="A142" s="3">
        <v>0.3</v>
      </c>
      <c r="B142" s="3">
        <v>300</v>
      </c>
      <c r="C142" s="3" t="s">
        <v>10</v>
      </c>
      <c r="D142" s="3" t="s">
        <v>31</v>
      </c>
      <c r="E142" s="3" t="s">
        <v>34</v>
      </c>
    </row>
    <row r="143" spans="1:5" x14ac:dyDescent="0.35">
      <c r="A143" s="3">
        <v>0.2</v>
      </c>
      <c r="B143" s="3">
        <v>300</v>
      </c>
      <c r="C143" s="3" t="s">
        <v>10</v>
      </c>
      <c r="D143" s="3" t="s">
        <v>31</v>
      </c>
      <c r="E143" s="3" t="s">
        <v>34</v>
      </c>
    </row>
    <row r="144" spans="1:5" x14ac:dyDescent="0.35">
      <c r="A144" s="3">
        <v>0.03</v>
      </c>
      <c r="B144" s="3">
        <v>300</v>
      </c>
      <c r="C144" s="3" t="s">
        <v>10</v>
      </c>
      <c r="D144" s="3" t="s">
        <v>31</v>
      </c>
      <c r="E144" s="3" t="s">
        <v>34</v>
      </c>
    </row>
    <row r="145" spans="1:5" x14ac:dyDescent="0.35">
      <c r="A145" s="3">
        <v>0.04</v>
      </c>
      <c r="B145" s="3">
        <v>300</v>
      </c>
      <c r="C145" s="3" t="s">
        <v>10</v>
      </c>
      <c r="D145" s="3" t="s">
        <v>31</v>
      </c>
      <c r="E145" s="3" t="s">
        <v>34</v>
      </c>
    </row>
    <row r="146" spans="1:5" x14ac:dyDescent="0.35">
      <c r="A146" s="3">
        <v>0.03</v>
      </c>
      <c r="B146" s="3">
        <v>300</v>
      </c>
      <c r="C146" s="3" t="s">
        <v>10</v>
      </c>
      <c r="D146" s="3" t="s">
        <v>31</v>
      </c>
      <c r="E146" s="3" t="s">
        <v>34</v>
      </c>
    </row>
    <row r="147" spans="1:5" x14ac:dyDescent="0.35">
      <c r="A147" s="3">
        <v>7.0000000000000007E-2</v>
      </c>
      <c r="B147" s="3">
        <v>400</v>
      </c>
      <c r="C147" s="3" t="s">
        <v>10</v>
      </c>
      <c r="D147" s="3" t="s">
        <v>31</v>
      </c>
      <c r="E147" s="3" t="s">
        <v>34</v>
      </c>
    </row>
    <row r="148" spans="1:5" x14ac:dyDescent="0.35">
      <c r="A148" s="3">
        <v>0.15</v>
      </c>
      <c r="B148" s="3">
        <v>400</v>
      </c>
      <c r="C148" s="3" t="s">
        <v>10</v>
      </c>
      <c r="D148" s="3" t="s">
        <v>31</v>
      </c>
      <c r="E148" s="3" t="s">
        <v>34</v>
      </c>
    </row>
    <row r="149" spans="1:5" x14ac:dyDescent="0.35">
      <c r="A149" s="3">
        <v>0.04</v>
      </c>
      <c r="B149" s="3">
        <v>400</v>
      </c>
      <c r="C149" s="3" t="s">
        <v>10</v>
      </c>
      <c r="D149" s="3" t="s">
        <v>31</v>
      </c>
      <c r="E149" s="3" t="s">
        <v>34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FC1DB-9F2D-44D1-9AB7-D341A0292F6F}">
  <dimension ref="A1:E37"/>
  <sheetViews>
    <sheetView tabSelected="1" workbookViewId="0">
      <selection activeCell="G11" sqref="G11"/>
    </sheetView>
  </sheetViews>
  <sheetFormatPr defaultRowHeight="14.5" x14ac:dyDescent="0.35"/>
  <sheetData>
    <row r="1" spans="1:5" x14ac:dyDescent="0.35">
      <c r="A1" s="3" t="s">
        <v>33</v>
      </c>
      <c r="B1" s="3" t="s">
        <v>7</v>
      </c>
      <c r="C1" s="3" t="s">
        <v>8</v>
      </c>
      <c r="D1" s="3" t="s">
        <v>30</v>
      </c>
      <c r="E1" s="3" t="s">
        <v>34</v>
      </c>
    </row>
    <row r="2" spans="1:5" x14ac:dyDescent="0.35">
      <c r="A2" s="3">
        <v>0.71</v>
      </c>
      <c r="B2" s="3">
        <v>400</v>
      </c>
      <c r="C2" s="3" t="s">
        <v>9</v>
      </c>
      <c r="D2" s="3" t="s">
        <v>29</v>
      </c>
      <c r="E2" s="3" t="s">
        <v>34</v>
      </c>
    </row>
    <row r="3" spans="1:5" x14ac:dyDescent="0.35">
      <c r="A3" s="3">
        <v>0.66</v>
      </c>
      <c r="B3" s="3">
        <v>400</v>
      </c>
      <c r="C3" s="3" t="s">
        <v>9</v>
      </c>
      <c r="D3" s="3" t="s">
        <v>29</v>
      </c>
      <c r="E3" s="3" t="s">
        <v>34</v>
      </c>
    </row>
    <row r="4" spans="1:5" x14ac:dyDescent="0.35">
      <c r="A4" s="3">
        <v>0.9</v>
      </c>
      <c r="B4" s="3">
        <v>280</v>
      </c>
      <c r="C4" s="3" t="s">
        <v>9</v>
      </c>
      <c r="D4" s="3" t="s">
        <v>29</v>
      </c>
      <c r="E4" s="3" t="s">
        <v>34</v>
      </c>
    </row>
    <row r="5" spans="1:5" x14ac:dyDescent="0.35">
      <c r="A5" s="3">
        <v>0.56000000000000005</v>
      </c>
      <c r="B5" s="3">
        <v>280</v>
      </c>
      <c r="C5" s="3" t="s">
        <v>9</v>
      </c>
      <c r="D5" s="3" t="s">
        <v>29</v>
      </c>
      <c r="E5" s="3" t="s">
        <v>34</v>
      </c>
    </row>
    <row r="6" spans="1:5" x14ac:dyDescent="0.35">
      <c r="A6" s="3">
        <v>0.65</v>
      </c>
      <c r="B6" s="3">
        <v>280</v>
      </c>
      <c r="C6" s="3" t="s">
        <v>9</v>
      </c>
      <c r="D6" s="3" t="s">
        <v>29</v>
      </c>
      <c r="E6" s="3" t="s">
        <v>34</v>
      </c>
    </row>
    <row r="7" spans="1:5" x14ac:dyDescent="0.35">
      <c r="A7" s="3">
        <v>0.8</v>
      </c>
      <c r="B7" s="3">
        <v>180</v>
      </c>
      <c r="C7" s="3" t="s">
        <v>9</v>
      </c>
      <c r="D7" s="3" t="s">
        <v>29</v>
      </c>
      <c r="E7" s="3" t="s">
        <v>34</v>
      </c>
    </row>
    <row r="8" spans="1:5" x14ac:dyDescent="0.35">
      <c r="A8" s="3">
        <v>0.64</v>
      </c>
      <c r="B8" s="3">
        <v>180</v>
      </c>
      <c r="C8" s="3" t="s">
        <v>9</v>
      </c>
      <c r="D8" s="3" t="s">
        <v>29</v>
      </c>
      <c r="E8" s="3" t="s">
        <v>34</v>
      </c>
    </row>
    <row r="9" spans="1:5" x14ac:dyDescent="0.35">
      <c r="A9" s="3">
        <v>0.98</v>
      </c>
      <c r="B9" s="3">
        <v>180</v>
      </c>
      <c r="C9" s="3" t="s">
        <v>9</v>
      </c>
      <c r="D9" s="3" t="s">
        <v>29</v>
      </c>
      <c r="E9" s="3" t="s">
        <v>34</v>
      </c>
    </row>
    <row r="10" spans="1:5" x14ac:dyDescent="0.35">
      <c r="A10" s="3">
        <v>1.1599999999999999</v>
      </c>
      <c r="B10" s="3">
        <v>180</v>
      </c>
      <c r="C10" s="3" t="s">
        <v>9</v>
      </c>
      <c r="D10" s="3" t="s">
        <v>29</v>
      </c>
      <c r="E10" s="3" t="s">
        <v>34</v>
      </c>
    </row>
    <row r="11" spans="1:5" x14ac:dyDescent="0.35">
      <c r="A11" s="3">
        <v>0.65</v>
      </c>
      <c r="B11" s="3">
        <v>400</v>
      </c>
      <c r="C11" s="3" t="s">
        <v>10</v>
      </c>
      <c r="D11" s="3" t="s">
        <v>29</v>
      </c>
      <c r="E11" s="3" t="s">
        <v>34</v>
      </c>
    </row>
    <row r="12" spans="1:5" x14ac:dyDescent="0.35">
      <c r="A12" s="3">
        <v>0.7</v>
      </c>
      <c r="B12" s="3">
        <v>400</v>
      </c>
      <c r="C12" s="3" t="s">
        <v>10</v>
      </c>
      <c r="D12" s="3" t="s">
        <v>29</v>
      </c>
      <c r="E12" s="3" t="s">
        <v>34</v>
      </c>
    </row>
    <row r="13" spans="1:5" x14ac:dyDescent="0.35">
      <c r="A13" s="3">
        <v>0.7</v>
      </c>
      <c r="B13" s="3">
        <v>400</v>
      </c>
      <c r="C13" s="3" t="s">
        <v>10</v>
      </c>
      <c r="D13" s="3" t="s">
        <v>29</v>
      </c>
      <c r="E13" s="3" t="s">
        <v>34</v>
      </c>
    </row>
    <row r="14" spans="1:5" x14ac:dyDescent="0.35">
      <c r="A14" s="7">
        <v>0.69</v>
      </c>
      <c r="B14" s="3">
        <v>280</v>
      </c>
      <c r="C14" s="3" t="s">
        <v>10</v>
      </c>
      <c r="D14" s="3" t="s">
        <v>29</v>
      </c>
      <c r="E14" s="3" t="s">
        <v>34</v>
      </c>
    </row>
    <row r="15" spans="1:5" x14ac:dyDescent="0.35">
      <c r="A15" s="7">
        <v>0.73</v>
      </c>
      <c r="B15" s="3">
        <v>280</v>
      </c>
      <c r="C15" s="3" t="s">
        <v>10</v>
      </c>
      <c r="D15" s="3" t="s">
        <v>29</v>
      </c>
      <c r="E15" s="3" t="s">
        <v>34</v>
      </c>
    </row>
    <row r="16" spans="1:5" x14ac:dyDescent="0.35">
      <c r="A16" s="7">
        <v>0.51</v>
      </c>
      <c r="B16" s="3">
        <v>280</v>
      </c>
      <c r="C16" s="3" t="s">
        <v>10</v>
      </c>
      <c r="D16" s="3" t="s">
        <v>29</v>
      </c>
      <c r="E16" s="3" t="s">
        <v>34</v>
      </c>
    </row>
    <row r="17" spans="1:5" x14ac:dyDescent="0.35">
      <c r="A17" s="3">
        <v>1.01</v>
      </c>
      <c r="B17" s="3">
        <v>180</v>
      </c>
      <c r="C17" s="3" t="s">
        <v>10</v>
      </c>
      <c r="D17" s="3" t="s">
        <v>29</v>
      </c>
      <c r="E17" s="3" t="s">
        <v>34</v>
      </c>
    </row>
    <row r="18" spans="1:5" x14ac:dyDescent="0.35">
      <c r="A18" s="3">
        <v>1.05</v>
      </c>
      <c r="B18" s="3">
        <v>180</v>
      </c>
      <c r="C18" s="3" t="s">
        <v>10</v>
      </c>
      <c r="D18" s="3" t="s">
        <v>29</v>
      </c>
      <c r="E18" s="3" t="s">
        <v>34</v>
      </c>
    </row>
    <row r="19" spans="1:5" x14ac:dyDescent="0.35">
      <c r="A19" s="3">
        <v>1.28</v>
      </c>
      <c r="B19" s="3">
        <v>180</v>
      </c>
      <c r="C19" s="3" t="s">
        <v>10</v>
      </c>
      <c r="D19" s="3" t="s">
        <v>29</v>
      </c>
      <c r="E19" s="3" t="s">
        <v>34</v>
      </c>
    </row>
    <row r="20" spans="1:5" x14ac:dyDescent="0.35">
      <c r="A20" s="3">
        <v>1.05</v>
      </c>
      <c r="B20" s="3">
        <v>180</v>
      </c>
      <c r="C20" s="3" t="s">
        <v>10</v>
      </c>
      <c r="D20" s="3" t="s">
        <v>29</v>
      </c>
      <c r="E20" s="3" t="s">
        <v>34</v>
      </c>
    </row>
    <row r="21" spans="1:5" x14ac:dyDescent="0.35">
      <c r="A21" s="3">
        <v>0</v>
      </c>
      <c r="B21" s="3">
        <v>180</v>
      </c>
      <c r="C21" s="3" t="s">
        <v>10</v>
      </c>
      <c r="D21" s="3" t="s">
        <v>31</v>
      </c>
      <c r="E21" s="3" t="s">
        <v>34</v>
      </c>
    </row>
    <row r="22" spans="1:5" x14ac:dyDescent="0.35">
      <c r="A22" s="3">
        <v>0.23</v>
      </c>
      <c r="B22" s="3">
        <v>180</v>
      </c>
      <c r="C22" s="3" t="s">
        <v>10</v>
      </c>
      <c r="D22" s="3" t="s">
        <v>31</v>
      </c>
      <c r="E22" s="3" t="s">
        <v>34</v>
      </c>
    </row>
    <row r="23" spans="1:5" x14ac:dyDescent="0.35">
      <c r="A23" s="3">
        <v>0.24</v>
      </c>
      <c r="B23" s="3">
        <v>180</v>
      </c>
      <c r="C23" s="3" t="s">
        <v>10</v>
      </c>
      <c r="D23" s="3" t="s">
        <v>31</v>
      </c>
      <c r="E23" s="3" t="s">
        <v>34</v>
      </c>
    </row>
    <row r="24" spans="1:5" x14ac:dyDescent="0.35">
      <c r="A24" s="3">
        <v>0.1</v>
      </c>
      <c r="B24" s="3">
        <v>180</v>
      </c>
      <c r="C24" s="3" t="s">
        <v>10</v>
      </c>
      <c r="D24" s="3" t="s">
        <v>31</v>
      </c>
      <c r="E24" s="3" t="s">
        <v>34</v>
      </c>
    </row>
    <row r="25" spans="1:5" x14ac:dyDescent="0.35">
      <c r="A25" s="3">
        <v>0.69</v>
      </c>
      <c r="B25" s="3">
        <v>240</v>
      </c>
      <c r="C25" s="3" t="s">
        <v>10</v>
      </c>
      <c r="D25" s="3" t="s">
        <v>31</v>
      </c>
      <c r="E25" s="3" t="s">
        <v>34</v>
      </c>
    </row>
    <row r="26" spans="1:5" x14ac:dyDescent="0.35">
      <c r="A26" s="3">
        <v>0.21</v>
      </c>
      <c r="B26" s="3">
        <v>240</v>
      </c>
      <c r="C26" s="3" t="s">
        <v>10</v>
      </c>
      <c r="D26" s="3" t="s">
        <v>31</v>
      </c>
      <c r="E26" s="3" t="s">
        <v>34</v>
      </c>
    </row>
    <row r="27" spans="1:5" x14ac:dyDescent="0.35">
      <c r="A27" s="3">
        <v>0.41</v>
      </c>
      <c r="B27" s="3">
        <v>240</v>
      </c>
      <c r="C27" s="3" t="s">
        <v>10</v>
      </c>
      <c r="D27" s="3" t="s">
        <v>31</v>
      </c>
      <c r="E27" s="3" t="s">
        <v>34</v>
      </c>
    </row>
    <row r="28" spans="1:5" x14ac:dyDescent="0.35">
      <c r="A28" s="3">
        <v>0.12</v>
      </c>
      <c r="B28" s="3">
        <v>240</v>
      </c>
      <c r="C28" s="3" t="s">
        <v>10</v>
      </c>
      <c r="D28" s="3" t="s">
        <v>31</v>
      </c>
      <c r="E28" s="3" t="s">
        <v>34</v>
      </c>
    </row>
    <row r="29" spans="1:5" x14ac:dyDescent="0.35">
      <c r="A29" s="3">
        <v>0.4</v>
      </c>
      <c r="B29" s="3">
        <v>240</v>
      </c>
      <c r="C29" s="3" t="s">
        <v>10</v>
      </c>
      <c r="D29" s="3" t="s">
        <v>31</v>
      </c>
      <c r="E29" s="3" t="s">
        <v>34</v>
      </c>
    </row>
    <row r="30" spans="1:5" x14ac:dyDescent="0.35">
      <c r="A30" s="3">
        <v>0.3</v>
      </c>
      <c r="B30" s="3">
        <v>300</v>
      </c>
      <c r="C30" s="3" t="s">
        <v>10</v>
      </c>
      <c r="D30" s="3" t="s">
        <v>31</v>
      </c>
      <c r="E30" s="3" t="s">
        <v>34</v>
      </c>
    </row>
    <row r="31" spans="1:5" x14ac:dyDescent="0.35">
      <c r="A31" s="3">
        <v>0.2</v>
      </c>
      <c r="B31" s="3">
        <v>300</v>
      </c>
      <c r="C31" s="3" t="s">
        <v>10</v>
      </c>
      <c r="D31" s="3" t="s">
        <v>31</v>
      </c>
      <c r="E31" s="3" t="s">
        <v>34</v>
      </c>
    </row>
    <row r="32" spans="1:5" x14ac:dyDescent="0.35">
      <c r="A32" s="3">
        <v>0.03</v>
      </c>
      <c r="B32" s="3">
        <v>300</v>
      </c>
      <c r="C32" s="3" t="s">
        <v>10</v>
      </c>
      <c r="D32" s="3" t="s">
        <v>31</v>
      </c>
      <c r="E32" s="3" t="s">
        <v>34</v>
      </c>
    </row>
    <row r="33" spans="1:5" x14ac:dyDescent="0.35">
      <c r="A33" s="3">
        <v>0.04</v>
      </c>
      <c r="B33" s="3">
        <v>300</v>
      </c>
      <c r="C33" s="3" t="s">
        <v>10</v>
      </c>
      <c r="D33" s="3" t="s">
        <v>31</v>
      </c>
      <c r="E33" s="3" t="s">
        <v>34</v>
      </c>
    </row>
    <row r="34" spans="1:5" x14ac:dyDescent="0.35">
      <c r="A34" s="3">
        <v>0.03</v>
      </c>
      <c r="B34" s="3">
        <v>300</v>
      </c>
      <c r="C34" s="3" t="s">
        <v>10</v>
      </c>
      <c r="D34" s="3" t="s">
        <v>31</v>
      </c>
      <c r="E34" s="3" t="s">
        <v>34</v>
      </c>
    </row>
    <row r="35" spans="1:5" x14ac:dyDescent="0.35">
      <c r="A35" s="3">
        <v>7.0000000000000007E-2</v>
      </c>
      <c r="B35" s="3">
        <v>400</v>
      </c>
      <c r="C35" s="3" t="s">
        <v>10</v>
      </c>
      <c r="D35" s="3" t="s">
        <v>31</v>
      </c>
      <c r="E35" s="3" t="s">
        <v>34</v>
      </c>
    </row>
    <row r="36" spans="1:5" x14ac:dyDescent="0.35">
      <c r="A36" s="3">
        <v>0.15</v>
      </c>
      <c r="B36" s="3">
        <v>400</v>
      </c>
      <c r="C36" s="3" t="s">
        <v>10</v>
      </c>
      <c r="D36" s="3" t="s">
        <v>31</v>
      </c>
      <c r="E36" s="3" t="s">
        <v>34</v>
      </c>
    </row>
    <row r="37" spans="1:5" x14ac:dyDescent="0.35">
      <c r="A37" s="3">
        <v>0.04</v>
      </c>
      <c r="B37" s="3">
        <v>400</v>
      </c>
      <c r="C37" s="3" t="s">
        <v>10</v>
      </c>
      <c r="D37" s="3" t="s">
        <v>31</v>
      </c>
      <c r="E37" s="3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5"/>
  <sheetViews>
    <sheetView topLeftCell="E1" workbookViewId="0">
      <selection activeCell="K8" sqref="K8:K16"/>
    </sheetView>
  </sheetViews>
  <sheetFormatPr defaultRowHeight="14.5" x14ac:dyDescent="0.35"/>
  <cols>
    <col min="8" max="8" width="10.81640625" customWidth="1"/>
    <col min="9" max="9" width="10.26953125" customWidth="1"/>
    <col min="10" max="10" width="18.26953125" style="3" bestFit="1" customWidth="1"/>
    <col min="11" max="11" width="9.7265625" style="3" customWidth="1"/>
    <col min="12" max="12" width="7" style="3" bestFit="1" customWidth="1"/>
    <col min="13" max="13" width="7.81640625" style="3" customWidth="1"/>
    <col min="14" max="14" width="9.1796875" style="3" customWidth="1"/>
    <col min="15" max="15" width="18.26953125" style="3" customWidth="1"/>
    <col min="23" max="23" width="11.1796875" bestFit="1" customWidth="1"/>
    <col min="24" max="24" width="11.1796875" style="3" customWidth="1"/>
    <col min="25" max="25" width="18.26953125" style="3" bestFit="1" customWidth="1"/>
    <col min="26" max="26" width="9.81640625" style="3" customWidth="1"/>
    <col min="27" max="27" width="9.7265625" style="3" customWidth="1"/>
    <col min="28" max="29" width="11" style="3" customWidth="1"/>
    <col min="31" max="34" width="9.1796875" style="3"/>
    <col min="38" max="38" width="11.1796875" bestFit="1" customWidth="1"/>
    <col min="39" max="39" width="10.7265625" bestFit="1" customWidth="1"/>
    <col min="40" max="40" width="18.26953125" bestFit="1" customWidth="1"/>
  </cols>
  <sheetData>
    <row r="1" spans="1:4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t="s">
        <v>4</v>
      </c>
      <c r="H1" t="s">
        <v>5</v>
      </c>
      <c r="I1" t="s">
        <v>11</v>
      </c>
      <c r="J1" s="3" t="s">
        <v>12</v>
      </c>
      <c r="K1" s="3" t="s">
        <v>21</v>
      </c>
      <c r="L1" s="3" t="s">
        <v>22</v>
      </c>
      <c r="M1" s="3" t="s">
        <v>25</v>
      </c>
      <c r="N1" s="3" t="s">
        <v>32</v>
      </c>
      <c r="P1" s="2" t="s">
        <v>0</v>
      </c>
      <c r="Q1" s="2" t="s">
        <v>1</v>
      </c>
      <c r="R1" s="2" t="s">
        <v>2</v>
      </c>
      <c r="S1" s="2" t="s">
        <v>3</v>
      </c>
      <c r="T1" s="2" t="s">
        <v>4</v>
      </c>
      <c r="V1" s="3" t="s">
        <v>4</v>
      </c>
      <c r="W1" s="3" t="s">
        <v>6</v>
      </c>
      <c r="X1" s="3" t="s">
        <v>11</v>
      </c>
      <c r="Y1" s="3" t="s">
        <v>12</v>
      </c>
      <c r="Z1" s="3" t="s">
        <v>21</v>
      </c>
      <c r="AA1" s="3" t="s">
        <v>22</v>
      </c>
      <c r="AB1" s="3" t="s">
        <v>25</v>
      </c>
      <c r="AC1" s="3" t="s">
        <v>32</v>
      </c>
      <c r="AE1" s="3" t="s">
        <v>0</v>
      </c>
      <c r="AF1" s="3" t="s">
        <v>1</v>
      </c>
      <c r="AG1" s="3" t="s">
        <v>2</v>
      </c>
      <c r="AH1" s="3" t="s">
        <v>3</v>
      </c>
      <c r="AI1" t="s">
        <v>4</v>
      </c>
      <c r="AJ1" s="3"/>
      <c r="AK1" s="3" t="s">
        <v>4</v>
      </c>
      <c r="AL1" s="3" t="s">
        <v>23</v>
      </c>
      <c r="AM1" s="3" t="s">
        <v>24</v>
      </c>
      <c r="AN1" s="3" t="s">
        <v>12</v>
      </c>
      <c r="AO1" t="s">
        <v>21</v>
      </c>
      <c r="AP1" t="s">
        <v>22</v>
      </c>
      <c r="AQ1" t="s">
        <v>25</v>
      </c>
      <c r="AR1" t="s">
        <v>32</v>
      </c>
    </row>
    <row r="2" spans="1:44" x14ac:dyDescent="0.35">
      <c r="A2" s="2">
        <v>400</v>
      </c>
      <c r="B2" s="1">
        <v>50</v>
      </c>
      <c r="C2">
        <v>20</v>
      </c>
      <c r="D2" s="6">
        <v>-0.26257355042727237</v>
      </c>
      <c r="E2">
        <v>7</v>
      </c>
      <c r="G2">
        <v>7</v>
      </c>
      <c r="H2">
        <v>21.26</v>
      </c>
      <c r="I2">
        <v>25.78</v>
      </c>
      <c r="J2" s="3">
        <f>((I2-H2)/I2)*100</f>
        <v>17.532971295577966</v>
      </c>
      <c r="K2" s="3">
        <v>382.41</v>
      </c>
      <c r="L2" s="3">
        <v>392.97</v>
      </c>
      <c r="M2" s="3">
        <v>2.85</v>
      </c>
      <c r="N2" s="3">
        <v>0.8</v>
      </c>
      <c r="P2" s="2">
        <v>400</v>
      </c>
      <c r="Q2" s="2">
        <v>50</v>
      </c>
      <c r="R2" s="2">
        <v>20</v>
      </c>
      <c r="S2" s="6">
        <v>0.2029128355080676</v>
      </c>
      <c r="T2">
        <v>4</v>
      </c>
      <c r="V2">
        <v>4</v>
      </c>
      <c r="W2">
        <v>37.69</v>
      </c>
      <c r="X2" s="3">
        <v>42.4</v>
      </c>
      <c r="Y2" s="3">
        <f>((X2-W2)/X2)*100</f>
        <v>11.108490566037737</v>
      </c>
      <c r="Z2" s="3">
        <v>398.56</v>
      </c>
      <c r="AA2" s="3">
        <v>462.18</v>
      </c>
      <c r="AB2" s="3">
        <v>7.8</v>
      </c>
      <c r="AC2" s="3">
        <v>0.9</v>
      </c>
      <c r="AE2" s="3">
        <v>400</v>
      </c>
      <c r="AF2" s="3">
        <v>50</v>
      </c>
      <c r="AG2" s="3">
        <v>20</v>
      </c>
      <c r="AH2" s="6">
        <v>3.4415830744263971</v>
      </c>
      <c r="AI2">
        <v>1</v>
      </c>
      <c r="AJ2" s="3"/>
      <c r="AK2" s="3">
        <v>1</v>
      </c>
      <c r="AL2" s="3">
        <v>42.7</v>
      </c>
      <c r="AM2">
        <v>46.05</v>
      </c>
      <c r="AN2">
        <f>((AM2-AL2)/AM2)*100</f>
        <v>7.2747014115092172</v>
      </c>
      <c r="AO2">
        <v>371.94</v>
      </c>
      <c r="AP2">
        <v>396.05</v>
      </c>
      <c r="AQ2">
        <v>4.04</v>
      </c>
      <c r="AR2">
        <v>0.71</v>
      </c>
    </row>
    <row r="3" spans="1:44" x14ac:dyDescent="0.35">
      <c r="A3" s="2">
        <v>300</v>
      </c>
      <c r="B3" s="1">
        <v>100</v>
      </c>
      <c r="C3" s="1">
        <v>20</v>
      </c>
      <c r="D3" s="6">
        <v>15.252122770804093</v>
      </c>
      <c r="E3" s="1">
        <v>7</v>
      </c>
      <c r="G3">
        <v>8</v>
      </c>
      <c r="H3">
        <v>17.36</v>
      </c>
      <c r="I3">
        <v>22.29</v>
      </c>
      <c r="J3" s="3">
        <f t="shared" ref="J3:J5" si="0">((I3-H3)/I3)*100</f>
        <v>22.117541498429787</v>
      </c>
      <c r="K3" s="3">
        <v>307.25</v>
      </c>
      <c r="L3" s="3">
        <v>353.24</v>
      </c>
      <c r="M3" s="3">
        <v>12.77</v>
      </c>
      <c r="N3" s="3">
        <v>0.64</v>
      </c>
      <c r="P3" s="2">
        <v>300</v>
      </c>
      <c r="Q3" s="2">
        <v>100</v>
      </c>
      <c r="R3" s="2">
        <v>20</v>
      </c>
      <c r="S3" s="6">
        <v>19.48334271725945</v>
      </c>
      <c r="T3" s="3">
        <v>4</v>
      </c>
      <c r="V3">
        <v>5</v>
      </c>
      <c r="W3">
        <v>23.67</v>
      </c>
      <c r="X3" s="3">
        <v>27.39</v>
      </c>
      <c r="Y3" s="3">
        <f t="shared" ref="Y3:Y4" si="1">((X3-W3)/X3)*100</f>
        <v>13.581599123767793</v>
      </c>
      <c r="Z3" s="3">
        <v>309.10000000000002</v>
      </c>
      <c r="AA3" s="3">
        <v>327.74</v>
      </c>
      <c r="AB3" s="3">
        <v>11.86</v>
      </c>
      <c r="AC3" s="3">
        <v>0.56000000000000005</v>
      </c>
      <c r="AE3" s="3">
        <v>300</v>
      </c>
      <c r="AF3" s="3">
        <v>100</v>
      </c>
      <c r="AG3" s="3">
        <v>20</v>
      </c>
      <c r="AH3" s="6">
        <v>20.552925130193739</v>
      </c>
      <c r="AI3" s="3">
        <v>1</v>
      </c>
      <c r="AJ3" s="3"/>
      <c r="AK3" s="3">
        <v>2</v>
      </c>
      <c r="AL3" s="3">
        <v>39.15</v>
      </c>
      <c r="AM3">
        <v>42.45</v>
      </c>
      <c r="AN3" s="3">
        <f>((AM3-AL3)/AM3)*100</f>
        <v>7.7738515901060161</v>
      </c>
      <c r="AO3">
        <v>358</v>
      </c>
      <c r="AP3">
        <v>379.79</v>
      </c>
      <c r="AQ3">
        <v>6.04</v>
      </c>
      <c r="AR3">
        <v>0.66</v>
      </c>
    </row>
    <row r="4" spans="1:44" x14ac:dyDescent="0.35">
      <c r="A4" s="2">
        <v>200</v>
      </c>
      <c r="B4" s="1">
        <v>200</v>
      </c>
      <c r="C4" s="1">
        <v>20</v>
      </c>
      <c r="D4" s="6">
        <v>27.400595525144826</v>
      </c>
      <c r="E4" s="1">
        <v>7</v>
      </c>
      <c r="G4">
        <v>9</v>
      </c>
      <c r="H4">
        <v>26.37</v>
      </c>
      <c r="I4">
        <v>32.22</v>
      </c>
      <c r="J4" s="3">
        <f t="shared" si="0"/>
        <v>18.156424581005581</v>
      </c>
      <c r="K4" s="3">
        <v>397.04</v>
      </c>
      <c r="L4" s="3">
        <v>459.56</v>
      </c>
      <c r="M4" s="3">
        <v>9.6999999999999993</v>
      </c>
      <c r="N4" s="3">
        <v>0.98</v>
      </c>
      <c r="P4" s="2">
        <v>200</v>
      </c>
      <c r="Q4" s="2">
        <v>200</v>
      </c>
      <c r="R4" s="2">
        <v>20</v>
      </c>
      <c r="S4" s="6">
        <v>35.813988969529909</v>
      </c>
      <c r="T4" s="3">
        <v>4</v>
      </c>
      <c r="V4">
        <v>6</v>
      </c>
      <c r="W4">
        <v>27.15</v>
      </c>
      <c r="X4" s="3">
        <v>31.5</v>
      </c>
      <c r="Y4" s="3">
        <f t="shared" si="1"/>
        <v>13.809523809523814</v>
      </c>
      <c r="Z4" s="3">
        <v>382.64</v>
      </c>
      <c r="AA4" s="3">
        <v>419.6</v>
      </c>
      <c r="AB4" s="3">
        <v>15.66</v>
      </c>
      <c r="AC4" s="3">
        <v>0.65</v>
      </c>
      <c r="AE4" s="3">
        <v>200</v>
      </c>
      <c r="AF4" s="3">
        <v>200</v>
      </c>
      <c r="AG4" s="3">
        <v>20</v>
      </c>
      <c r="AH4" s="6">
        <v>36.053884804489812</v>
      </c>
      <c r="AI4" s="3">
        <v>1</v>
      </c>
      <c r="AJ4" s="3"/>
      <c r="AK4" s="3"/>
      <c r="AL4" s="3"/>
    </row>
    <row r="5" spans="1:44" x14ac:dyDescent="0.35">
      <c r="A5" s="2">
        <v>100</v>
      </c>
      <c r="B5" s="1">
        <v>300</v>
      </c>
      <c r="C5" s="1">
        <v>20</v>
      </c>
      <c r="D5" s="6">
        <v>32.912828171131764</v>
      </c>
      <c r="E5" s="1">
        <v>7</v>
      </c>
      <c r="G5">
        <v>10</v>
      </c>
      <c r="H5">
        <v>31.28</v>
      </c>
      <c r="I5">
        <v>36.950000000000003</v>
      </c>
      <c r="J5" s="3">
        <f t="shared" si="0"/>
        <v>15.345060893098786</v>
      </c>
      <c r="K5" s="3">
        <v>379.77</v>
      </c>
      <c r="L5" s="3">
        <v>436.45</v>
      </c>
      <c r="M5" s="3">
        <v>3.5</v>
      </c>
      <c r="N5" s="3">
        <v>1.1599999999999999</v>
      </c>
      <c r="P5" s="2">
        <v>100</v>
      </c>
      <c r="Q5" s="2">
        <v>300</v>
      </c>
      <c r="R5" s="2">
        <v>20</v>
      </c>
      <c r="S5" s="6">
        <v>43.223835723284637</v>
      </c>
      <c r="T5" s="3">
        <v>4</v>
      </c>
      <c r="AE5" s="3">
        <v>100</v>
      </c>
      <c r="AF5" s="3">
        <v>300</v>
      </c>
      <c r="AG5" s="3">
        <v>20</v>
      </c>
      <c r="AH5" s="6">
        <v>42.413646362641074</v>
      </c>
      <c r="AI5" s="3">
        <v>1</v>
      </c>
      <c r="AJ5" s="3"/>
    </row>
    <row r="6" spans="1:44" x14ac:dyDescent="0.35">
      <c r="A6" s="2">
        <v>50</v>
      </c>
      <c r="B6" s="1">
        <v>400</v>
      </c>
      <c r="C6" s="1">
        <v>20</v>
      </c>
      <c r="D6" s="6">
        <v>36.059931029016283</v>
      </c>
      <c r="E6" s="1">
        <v>7</v>
      </c>
      <c r="P6" s="2">
        <v>50</v>
      </c>
      <c r="Q6" s="2">
        <v>400</v>
      </c>
      <c r="R6" s="2">
        <v>20</v>
      </c>
      <c r="S6" s="6">
        <v>47.454344737124103</v>
      </c>
      <c r="T6" s="3">
        <v>4</v>
      </c>
      <c r="AE6" s="3">
        <v>50</v>
      </c>
      <c r="AF6" s="3">
        <v>400</v>
      </c>
      <c r="AG6" s="3">
        <v>20</v>
      </c>
      <c r="AH6" s="6">
        <v>46.044629497885438</v>
      </c>
      <c r="AI6" s="3">
        <v>1</v>
      </c>
      <c r="AJ6" s="3"/>
    </row>
    <row r="7" spans="1:44" x14ac:dyDescent="0.35">
      <c r="A7" s="2">
        <v>400</v>
      </c>
      <c r="B7" s="1">
        <v>500</v>
      </c>
      <c r="C7" s="1">
        <v>20</v>
      </c>
      <c r="D7" s="6">
        <v>38.095229284761558</v>
      </c>
      <c r="E7" s="1">
        <v>7</v>
      </c>
      <c r="I7" s="3"/>
      <c r="P7" s="2">
        <v>400</v>
      </c>
      <c r="Q7" s="2">
        <v>500</v>
      </c>
      <c r="R7" s="2">
        <v>20</v>
      </c>
      <c r="S7" s="6">
        <v>50.190304763092229</v>
      </c>
      <c r="T7" s="3">
        <v>4</v>
      </c>
      <c r="AE7" s="3">
        <v>400</v>
      </c>
      <c r="AF7" s="3">
        <v>500</v>
      </c>
      <c r="AG7" s="3">
        <v>20</v>
      </c>
      <c r="AH7" s="6">
        <v>48.392863405553456</v>
      </c>
      <c r="AI7" s="3">
        <v>1</v>
      </c>
      <c r="AJ7" s="3"/>
    </row>
    <row r="8" spans="1:44" x14ac:dyDescent="0.35">
      <c r="A8" s="2">
        <v>500</v>
      </c>
      <c r="B8" s="1">
        <v>600</v>
      </c>
      <c r="C8" s="1">
        <v>20</v>
      </c>
      <c r="D8" s="6">
        <v>39.519441714176878</v>
      </c>
      <c r="E8" s="1">
        <v>7</v>
      </c>
      <c r="P8" s="2">
        <v>500</v>
      </c>
      <c r="Q8" s="2">
        <v>600</v>
      </c>
      <c r="R8" s="2">
        <v>20</v>
      </c>
      <c r="S8" s="6">
        <v>52.104809560788539</v>
      </c>
      <c r="T8" s="3">
        <v>4</v>
      </c>
      <c r="AE8" s="3">
        <v>500</v>
      </c>
      <c r="AF8" s="3">
        <v>600</v>
      </c>
      <c r="AG8" s="3">
        <v>20</v>
      </c>
      <c r="AH8" s="6">
        <v>50.036054475478821</v>
      </c>
      <c r="AI8" s="3">
        <v>1</v>
      </c>
      <c r="AJ8" s="3"/>
    </row>
    <row r="9" spans="1:44" x14ac:dyDescent="0.35">
      <c r="A9" s="2">
        <v>600</v>
      </c>
      <c r="B9" s="1">
        <v>700</v>
      </c>
      <c r="C9" s="1">
        <v>20</v>
      </c>
      <c r="D9" s="6">
        <v>40.571857867596322</v>
      </c>
      <c r="E9" s="1">
        <v>7</v>
      </c>
      <c r="P9" s="2">
        <v>600</v>
      </c>
      <c r="Q9" s="2">
        <v>700</v>
      </c>
      <c r="R9" s="2">
        <v>20</v>
      </c>
      <c r="S9" s="6">
        <v>53.519525324589168</v>
      </c>
      <c r="T9" s="3">
        <v>4</v>
      </c>
      <c r="AE9" s="3">
        <v>600</v>
      </c>
      <c r="AF9" s="3">
        <v>700</v>
      </c>
      <c r="AG9" s="3">
        <v>20</v>
      </c>
      <c r="AH9" s="6">
        <v>51.250284031005151</v>
      </c>
      <c r="AI9" s="3">
        <v>1</v>
      </c>
      <c r="AJ9" s="3"/>
    </row>
    <row r="10" spans="1:44" x14ac:dyDescent="0.35">
      <c r="A10" s="2">
        <v>700</v>
      </c>
      <c r="B10" s="1">
        <v>800</v>
      </c>
      <c r="C10" s="1">
        <v>20</v>
      </c>
      <c r="D10" s="6">
        <v>41.381256917371843</v>
      </c>
      <c r="E10" s="1">
        <v>7</v>
      </c>
      <c r="P10" s="2">
        <v>700</v>
      </c>
      <c r="Q10" s="2">
        <v>800</v>
      </c>
      <c r="R10" s="2">
        <v>20</v>
      </c>
      <c r="S10" s="6">
        <v>54.607564111529271</v>
      </c>
      <c r="T10" s="3">
        <v>4</v>
      </c>
      <c r="AE10" s="3">
        <v>700</v>
      </c>
      <c r="AF10" s="3">
        <v>800</v>
      </c>
      <c r="AG10" s="3">
        <v>20</v>
      </c>
      <c r="AH10" s="6">
        <v>52.184131582906673</v>
      </c>
      <c r="AI10" s="3">
        <v>1</v>
      </c>
      <c r="AJ10" s="3"/>
    </row>
    <row r="11" spans="1:44" x14ac:dyDescent="0.35">
      <c r="A11" s="2">
        <v>800</v>
      </c>
      <c r="B11" s="1">
        <v>900</v>
      </c>
      <c r="C11" s="1">
        <v>20</v>
      </c>
      <c r="D11" s="6">
        <v>42.023100235599713</v>
      </c>
      <c r="E11" s="1">
        <v>7</v>
      </c>
      <c r="P11" s="2">
        <v>800</v>
      </c>
      <c r="Q11" s="2">
        <v>900</v>
      </c>
      <c r="R11" s="2">
        <v>20</v>
      </c>
      <c r="S11" s="6">
        <v>55.470365254629129</v>
      </c>
      <c r="T11" s="3">
        <v>4</v>
      </c>
      <c r="AE11" s="3">
        <v>800</v>
      </c>
      <c r="AF11" s="3">
        <v>900</v>
      </c>
      <c r="AG11" s="3">
        <v>20</v>
      </c>
      <c r="AH11" s="6">
        <v>52.92466100606039</v>
      </c>
      <c r="AI11" s="3">
        <v>1</v>
      </c>
      <c r="AJ11" s="3"/>
    </row>
    <row r="12" spans="1:44" x14ac:dyDescent="0.35">
      <c r="A12" s="2">
        <v>900</v>
      </c>
      <c r="B12" s="1">
        <v>1000</v>
      </c>
      <c r="C12" s="1">
        <v>20</v>
      </c>
      <c r="D12" s="6">
        <v>42.544536807020307</v>
      </c>
      <c r="E12" s="1">
        <v>7</v>
      </c>
      <c r="P12" s="2">
        <v>900</v>
      </c>
      <c r="Q12" s="2">
        <v>1000</v>
      </c>
      <c r="R12" s="2">
        <v>20</v>
      </c>
      <c r="S12" s="6">
        <v>56.171309016290365</v>
      </c>
      <c r="T12" s="3">
        <v>4</v>
      </c>
      <c r="AE12" s="3">
        <v>900</v>
      </c>
      <c r="AF12" s="3">
        <v>1000</v>
      </c>
      <c r="AG12" s="3">
        <v>20</v>
      </c>
      <c r="AH12" s="6">
        <v>53.526270639563293</v>
      </c>
      <c r="AI12" s="3">
        <v>1</v>
      </c>
      <c r="AJ12" s="3"/>
    </row>
    <row r="13" spans="1:44" x14ac:dyDescent="0.35">
      <c r="A13" s="2">
        <v>400</v>
      </c>
      <c r="B13" s="2">
        <v>50</v>
      </c>
      <c r="C13" s="2">
        <v>20</v>
      </c>
      <c r="D13" s="6">
        <v>-6.5078860682156492</v>
      </c>
      <c r="E13">
        <v>8</v>
      </c>
      <c r="P13" s="2">
        <v>400</v>
      </c>
      <c r="Q13" s="2">
        <v>50</v>
      </c>
      <c r="R13" s="2">
        <v>20</v>
      </c>
      <c r="S13" s="6">
        <v>-6.3200872270129018</v>
      </c>
      <c r="T13" s="3">
        <v>5</v>
      </c>
      <c r="AE13" s="3">
        <v>400</v>
      </c>
      <c r="AF13" s="3">
        <v>50</v>
      </c>
      <c r="AG13" s="3">
        <v>20</v>
      </c>
      <c r="AH13" s="6">
        <v>0.87162282350787113</v>
      </c>
      <c r="AI13">
        <v>2</v>
      </c>
      <c r="AJ13" s="3"/>
    </row>
    <row r="14" spans="1:44" x14ac:dyDescent="0.35">
      <c r="A14" s="2">
        <v>300</v>
      </c>
      <c r="B14" s="2">
        <v>100</v>
      </c>
      <c r="C14" s="2">
        <v>20</v>
      </c>
      <c r="D14" s="6">
        <v>8.3640248989483403</v>
      </c>
      <c r="E14" s="2">
        <v>8</v>
      </c>
      <c r="P14" s="2">
        <v>300</v>
      </c>
      <c r="Q14" s="2">
        <v>100</v>
      </c>
      <c r="R14" s="2">
        <v>20</v>
      </c>
      <c r="S14" s="6">
        <v>8.6972584087229752</v>
      </c>
      <c r="T14" s="3">
        <v>5</v>
      </c>
      <c r="AE14" s="3">
        <v>300</v>
      </c>
      <c r="AF14" s="3">
        <v>100</v>
      </c>
      <c r="AG14" s="3">
        <v>20</v>
      </c>
      <c r="AH14" s="6">
        <v>17.984553112023832</v>
      </c>
      <c r="AI14" s="3">
        <v>2</v>
      </c>
    </row>
    <row r="15" spans="1:44" x14ac:dyDescent="0.35">
      <c r="A15" s="2">
        <v>200</v>
      </c>
      <c r="B15" s="2">
        <v>200</v>
      </c>
      <c r="C15" s="2">
        <v>20</v>
      </c>
      <c r="D15" s="6">
        <v>24.034377032939162</v>
      </c>
      <c r="E15" s="2">
        <v>8</v>
      </c>
      <c r="P15" s="2">
        <v>200</v>
      </c>
      <c r="Q15" s="2">
        <v>200</v>
      </c>
      <c r="R15" s="2">
        <v>20</v>
      </c>
      <c r="S15" s="6">
        <v>22.611531843246993</v>
      </c>
      <c r="T15" s="3">
        <v>5</v>
      </c>
      <c r="AE15" s="3">
        <v>200</v>
      </c>
      <c r="AF15" s="3">
        <v>200</v>
      </c>
      <c r="AG15" s="3">
        <v>20</v>
      </c>
      <c r="AH15" s="6">
        <v>32.220636407718473</v>
      </c>
      <c r="AI15" s="3">
        <v>2</v>
      </c>
    </row>
    <row r="16" spans="1:44" x14ac:dyDescent="0.35">
      <c r="A16" s="2">
        <v>100</v>
      </c>
      <c r="B16" s="2">
        <v>300</v>
      </c>
      <c r="C16" s="2">
        <v>20</v>
      </c>
      <c r="D16" s="6">
        <v>29.918520912880957</v>
      </c>
      <c r="E16" s="2">
        <v>8</v>
      </c>
      <c r="P16" s="2">
        <v>100</v>
      </c>
      <c r="Q16" s="2">
        <v>300</v>
      </c>
      <c r="R16" s="2">
        <v>20</v>
      </c>
      <c r="S16" s="6">
        <v>28.243365978012172</v>
      </c>
      <c r="T16" s="3">
        <v>5</v>
      </c>
      <c r="AE16" s="3">
        <v>100</v>
      </c>
      <c r="AF16" s="3">
        <v>300</v>
      </c>
      <c r="AG16" s="3">
        <v>20</v>
      </c>
      <c r="AH16" s="6">
        <v>38.680098817549251</v>
      </c>
      <c r="AI16" s="3">
        <v>2</v>
      </c>
    </row>
    <row r="17" spans="1:35" x14ac:dyDescent="0.35">
      <c r="A17" s="2">
        <v>50</v>
      </c>
      <c r="B17" s="2">
        <v>400</v>
      </c>
      <c r="C17" s="2">
        <v>20</v>
      </c>
      <c r="D17" s="6">
        <v>33.277959312900272</v>
      </c>
      <c r="E17" s="2">
        <v>8</v>
      </c>
      <c r="P17" s="2">
        <v>50</v>
      </c>
      <c r="Q17" s="2">
        <v>400</v>
      </c>
      <c r="R17" s="2">
        <v>20</v>
      </c>
      <c r="S17" s="6">
        <v>31.458752997925906</v>
      </c>
      <c r="T17" s="3">
        <v>5</v>
      </c>
      <c r="AE17" s="3">
        <v>50</v>
      </c>
      <c r="AF17" s="3">
        <v>400</v>
      </c>
      <c r="AG17" s="3">
        <v>20</v>
      </c>
      <c r="AH17" s="6">
        <v>42.368004230100354</v>
      </c>
      <c r="AI17" s="3">
        <v>2</v>
      </c>
    </row>
    <row r="18" spans="1:35" x14ac:dyDescent="0.35">
      <c r="A18" s="2">
        <v>400</v>
      </c>
      <c r="B18" s="2">
        <v>500</v>
      </c>
      <c r="C18" s="2">
        <v>20</v>
      </c>
      <c r="D18" s="6">
        <v>35.450579473284584</v>
      </c>
      <c r="E18" s="2">
        <v>8</v>
      </c>
      <c r="P18" s="2">
        <v>400</v>
      </c>
      <c r="Q18" s="2">
        <v>500</v>
      </c>
      <c r="R18" s="2">
        <v>20</v>
      </c>
      <c r="S18" s="6">
        <v>33.538212071461068</v>
      </c>
      <c r="T18" s="3">
        <v>5</v>
      </c>
      <c r="AE18" s="3">
        <v>400</v>
      </c>
      <c r="AF18" s="3">
        <v>500</v>
      </c>
      <c r="AG18" s="3">
        <v>20</v>
      </c>
      <c r="AH18" s="6">
        <v>44.753050983406759</v>
      </c>
      <c r="AI18" s="3">
        <v>2</v>
      </c>
    </row>
    <row r="19" spans="1:35" x14ac:dyDescent="0.35">
      <c r="A19" s="2">
        <v>500</v>
      </c>
      <c r="B19" s="2">
        <v>600</v>
      </c>
      <c r="C19" s="2">
        <v>20</v>
      </c>
      <c r="D19" s="6">
        <v>36.970883747158481</v>
      </c>
      <c r="E19" s="2">
        <v>8</v>
      </c>
      <c r="P19" s="2">
        <v>500</v>
      </c>
      <c r="Q19" s="2">
        <v>600</v>
      </c>
      <c r="R19" s="2">
        <v>20</v>
      </c>
      <c r="S19" s="6">
        <v>34.993326303799847</v>
      </c>
      <c r="T19" s="3">
        <v>5</v>
      </c>
      <c r="AE19" s="3">
        <v>500</v>
      </c>
      <c r="AF19" s="3">
        <v>600</v>
      </c>
      <c r="AG19" s="3">
        <v>20</v>
      </c>
      <c r="AH19" s="6">
        <v>46.422002067704632</v>
      </c>
      <c r="AI19" s="3">
        <v>2</v>
      </c>
    </row>
    <row r="20" spans="1:35" x14ac:dyDescent="0.35">
      <c r="A20" s="2">
        <v>600</v>
      </c>
      <c r="B20" s="2">
        <v>700</v>
      </c>
      <c r="C20" s="2">
        <v>20</v>
      </c>
      <c r="D20" s="6">
        <v>38.094306589770781</v>
      </c>
      <c r="E20" s="2">
        <v>8</v>
      </c>
      <c r="P20" s="2">
        <v>600</v>
      </c>
      <c r="Q20" s="2">
        <v>700</v>
      </c>
      <c r="R20" s="2">
        <v>20</v>
      </c>
      <c r="S20" s="6">
        <v>36.068577222521675</v>
      </c>
      <c r="T20" s="3">
        <v>5</v>
      </c>
      <c r="AE20" s="3">
        <v>600</v>
      </c>
      <c r="AF20" s="3">
        <v>700</v>
      </c>
      <c r="AG20" s="3">
        <v>20</v>
      </c>
      <c r="AH20" s="6">
        <v>47.655266884178012</v>
      </c>
      <c r="AI20" s="3">
        <v>2</v>
      </c>
    </row>
    <row r="21" spans="1:35" x14ac:dyDescent="0.35">
      <c r="A21" s="2">
        <v>700</v>
      </c>
      <c r="B21" s="2">
        <v>800</v>
      </c>
      <c r="C21" s="2">
        <v>20</v>
      </c>
      <c r="D21" s="6">
        <v>38.958315925195812</v>
      </c>
      <c r="E21" s="2">
        <v>8</v>
      </c>
      <c r="P21" s="2">
        <v>700</v>
      </c>
      <c r="Q21" s="2">
        <v>800</v>
      </c>
      <c r="R21" s="2">
        <v>20</v>
      </c>
      <c r="S21" s="6">
        <v>36.895538181887375</v>
      </c>
      <c r="T21" s="3">
        <v>5</v>
      </c>
      <c r="AE21" s="3">
        <v>700</v>
      </c>
      <c r="AF21" s="3">
        <v>800</v>
      </c>
      <c r="AG21" s="3">
        <v>20</v>
      </c>
      <c r="AH21" s="6">
        <v>48.603754198185712</v>
      </c>
      <c r="AI21" s="3">
        <v>2</v>
      </c>
    </row>
    <row r="22" spans="1:35" x14ac:dyDescent="0.35">
      <c r="A22" s="2">
        <v>800</v>
      </c>
      <c r="B22" s="2">
        <v>900</v>
      </c>
      <c r="C22" s="2">
        <v>20</v>
      </c>
      <c r="D22" s="6">
        <v>39.643464516589454</v>
      </c>
      <c r="E22" s="2">
        <v>8</v>
      </c>
      <c r="P22" s="2">
        <v>800</v>
      </c>
      <c r="Q22" s="2">
        <v>900</v>
      </c>
      <c r="R22" s="2">
        <v>20</v>
      </c>
      <c r="S22" s="6">
        <v>37.551307874662996</v>
      </c>
      <c r="T22" s="3">
        <v>5</v>
      </c>
      <c r="AE22" s="3">
        <v>800</v>
      </c>
      <c r="AF22" s="3">
        <v>900</v>
      </c>
      <c r="AG22" s="3">
        <v>20</v>
      </c>
      <c r="AH22" s="6">
        <v>49.355892769498062</v>
      </c>
      <c r="AI22" s="3">
        <v>2</v>
      </c>
    </row>
    <row r="23" spans="1:35" x14ac:dyDescent="0.35">
      <c r="A23" s="2">
        <v>900</v>
      </c>
      <c r="B23" s="2">
        <v>1000</v>
      </c>
      <c r="C23" s="2">
        <v>20</v>
      </c>
      <c r="D23" s="6">
        <v>40.200082498367877</v>
      </c>
      <c r="E23" s="2">
        <v>8</v>
      </c>
      <c r="P23" s="2">
        <v>900</v>
      </c>
      <c r="Q23" s="2">
        <v>1000</v>
      </c>
      <c r="R23" s="2">
        <v>20</v>
      </c>
      <c r="S23" s="6">
        <v>38.084058299153774</v>
      </c>
      <c r="T23" s="3">
        <v>5</v>
      </c>
      <c r="AE23" s="3">
        <v>900</v>
      </c>
      <c r="AF23" s="3">
        <v>1000</v>
      </c>
      <c r="AG23" s="3">
        <v>20</v>
      </c>
      <c r="AH23" s="6">
        <v>49.966933730306302</v>
      </c>
      <c r="AI23" s="3">
        <v>2</v>
      </c>
    </row>
    <row r="24" spans="1:35" x14ac:dyDescent="0.35">
      <c r="A24" s="2">
        <v>400</v>
      </c>
      <c r="B24" s="2">
        <v>50</v>
      </c>
      <c r="C24" s="2">
        <v>20</v>
      </c>
      <c r="D24" s="6">
        <v>-1.6949087930261548</v>
      </c>
      <c r="E24">
        <v>9</v>
      </c>
      <c r="P24" s="2">
        <v>400</v>
      </c>
      <c r="Q24" s="2">
        <v>50</v>
      </c>
      <c r="R24" s="2">
        <v>20</v>
      </c>
      <c r="S24" s="6">
        <v>-7.6578652507078608</v>
      </c>
      <c r="T24">
        <v>6</v>
      </c>
    </row>
    <row r="25" spans="1:35" x14ac:dyDescent="0.35">
      <c r="A25" s="2">
        <v>300</v>
      </c>
      <c r="B25" s="2">
        <v>100</v>
      </c>
      <c r="C25" s="2">
        <v>20</v>
      </c>
      <c r="D25" s="6">
        <v>17.182968937654405</v>
      </c>
      <c r="E25" s="2">
        <v>9</v>
      </c>
      <c r="P25" s="2">
        <v>300</v>
      </c>
      <c r="Q25" s="2">
        <v>100</v>
      </c>
      <c r="R25" s="2">
        <v>20</v>
      </c>
      <c r="S25" s="6">
        <v>9.9157955639337878</v>
      </c>
      <c r="T25" s="3">
        <v>6</v>
      </c>
    </row>
    <row r="26" spans="1:35" x14ac:dyDescent="0.35">
      <c r="A26" s="2">
        <v>200</v>
      </c>
      <c r="B26" s="2">
        <v>200</v>
      </c>
      <c r="C26" s="2">
        <v>20</v>
      </c>
      <c r="D26" s="6">
        <v>33.643078618367682</v>
      </c>
      <c r="E26" s="2">
        <v>9</v>
      </c>
      <c r="P26" s="2">
        <v>200</v>
      </c>
      <c r="Q26" s="2">
        <v>200</v>
      </c>
      <c r="R26" s="2">
        <v>20</v>
      </c>
      <c r="S26" s="6">
        <v>25.252521278984851</v>
      </c>
      <c r="T26" s="3">
        <v>6</v>
      </c>
    </row>
    <row r="27" spans="1:35" x14ac:dyDescent="0.35">
      <c r="A27" s="2">
        <v>100</v>
      </c>
      <c r="B27" s="2">
        <v>300</v>
      </c>
      <c r="C27" s="2">
        <v>20</v>
      </c>
      <c r="D27" s="6">
        <v>41.111667944226291</v>
      </c>
      <c r="E27" s="2">
        <v>9</v>
      </c>
      <c r="P27" s="2">
        <v>100</v>
      </c>
      <c r="Q27" s="2">
        <v>300</v>
      </c>
      <c r="R27" s="2">
        <v>20</v>
      </c>
      <c r="S27" s="6">
        <v>32.211387786616044</v>
      </c>
      <c r="T27" s="3">
        <v>6</v>
      </c>
    </row>
    <row r="28" spans="1:35" x14ac:dyDescent="0.35">
      <c r="A28" s="2">
        <v>50</v>
      </c>
      <c r="B28" s="2">
        <v>400</v>
      </c>
      <c r="C28" s="2">
        <v>20</v>
      </c>
      <c r="D28" s="6">
        <v>45.375714896033998</v>
      </c>
      <c r="E28" s="2">
        <v>9</v>
      </c>
      <c r="P28" s="2">
        <v>50</v>
      </c>
      <c r="Q28" s="2">
        <v>400</v>
      </c>
      <c r="R28" s="2">
        <v>20</v>
      </c>
      <c r="S28" s="6">
        <v>36.184418331643393</v>
      </c>
      <c r="T28" s="3">
        <v>6</v>
      </c>
    </row>
    <row r="29" spans="1:35" x14ac:dyDescent="0.35">
      <c r="A29" s="2">
        <v>400</v>
      </c>
      <c r="B29" s="2">
        <v>500</v>
      </c>
      <c r="C29" s="2">
        <v>20</v>
      </c>
      <c r="D29" s="6">
        <v>48.133364618758307</v>
      </c>
      <c r="E29" s="2">
        <v>9</v>
      </c>
      <c r="P29" s="2">
        <v>400</v>
      </c>
      <c r="Q29" s="2">
        <v>500</v>
      </c>
      <c r="R29" s="2">
        <v>20</v>
      </c>
      <c r="S29" s="6">
        <v>38.753861563553663</v>
      </c>
      <c r="T29" s="3">
        <v>6</v>
      </c>
    </row>
    <row r="30" spans="1:35" x14ac:dyDescent="0.35">
      <c r="A30" s="2">
        <v>500</v>
      </c>
      <c r="B30" s="2">
        <v>600</v>
      </c>
      <c r="C30" s="2">
        <v>20</v>
      </c>
      <c r="D30" s="6">
        <v>50.063046914702468</v>
      </c>
      <c r="E30" s="2">
        <v>9</v>
      </c>
      <c r="P30" s="2">
        <v>500</v>
      </c>
      <c r="Q30" s="2">
        <v>600</v>
      </c>
      <c r="R30" s="2">
        <v>20</v>
      </c>
      <c r="S30" s="6">
        <v>40.551845213976279</v>
      </c>
      <c r="T30" s="3">
        <v>6</v>
      </c>
    </row>
    <row r="31" spans="1:35" x14ac:dyDescent="0.35">
      <c r="A31" s="2">
        <v>600</v>
      </c>
      <c r="B31" s="2">
        <v>700</v>
      </c>
      <c r="C31" s="2">
        <v>20</v>
      </c>
      <c r="D31" s="6">
        <v>51.488978030928493</v>
      </c>
      <c r="E31" s="2">
        <v>9</v>
      </c>
      <c r="P31" s="2">
        <v>600</v>
      </c>
      <c r="Q31" s="2">
        <v>700</v>
      </c>
      <c r="R31" s="2">
        <v>20</v>
      </c>
      <c r="S31" s="6">
        <v>41.880458135902295</v>
      </c>
      <c r="T31" s="3">
        <v>6</v>
      </c>
    </row>
    <row r="32" spans="1:35" x14ac:dyDescent="0.35">
      <c r="A32" s="2">
        <v>700</v>
      </c>
      <c r="B32" s="2">
        <v>800</v>
      </c>
      <c r="C32" s="2">
        <v>20</v>
      </c>
      <c r="D32" s="6">
        <v>52.585642393945626</v>
      </c>
      <c r="E32" s="2">
        <v>9</v>
      </c>
      <c r="P32" s="2">
        <v>700</v>
      </c>
      <c r="Q32" s="2">
        <v>800</v>
      </c>
      <c r="R32" s="2">
        <v>20</v>
      </c>
      <c r="S32" s="6">
        <v>42.902276390052364</v>
      </c>
      <c r="T32" s="3">
        <v>6</v>
      </c>
    </row>
    <row r="33" spans="1:20" x14ac:dyDescent="0.35">
      <c r="A33" s="2">
        <v>800</v>
      </c>
      <c r="B33" s="2">
        <v>900</v>
      </c>
      <c r="C33" s="2">
        <v>20</v>
      </c>
      <c r="D33" s="6">
        <v>53.455283510940255</v>
      </c>
      <c r="E33" s="2">
        <v>9</v>
      </c>
      <c r="P33" s="2">
        <v>800</v>
      </c>
      <c r="Q33" s="2">
        <v>900</v>
      </c>
      <c r="R33" s="2">
        <v>20</v>
      </c>
      <c r="S33" s="6">
        <v>43.712565479286368</v>
      </c>
      <c r="T33" s="3">
        <v>6</v>
      </c>
    </row>
    <row r="34" spans="1:20" x14ac:dyDescent="0.35">
      <c r="A34" s="2">
        <v>900</v>
      </c>
      <c r="B34" s="2">
        <v>1000</v>
      </c>
      <c r="C34" s="2">
        <v>20</v>
      </c>
      <c r="D34" s="6">
        <v>54.161784100000013</v>
      </c>
      <c r="E34" s="2">
        <v>9</v>
      </c>
      <c r="P34" s="2">
        <v>900</v>
      </c>
      <c r="Q34" s="2">
        <v>1000</v>
      </c>
      <c r="R34" s="2">
        <v>20</v>
      </c>
      <c r="S34" s="6">
        <v>44.370848198059967</v>
      </c>
      <c r="T34" s="3">
        <v>6</v>
      </c>
    </row>
    <row r="35" spans="1:20" x14ac:dyDescent="0.35">
      <c r="A35" s="2">
        <v>400</v>
      </c>
      <c r="B35" s="2">
        <v>50</v>
      </c>
      <c r="C35" s="2">
        <v>20</v>
      </c>
      <c r="D35" s="6">
        <v>4.3045216573769984</v>
      </c>
      <c r="E35">
        <v>10</v>
      </c>
    </row>
    <row r="36" spans="1:20" x14ac:dyDescent="0.35">
      <c r="A36" s="2">
        <v>300</v>
      </c>
      <c r="B36" s="2">
        <v>100</v>
      </c>
      <c r="C36" s="2">
        <v>20</v>
      </c>
      <c r="D36" s="6">
        <v>22.473741218867971</v>
      </c>
      <c r="E36" s="2">
        <v>10</v>
      </c>
    </row>
    <row r="37" spans="1:20" x14ac:dyDescent="0.35">
      <c r="A37" s="2">
        <v>200</v>
      </c>
      <c r="B37" s="2">
        <v>200</v>
      </c>
      <c r="C37" s="2">
        <v>20</v>
      </c>
      <c r="D37" s="6">
        <v>38.330217556397052</v>
      </c>
      <c r="E37" s="2">
        <v>10</v>
      </c>
    </row>
    <row r="38" spans="1:20" x14ac:dyDescent="0.35">
      <c r="A38" s="2">
        <v>100</v>
      </c>
      <c r="B38" s="2">
        <v>300</v>
      </c>
      <c r="C38" s="2">
        <v>20</v>
      </c>
      <c r="D38" s="6">
        <v>45.524915053398637</v>
      </c>
      <c r="E38" s="2">
        <v>10</v>
      </c>
    </row>
    <row r="39" spans="1:20" x14ac:dyDescent="0.35">
      <c r="A39" s="2">
        <v>50</v>
      </c>
      <c r="B39" s="2">
        <v>400</v>
      </c>
      <c r="C39" s="2">
        <v>20</v>
      </c>
      <c r="D39" s="6">
        <v>49.632588750899899</v>
      </c>
      <c r="E39" s="2">
        <v>10</v>
      </c>
    </row>
    <row r="40" spans="1:20" x14ac:dyDescent="0.35">
      <c r="A40" s="2">
        <v>400</v>
      </c>
      <c r="B40" s="2">
        <v>500</v>
      </c>
      <c r="C40" s="2">
        <v>20</v>
      </c>
      <c r="D40" s="6">
        <v>52.289108569039826</v>
      </c>
      <c r="E40" s="2">
        <v>10</v>
      </c>
    </row>
    <row r="41" spans="1:20" x14ac:dyDescent="0.35">
      <c r="A41" s="2">
        <v>500</v>
      </c>
      <c r="B41" s="2">
        <v>600</v>
      </c>
      <c r="C41" s="2">
        <v>20</v>
      </c>
      <c r="D41" s="6">
        <v>54.148024594395338</v>
      </c>
      <c r="E41" s="2">
        <v>10</v>
      </c>
    </row>
    <row r="42" spans="1:20" x14ac:dyDescent="0.35">
      <c r="A42" s="2">
        <v>600</v>
      </c>
      <c r="B42" s="2">
        <v>700</v>
      </c>
      <c r="C42" s="2">
        <v>20</v>
      </c>
      <c r="D42" s="6">
        <v>55.521663254280902</v>
      </c>
      <c r="E42" s="2">
        <v>10</v>
      </c>
    </row>
    <row r="43" spans="1:20" x14ac:dyDescent="0.35">
      <c r="A43" s="2">
        <v>700</v>
      </c>
      <c r="B43" s="2">
        <v>800</v>
      </c>
      <c r="C43" s="2">
        <v>20</v>
      </c>
      <c r="D43" s="6">
        <v>56.578110195382884</v>
      </c>
      <c r="E43" s="2">
        <v>10</v>
      </c>
    </row>
    <row r="44" spans="1:20" x14ac:dyDescent="0.35">
      <c r="A44" s="2">
        <v>800</v>
      </c>
      <c r="B44" s="2">
        <v>900</v>
      </c>
      <c r="C44" s="2">
        <v>20</v>
      </c>
      <c r="D44" s="6">
        <v>57.415859400051005</v>
      </c>
      <c r="E44" s="2">
        <v>10</v>
      </c>
    </row>
    <row r="45" spans="1:20" x14ac:dyDescent="0.35">
      <c r="A45" s="2">
        <v>900</v>
      </c>
      <c r="B45" s="2">
        <v>1000</v>
      </c>
      <c r="C45" s="2">
        <v>20</v>
      </c>
      <c r="D45" s="6">
        <v>58.096450847506716</v>
      </c>
      <c r="E45" s="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45"/>
  <sheetViews>
    <sheetView topLeftCell="E1" zoomScale="91" zoomScaleNormal="91" workbookViewId="0">
      <selection activeCell="E1" sqref="E1"/>
    </sheetView>
  </sheetViews>
  <sheetFormatPr defaultRowHeight="14.5" x14ac:dyDescent="0.35"/>
  <cols>
    <col min="1" max="5" width="9.1796875" style="3"/>
    <col min="8" max="8" width="11" customWidth="1"/>
    <col min="9" max="9" width="11" style="3" customWidth="1"/>
    <col min="10" max="10" width="18.26953125" bestFit="1" customWidth="1"/>
    <col min="11" max="15" width="18.26953125" style="3" customWidth="1"/>
    <col min="16" max="20" width="9.1796875" style="3"/>
    <col min="23" max="23" width="11.1796875" bestFit="1" customWidth="1"/>
    <col min="24" max="24" width="11.1796875" style="3" customWidth="1"/>
    <col min="25" max="25" width="18.26953125" style="3" bestFit="1" customWidth="1"/>
    <col min="26" max="26" width="18.26953125" style="3" customWidth="1"/>
    <col min="27" max="29" width="18.26953125" style="8" customWidth="1"/>
    <col min="30" max="30" width="11.1796875" style="3" customWidth="1"/>
    <col min="31" max="34" width="9.1796875" style="3"/>
    <col min="38" max="38" width="11.1796875" bestFit="1" customWidth="1"/>
    <col min="39" max="39" width="10.7265625" bestFit="1" customWidth="1"/>
    <col min="40" max="40" width="18.26953125" bestFit="1" customWidth="1"/>
  </cols>
  <sheetData>
    <row r="1" spans="1:44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3" t="s">
        <v>4</v>
      </c>
      <c r="H1" s="3" t="s">
        <v>5</v>
      </c>
      <c r="I1" s="3" t="s">
        <v>11</v>
      </c>
      <c r="J1" s="3" t="s">
        <v>12</v>
      </c>
      <c r="K1" s="3" t="s">
        <v>21</v>
      </c>
      <c r="L1" s="3" t="s">
        <v>22</v>
      </c>
      <c r="M1" s="3" t="s">
        <v>25</v>
      </c>
      <c r="N1" s="3" t="s">
        <v>32</v>
      </c>
      <c r="P1" s="3" t="s">
        <v>0</v>
      </c>
      <c r="Q1" s="3" t="s">
        <v>1</v>
      </c>
      <c r="R1" s="3" t="s">
        <v>2</v>
      </c>
      <c r="S1" s="3" t="s">
        <v>3</v>
      </c>
      <c r="T1" s="3" t="s">
        <v>4</v>
      </c>
      <c r="V1" s="3" t="s">
        <v>4</v>
      </c>
      <c r="W1" s="3" t="s">
        <v>6</v>
      </c>
      <c r="X1" s="3" t="s">
        <v>26</v>
      </c>
      <c r="Y1" s="3" t="s">
        <v>12</v>
      </c>
      <c r="Z1" s="3" t="s">
        <v>21</v>
      </c>
      <c r="AA1" s="7" t="s">
        <v>22</v>
      </c>
      <c r="AB1" s="7" t="s">
        <v>25</v>
      </c>
      <c r="AC1" s="7" t="s">
        <v>32</v>
      </c>
      <c r="AE1" s="3" t="s">
        <v>0</v>
      </c>
      <c r="AF1" s="3" t="s">
        <v>1</v>
      </c>
      <c r="AG1" s="3" t="s">
        <v>2</v>
      </c>
      <c r="AH1" s="3" t="s">
        <v>3</v>
      </c>
      <c r="AI1" t="s">
        <v>4</v>
      </c>
      <c r="AK1" s="3" t="s">
        <v>4</v>
      </c>
      <c r="AL1" s="3" t="s">
        <v>23</v>
      </c>
      <c r="AM1" s="3" t="s">
        <v>24</v>
      </c>
      <c r="AN1" s="3" t="s">
        <v>12</v>
      </c>
      <c r="AO1" t="s">
        <v>21</v>
      </c>
      <c r="AP1" t="s">
        <v>22</v>
      </c>
      <c r="AQ1" t="s">
        <v>25</v>
      </c>
      <c r="AR1" t="s">
        <v>32</v>
      </c>
    </row>
    <row r="2" spans="1:44" x14ac:dyDescent="0.35">
      <c r="A2" s="3">
        <v>400</v>
      </c>
      <c r="B2" s="3">
        <v>50</v>
      </c>
      <c r="C2" s="3">
        <v>20</v>
      </c>
      <c r="D2" s="6">
        <v>4.2764519968938677</v>
      </c>
      <c r="E2" s="3">
        <v>7</v>
      </c>
      <c r="G2" s="3">
        <v>7</v>
      </c>
      <c r="H2" s="3">
        <v>29.57</v>
      </c>
      <c r="I2" s="3">
        <v>34.832999999999998</v>
      </c>
      <c r="J2">
        <f>((I2-H2)/I2)*100</f>
        <v>15.109235495076504</v>
      </c>
      <c r="K2" s="3">
        <v>382.41</v>
      </c>
      <c r="L2" s="3">
        <v>392.97</v>
      </c>
      <c r="M2" s="3">
        <v>2.85</v>
      </c>
      <c r="N2" s="3">
        <v>1.01</v>
      </c>
      <c r="P2" s="3">
        <v>400</v>
      </c>
      <c r="Q2" s="3">
        <v>50</v>
      </c>
      <c r="R2" s="3">
        <v>20</v>
      </c>
      <c r="S2" s="6">
        <v>-7.1346369032797572</v>
      </c>
      <c r="T2" s="3">
        <v>4</v>
      </c>
      <c r="V2" s="3">
        <v>4</v>
      </c>
      <c r="W2" s="3">
        <v>28.63</v>
      </c>
      <c r="X2" s="3">
        <v>33.119999999999997</v>
      </c>
      <c r="Y2" s="3">
        <f>((X2-W2)/X2)*100</f>
        <v>13.55676328502415</v>
      </c>
      <c r="Z2" s="3">
        <v>377.92200000000003</v>
      </c>
      <c r="AA2" s="7">
        <v>427.09</v>
      </c>
      <c r="AB2" s="7">
        <v>14.43</v>
      </c>
      <c r="AC2" s="7">
        <v>0.69</v>
      </c>
      <c r="AE2" s="3">
        <v>400</v>
      </c>
      <c r="AF2" s="3">
        <v>50</v>
      </c>
      <c r="AG2" s="3">
        <v>20</v>
      </c>
      <c r="AH2" s="6">
        <v>-3.2632030694013618</v>
      </c>
      <c r="AI2">
        <v>1</v>
      </c>
      <c r="AK2" s="3">
        <v>1</v>
      </c>
      <c r="AL2" s="3">
        <v>39.01</v>
      </c>
      <c r="AM2">
        <v>42.7</v>
      </c>
      <c r="AN2">
        <f>((AM2-AL2)/AM2)*100</f>
        <v>8.6416861826697993</v>
      </c>
      <c r="AO2">
        <v>388.88</v>
      </c>
      <c r="AP2">
        <v>431.2</v>
      </c>
      <c r="AQ2">
        <v>10.25</v>
      </c>
      <c r="AR2">
        <v>0.65</v>
      </c>
    </row>
    <row r="3" spans="1:44" x14ac:dyDescent="0.35">
      <c r="A3" s="3">
        <v>300</v>
      </c>
      <c r="B3" s="3">
        <v>100</v>
      </c>
      <c r="C3" s="3">
        <v>20</v>
      </c>
      <c r="D3" s="6">
        <v>22.600838570370641</v>
      </c>
      <c r="E3" s="3">
        <v>7</v>
      </c>
      <c r="G3" s="3">
        <v>8</v>
      </c>
      <c r="H3" s="3">
        <v>28.59</v>
      </c>
      <c r="I3" s="3">
        <v>34.1</v>
      </c>
      <c r="J3" s="3">
        <f>((I3-H3)/I3)*100</f>
        <v>16.158357771261002</v>
      </c>
      <c r="K3" s="3">
        <v>385.79</v>
      </c>
      <c r="L3" s="3">
        <v>422.96</v>
      </c>
      <c r="M3" s="3">
        <v>5.84</v>
      </c>
      <c r="N3" s="3">
        <v>1.05</v>
      </c>
      <c r="P3" s="3">
        <v>300</v>
      </c>
      <c r="Q3" s="3">
        <v>100</v>
      </c>
      <c r="R3" s="3">
        <v>20</v>
      </c>
      <c r="S3" s="6">
        <v>11.005483011838127</v>
      </c>
      <c r="T3" s="3">
        <v>4</v>
      </c>
      <c r="V3" s="3">
        <v>5</v>
      </c>
      <c r="W3" s="3">
        <v>30.67</v>
      </c>
      <c r="X3" s="3">
        <v>35.4</v>
      </c>
      <c r="Y3" s="3">
        <f>((X3-W3)/X3)*100</f>
        <v>13.361581920903948</v>
      </c>
      <c r="Z3" s="3">
        <v>401.11</v>
      </c>
      <c r="AA3" s="7">
        <v>465.6</v>
      </c>
      <c r="AB3" s="7">
        <v>14.96</v>
      </c>
      <c r="AC3" s="7">
        <v>0.73</v>
      </c>
      <c r="AE3" s="3">
        <v>300</v>
      </c>
      <c r="AF3" s="3">
        <v>100</v>
      </c>
      <c r="AG3" s="3">
        <v>20</v>
      </c>
      <c r="AH3" s="6">
        <v>16.238437726983477</v>
      </c>
      <c r="AI3" s="3">
        <v>1</v>
      </c>
      <c r="AK3" s="3">
        <v>2</v>
      </c>
      <c r="AL3" s="3">
        <v>41.93</v>
      </c>
      <c r="AM3">
        <v>45.84</v>
      </c>
      <c r="AN3" s="3">
        <f>((AM3-AL3)/AM3)*100</f>
        <v>8.5296684118673713</v>
      </c>
      <c r="AO3">
        <v>358</v>
      </c>
      <c r="AP3">
        <v>379.79</v>
      </c>
      <c r="AQ3">
        <v>6.0439999999999996</v>
      </c>
      <c r="AR3">
        <v>0.7</v>
      </c>
    </row>
    <row r="4" spans="1:44" x14ac:dyDescent="0.35">
      <c r="A4" s="3">
        <v>200</v>
      </c>
      <c r="B4" s="3">
        <v>200</v>
      </c>
      <c r="C4" s="3">
        <v>20</v>
      </c>
      <c r="D4" s="6">
        <v>36.739214578495954</v>
      </c>
      <c r="E4" s="3">
        <v>7</v>
      </c>
      <c r="G4">
        <v>9</v>
      </c>
      <c r="H4">
        <v>34.4</v>
      </c>
      <c r="I4" s="3">
        <v>40</v>
      </c>
      <c r="J4" s="3">
        <f t="shared" ref="J4" si="0">((I4-H4)/I4)*100</f>
        <v>14.000000000000004</v>
      </c>
      <c r="K4" s="3">
        <v>500.44</v>
      </c>
      <c r="L4" s="3">
        <v>436.15</v>
      </c>
      <c r="M4" s="3">
        <v>0.43</v>
      </c>
      <c r="N4" s="3">
        <v>1.28</v>
      </c>
      <c r="P4" s="3">
        <v>200</v>
      </c>
      <c r="Q4" s="3">
        <v>200</v>
      </c>
      <c r="R4" s="3">
        <v>20</v>
      </c>
      <c r="S4" s="6">
        <v>26.720110912993722</v>
      </c>
      <c r="T4" s="3">
        <v>4</v>
      </c>
      <c r="V4" s="3">
        <v>6</v>
      </c>
      <c r="W4" s="3">
        <v>21.23</v>
      </c>
      <c r="X4" s="3">
        <v>23.76</v>
      </c>
      <c r="Y4" s="3">
        <f>((X4-W4)/X4)*100</f>
        <v>10.648148148148152</v>
      </c>
      <c r="Z4" s="3">
        <v>224.69</v>
      </c>
      <c r="AA4" s="7">
        <v>210.18</v>
      </c>
      <c r="AB4" s="7">
        <v>3.13</v>
      </c>
      <c r="AC4" s="7">
        <v>0.51</v>
      </c>
      <c r="AE4" s="3">
        <v>200</v>
      </c>
      <c r="AF4" s="3">
        <v>200</v>
      </c>
      <c r="AG4" s="3">
        <v>20</v>
      </c>
      <c r="AH4" s="6">
        <v>31.682444281004521</v>
      </c>
      <c r="AI4" s="3">
        <v>1</v>
      </c>
      <c r="AK4" s="3">
        <v>3</v>
      </c>
      <c r="AL4" s="3">
        <v>40.93</v>
      </c>
      <c r="AM4">
        <v>44.25</v>
      </c>
      <c r="AN4" s="3">
        <f>((AM4-AL4)/AM4)*100</f>
        <v>7.5028248587570623</v>
      </c>
      <c r="AO4">
        <v>516.24</v>
      </c>
      <c r="AP4">
        <v>497.39</v>
      </c>
      <c r="AQ4">
        <v>10.73</v>
      </c>
      <c r="AR4">
        <v>0.7</v>
      </c>
    </row>
    <row r="5" spans="1:44" x14ac:dyDescent="0.35">
      <c r="A5" s="3">
        <v>100</v>
      </c>
      <c r="B5" s="3">
        <v>300</v>
      </c>
      <c r="C5" s="3">
        <v>20</v>
      </c>
      <c r="D5" s="6">
        <v>43.154343407375322</v>
      </c>
      <c r="E5" s="3">
        <v>7</v>
      </c>
      <c r="G5" s="3">
        <v>10</v>
      </c>
      <c r="H5" s="3">
        <v>28.59</v>
      </c>
      <c r="I5" s="3">
        <v>34.1</v>
      </c>
      <c r="J5" s="3">
        <f>((I5-H5)/I5)*100</f>
        <v>16.158357771261002</v>
      </c>
      <c r="K5" s="3">
        <v>385.79</v>
      </c>
      <c r="L5" s="3">
        <v>422.96</v>
      </c>
      <c r="M5" s="3">
        <v>5.84</v>
      </c>
      <c r="N5" s="3">
        <v>1.05</v>
      </c>
      <c r="P5" s="3">
        <v>100</v>
      </c>
      <c r="Q5" s="3">
        <v>300</v>
      </c>
      <c r="R5" s="3">
        <v>20</v>
      </c>
      <c r="S5" s="6">
        <v>33.85044628007401</v>
      </c>
      <c r="T5" s="3">
        <v>4</v>
      </c>
      <c r="AA5" s="7"/>
      <c r="AB5" s="7"/>
      <c r="AC5" s="7"/>
      <c r="AE5" s="3">
        <v>100</v>
      </c>
      <c r="AF5" s="3">
        <v>300</v>
      </c>
      <c r="AG5" s="3">
        <v>20</v>
      </c>
      <c r="AH5" s="6">
        <v>38.689988260678277</v>
      </c>
      <c r="AI5" s="3">
        <v>1</v>
      </c>
    </row>
    <row r="6" spans="1:44" x14ac:dyDescent="0.35">
      <c r="A6" s="3">
        <v>50</v>
      </c>
      <c r="B6" s="3">
        <v>400</v>
      </c>
      <c r="C6" s="3">
        <v>20</v>
      </c>
      <c r="D6" s="6">
        <v>46.816937417401718</v>
      </c>
      <c r="E6" s="3">
        <v>7</v>
      </c>
      <c r="P6" s="3">
        <v>50</v>
      </c>
      <c r="Q6" s="3">
        <v>400</v>
      </c>
      <c r="R6" s="3">
        <v>20</v>
      </c>
      <c r="S6" s="6">
        <v>37.921373661513613</v>
      </c>
      <c r="T6" s="3">
        <v>4</v>
      </c>
      <c r="AE6" s="3">
        <v>50</v>
      </c>
      <c r="AF6" s="3">
        <v>400</v>
      </c>
      <c r="AG6" s="3">
        <v>20</v>
      </c>
      <c r="AH6" s="6">
        <v>42.690810269023359</v>
      </c>
      <c r="AI6" s="3">
        <v>1</v>
      </c>
    </row>
    <row r="7" spans="1:44" x14ac:dyDescent="0.35">
      <c r="A7" s="3">
        <v>400</v>
      </c>
      <c r="B7" s="3">
        <v>500</v>
      </c>
      <c r="C7" s="3">
        <v>20</v>
      </c>
      <c r="D7" s="6">
        <v>49.185614749136803</v>
      </c>
      <c r="E7" s="3">
        <v>7</v>
      </c>
      <c r="P7" s="3">
        <v>400</v>
      </c>
      <c r="Q7" s="3">
        <v>500</v>
      </c>
      <c r="R7" s="3">
        <v>20</v>
      </c>
      <c r="S7" s="6">
        <v>40.554128856645434</v>
      </c>
      <c r="T7" s="3">
        <v>4</v>
      </c>
      <c r="W7" s="6"/>
      <c r="X7" s="6"/>
      <c r="Y7" s="6"/>
      <c r="AE7" s="3">
        <v>400</v>
      </c>
      <c r="AF7" s="3">
        <v>500</v>
      </c>
      <c r="AG7" s="3">
        <v>20</v>
      </c>
      <c r="AH7" s="6">
        <v>45.278226830490837</v>
      </c>
      <c r="AI7" s="3">
        <v>1</v>
      </c>
    </row>
    <row r="8" spans="1:44" x14ac:dyDescent="0.35">
      <c r="A8" s="3">
        <v>500</v>
      </c>
      <c r="B8" s="3">
        <v>600</v>
      </c>
      <c r="C8" s="3">
        <v>20</v>
      </c>
      <c r="D8" s="6">
        <v>50.843111230357025</v>
      </c>
      <c r="E8" s="3">
        <v>7</v>
      </c>
      <c r="I8" s="6"/>
      <c r="J8" s="6"/>
      <c r="K8" s="6"/>
      <c r="L8" s="6"/>
      <c r="P8" s="3">
        <v>500</v>
      </c>
      <c r="Q8" s="3">
        <v>600</v>
      </c>
      <c r="R8" s="3">
        <v>20</v>
      </c>
      <c r="S8" s="6">
        <v>42.396415441390474</v>
      </c>
      <c r="T8" s="3">
        <v>4</v>
      </c>
      <c r="W8" s="6"/>
      <c r="X8" s="6"/>
      <c r="Y8" s="6"/>
      <c r="AA8" s="3">
        <v>0.65</v>
      </c>
      <c r="AE8" s="3">
        <v>500</v>
      </c>
      <c r="AF8" s="3">
        <v>600</v>
      </c>
      <c r="AG8" s="3">
        <v>20</v>
      </c>
      <c r="AH8" s="6">
        <v>47.088787428435069</v>
      </c>
      <c r="AI8" s="3">
        <v>1</v>
      </c>
      <c r="AL8" s="6"/>
      <c r="AM8" s="6"/>
      <c r="AN8" s="6"/>
    </row>
    <row r="9" spans="1:44" x14ac:dyDescent="0.35">
      <c r="A9" s="3">
        <v>600</v>
      </c>
      <c r="B9" s="3">
        <v>700</v>
      </c>
      <c r="C9" s="3">
        <v>20</v>
      </c>
      <c r="D9" s="6">
        <v>52.067911713096926</v>
      </c>
      <c r="E9" s="3">
        <v>7</v>
      </c>
      <c r="J9" s="6"/>
      <c r="K9" s="6"/>
      <c r="P9" s="3">
        <v>600</v>
      </c>
      <c r="Q9" s="3">
        <v>700</v>
      </c>
      <c r="R9" s="3">
        <v>20</v>
      </c>
      <c r="S9" s="6">
        <v>43.757765841772525</v>
      </c>
      <c r="T9" s="3">
        <v>4</v>
      </c>
      <c r="W9" s="6"/>
      <c r="X9" s="6"/>
      <c r="Y9" s="6"/>
      <c r="AA9" s="3">
        <v>0.7</v>
      </c>
      <c r="AE9" s="3">
        <v>600</v>
      </c>
      <c r="AF9" s="3">
        <v>700</v>
      </c>
      <c r="AG9" s="3">
        <v>20</v>
      </c>
      <c r="AH9" s="6">
        <v>48.42669403609159</v>
      </c>
      <c r="AI9" s="3">
        <v>1</v>
      </c>
      <c r="AL9" s="6"/>
      <c r="AM9" s="6"/>
      <c r="AN9" s="6"/>
    </row>
    <row r="10" spans="1:44" x14ac:dyDescent="0.35">
      <c r="A10" s="3">
        <v>700</v>
      </c>
      <c r="B10" s="3">
        <v>800</v>
      </c>
      <c r="C10" s="3">
        <v>20</v>
      </c>
      <c r="D10" s="6">
        <v>53.00988922234859</v>
      </c>
      <c r="E10" s="3">
        <v>7</v>
      </c>
      <c r="I10" s="6"/>
      <c r="J10" s="6"/>
      <c r="K10" s="6"/>
      <c r="P10" s="3">
        <v>700</v>
      </c>
      <c r="Q10" s="3">
        <v>800</v>
      </c>
      <c r="R10" s="3">
        <v>20</v>
      </c>
      <c r="S10" s="6">
        <v>44.804762048454265</v>
      </c>
      <c r="T10" s="3">
        <v>4</v>
      </c>
      <c r="W10" s="6"/>
      <c r="X10" s="6"/>
      <c r="Y10" s="6"/>
      <c r="AA10" s="3">
        <v>0.7</v>
      </c>
      <c r="AE10" s="3">
        <v>700</v>
      </c>
      <c r="AF10" s="3">
        <v>800</v>
      </c>
      <c r="AG10" s="3">
        <v>20</v>
      </c>
      <c r="AH10" s="6">
        <v>49.455659938417462</v>
      </c>
      <c r="AI10" s="3">
        <v>1</v>
      </c>
      <c r="AL10" s="6"/>
      <c r="AM10" s="6"/>
      <c r="AN10" s="6"/>
    </row>
    <row r="11" spans="1:44" x14ac:dyDescent="0.35">
      <c r="A11" s="3">
        <v>800</v>
      </c>
      <c r="B11" s="3">
        <v>900</v>
      </c>
      <c r="C11" s="3">
        <v>20</v>
      </c>
      <c r="D11" s="6">
        <v>53.756865599948476</v>
      </c>
      <c r="E11" s="3">
        <v>7</v>
      </c>
      <c r="I11" s="6"/>
      <c r="J11" s="6"/>
      <c r="K11" s="6"/>
      <c r="P11" s="3">
        <v>800</v>
      </c>
      <c r="Q11" s="3">
        <v>900</v>
      </c>
      <c r="R11" s="3">
        <v>20</v>
      </c>
      <c r="S11" s="6">
        <v>45.635016938986894</v>
      </c>
      <c r="T11" s="3">
        <v>4</v>
      </c>
      <c r="W11" s="6"/>
      <c r="X11" s="6"/>
      <c r="Y11" s="6"/>
      <c r="AA11" s="7">
        <v>0.69</v>
      </c>
      <c r="AE11" s="3">
        <v>800</v>
      </c>
      <c r="AF11" s="3">
        <v>900</v>
      </c>
      <c r="AG11" s="3">
        <v>20</v>
      </c>
      <c r="AH11" s="6">
        <v>50.271617023214304</v>
      </c>
      <c r="AI11" s="3">
        <v>1</v>
      </c>
      <c r="AL11" s="6"/>
      <c r="AM11" s="6"/>
      <c r="AN11" s="6"/>
    </row>
    <row r="12" spans="1:44" x14ac:dyDescent="0.35">
      <c r="A12" s="3">
        <v>900</v>
      </c>
      <c r="B12" s="3">
        <v>1000</v>
      </c>
      <c r="C12" s="3">
        <v>20</v>
      </c>
      <c r="D12" s="6">
        <v>54.363712769976331</v>
      </c>
      <c r="E12" s="3">
        <v>7</v>
      </c>
      <c r="I12" s="6"/>
      <c r="J12" s="6"/>
      <c r="K12" s="6"/>
      <c r="P12" s="3">
        <v>900</v>
      </c>
      <c r="Q12" s="3">
        <v>1000</v>
      </c>
      <c r="R12" s="3">
        <v>20</v>
      </c>
      <c r="S12" s="6">
        <v>46.309519969913254</v>
      </c>
      <c r="T12" s="3">
        <v>4</v>
      </c>
      <c r="W12" s="6"/>
      <c r="X12" s="6"/>
      <c r="Y12" s="6"/>
      <c r="AA12" s="7">
        <v>0.73</v>
      </c>
      <c r="AE12" s="3">
        <v>900</v>
      </c>
      <c r="AF12" s="3">
        <v>1000</v>
      </c>
      <c r="AG12" s="3">
        <v>20</v>
      </c>
      <c r="AH12" s="6">
        <v>50.934504448602702</v>
      </c>
      <c r="AI12" s="3">
        <v>1</v>
      </c>
      <c r="AL12" s="6"/>
      <c r="AM12" s="6"/>
      <c r="AN12" s="6"/>
    </row>
    <row r="13" spans="1:44" x14ac:dyDescent="0.35">
      <c r="A13" s="3">
        <v>400</v>
      </c>
      <c r="B13" s="3">
        <v>50</v>
      </c>
      <c r="C13" s="3">
        <v>20</v>
      </c>
      <c r="D13" s="6">
        <v>2.1613948805088237</v>
      </c>
      <c r="E13" s="3">
        <v>8</v>
      </c>
      <c r="I13" s="6"/>
      <c r="J13" s="6"/>
      <c r="K13" s="6"/>
      <c r="P13" s="3">
        <v>400</v>
      </c>
      <c r="Q13" s="3">
        <v>50</v>
      </c>
      <c r="R13" s="3">
        <v>20</v>
      </c>
      <c r="S13" s="6">
        <v>-7.0789576350543584</v>
      </c>
      <c r="T13" s="3">
        <v>5</v>
      </c>
      <c r="W13" s="6"/>
      <c r="X13" s="6"/>
      <c r="Y13" s="6"/>
      <c r="AA13" s="7">
        <v>0.51</v>
      </c>
      <c r="AE13" s="3">
        <v>400</v>
      </c>
      <c r="AF13" s="3">
        <v>50</v>
      </c>
      <c r="AG13" s="3">
        <v>20</v>
      </c>
      <c r="AH13" s="6">
        <v>-2.2130472967692683</v>
      </c>
      <c r="AI13">
        <v>2</v>
      </c>
      <c r="AL13" s="6"/>
      <c r="AM13" s="6"/>
      <c r="AN13" s="6"/>
    </row>
    <row r="14" spans="1:44" x14ac:dyDescent="0.35">
      <c r="A14" s="3">
        <v>300</v>
      </c>
      <c r="B14" s="3">
        <v>100</v>
      </c>
      <c r="C14" s="3">
        <v>20</v>
      </c>
      <c r="D14" s="6">
        <v>19.926100517855154</v>
      </c>
      <c r="E14" s="3">
        <v>8</v>
      </c>
      <c r="I14" s="6"/>
      <c r="J14" s="6"/>
      <c r="K14" s="6"/>
      <c r="P14" s="3">
        <v>300</v>
      </c>
      <c r="Q14" s="3">
        <v>100</v>
      </c>
      <c r="R14" s="3">
        <v>20</v>
      </c>
      <c r="S14" s="6">
        <v>11.980101960915977</v>
      </c>
      <c r="T14" s="3">
        <v>5</v>
      </c>
      <c r="W14" s="6"/>
      <c r="X14" s="6"/>
      <c r="Y14" s="6"/>
      <c r="AE14" s="3">
        <v>300</v>
      </c>
      <c r="AF14" s="3">
        <v>100</v>
      </c>
      <c r="AG14" s="3">
        <v>20</v>
      </c>
      <c r="AH14" s="6">
        <v>17.780318435197529</v>
      </c>
      <c r="AI14" s="3">
        <v>2</v>
      </c>
      <c r="AL14" s="6"/>
      <c r="AM14" s="6"/>
      <c r="AN14" s="6"/>
    </row>
    <row r="15" spans="1:44" x14ac:dyDescent="0.35">
      <c r="A15" s="3">
        <v>200</v>
      </c>
      <c r="B15" s="3">
        <v>200</v>
      </c>
      <c r="C15" s="3">
        <v>20</v>
      </c>
      <c r="D15" s="6">
        <v>35.42955313608288</v>
      </c>
      <c r="E15" s="3">
        <v>8</v>
      </c>
      <c r="I15" s="6"/>
      <c r="J15" s="6"/>
      <c r="K15" s="6"/>
      <c r="P15" s="3">
        <v>200</v>
      </c>
      <c r="Q15" s="3">
        <v>200</v>
      </c>
      <c r="R15" s="3">
        <v>20</v>
      </c>
      <c r="S15" s="6">
        <v>28.613151414486492</v>
      </c>
      <c r="T15" s="3">
        <v>5</v>
      </c>
      <c r="W15" s="6"/>
      <c r="X15" s="6"/>
      <c r="Y15" s="6"/>
      <c r="AE15" s="3">
        <v>200</v>
      </c>
      <c r="AF15" s="3">
        <v>200</v>
      </c>
      <c r="AG15" s="3">
        <v>20</v>
      </c>
      <c r="AH15" s="6">
        <v>34.158393743849665</v>
      </c>
      <c r="AI15" s="3">
        <v>2</v>
      </c>
      <c r="AL15" s="6"/>
      <c r="AM15" s="6"/>
      <c r="AN15" s="6"/>
    </row>
    <row r="16" spans="1:44" x14ac:dyDescent="0.35">
      <c r="A16" s="3">
        <v>100</v>
      </c>
      <c r="B16" s="3">
        <v>300</v>
      </c>
      <c r="C16" s="3">
        <v>20</v>
      </c>
      <c r="D16" s="6">
        <v>42.464070097663217</v>
      </c>
      <c r="E16" s="3">
        <v>8</v>
      </c>
      <c r="I16" s="6"/>
      <c r="J16" s="6"/>
      <c r="K16" s="6"/>
      <c r="P16" s="3">
        <v>100</v>
      </c>
      <c r="Q16" s="3">
        <v>300</v>
      </c>
      <c r="R16" s="3">
        <v>20</v>
      </c>
      <c r="S16" s="6">
        <v>36.160210213916798</v>
      </c>
      <c r="T16" s="3">
        <v>5</v>
      </c>
      <c r="W16" s="6"/>
      <c r="X16" s="6"/>
      <c r="Y16" s="6"/>
      <c r="AE16" s="3">
        <v>100</v>
      </c>
      <c r="AF16" s="3">
        <v>300</v>
      </c>
      <c r="AG16" s="3">
        <v>20</v>
      </c>
      <c r="AH16" s="6">
        <v>41.589760897595575</v>
      </c>
      <c r="AI16" s="3">
        <v>2</v>
      </c>
      <c r="AL16" s="6"/>
      <c r="AM16" s="6"/>
      <c r="AN16" s="6"/>
    </row>
    <row r="17" spans="1:40" x14ac:dyDescent="0.35">
      <c r="A17" s="3">
        <v>50</v>
      </c>
      <c r="B17" s="3">
        <v>400</v>
      </c>
      <c r="C17" s="3">
        <v>20</v>
      </c>
      <c r="D17" s="6">
        <v>46.480291809521482</v>
      </c>
      <c r="E17" s="3">
        <v>8</v>
      </c>
      <c r="I17" s="6"/>
      <c r="J17" s="6"/>
      <c r="K17" s="6"/>
      <c r="P17" s="3">
        <v>50</v>
      </c>
      <c r="Q17" s="3">
        <v>400</v>
      </c>
      <c r="R17" s="3">
        <v>20</v>
      </c>
      <c r="S17" s="6">
        <v>40.469057797409377</v>
      </c>
      <c r="T17" s="3">
        <v>5</v>
      </c>
      <c r="W17" s="6"/>
      <c r="X17" s="6"/>
      <c r="Y17" s="6"/>
      <c r="AE17" s="3">
        <v>50</v>
      </c>
      <c r="AF17" s="3">
        <v>400</v>
      </c>
      <c r="AG17" s="3">
        <v>20</v>
      </c>
      <c r="AH17" s="6">
        <v>45.83255656852387</v>
      </c>
      <c r="AI17" s="3">
        <v>2</v>
      </c>
      <c r="AL17" s="6"/>
      <c r="AM17" s="6"/>
      <c r="AN17" s="6"/>
    </row>
    <row r="18" spans="1:40" x14ac:dyDescent="0.35">
      <c r="A18" s="3">
        <v>400</v>
      </c>
      <c r="B18" s="3">
        <v>500</v>
      </c>
      <c r="C18" s="3">
        <v>20</v>
      </c>
      <c r="D18" s="6">
        <v>49.07766768630681</v>
      </c>
      <c r="E18" s="3">
        <v>8</v>
      </c>
      <c r="I18" s="6"/>
      <c r="J18" s="6"/>
      <c r="K18" s="6"/>
      <c r="P18" s="3">
        <v>400</v>
      </c>
      <c r="Q18" s="3">
        <v>500</v>
      </c>
      <c r="R18" s="3">
        <v>20</v>
      </c>
      <c r="S18" s="6">
        <v>43.255681040111298</v>
      </c>
      <c r="T18" s="3">
        <v>5</v>
      </c>
      <c r="AE18" s="3">
        <v>400</v>
      </c>
      <c r="AF18" s="3">
        <v>500</v>
      </c>
      <c r="AG18" s="3">
        <v>20</v>
      </c>
      <c r="AH18" s="6">
        <v>48.576462636572941</v>
      </c>
      <c r="AI18" s="3">
        <v>2</v>
      </c>
      <c r="AL18" s="6"/>
      <c r="AM18" s="6"/>
      <c r="AN18" s="6"/>
    </row>
    <row r="19" spans="1:40" x14ac:dyDescent="0.35">
      <c r="A19" s="3">
        <v>500</v>
      </c>
      <c r="B19" s="3">
        <v>600</v>
      </c>
      <c r="C19" s="3">
        <v>20</v>
      </c>
      <c r="D19" s="6">
        <v>50.895197376188356</v>
      </c>
      <c r="E19" s="3">
        <v>8</v>
      </c>
      <c r="P19" s="3">
        <v>500</v>
      </c>
      <c r="Q19" s="3">
        <v>600</v>
      </c>
      <c r="R19" s="3">
        <v>20</v>
      </c>
      <c r="S19" s="6">
        <v>45.205637734247247</v>
      </c>
      <c r="T19" s="3">
        <v>5</v>
      </c>
      <c r="AE19" s="3">
        <v>500</v>
      </c>
      <c r="AF19" s="3">
        <v>600</v>
      </c>
      <c r="AG19" s="3">
        <v>20</v>
      </c>
      <c r="AH19" s="6">
        <v>50.496527725919094</v>
      </c>
      <c r="AI19" s="3">
        <v>2</v>
      </c>
    </row>
    <row r="20" spans="1:40" x14ac:dyDescent="0.35">
      <c r="A20" s="3">
        <v>600</v>
      </c>
      <c r="B20" s="3">
        <v>700</v>
      </c>
      <c r="C20" s="3">
        <v>20</v>
      </c>
      <c r="D20" s="6">
        <v>52.238253766825288</v>
      </c>
      <c r="E20" s="3">
        <v>8</v>
      </c>
      <c r="P20" s="3">
        <v>600</v>
      </c>
      <c r="Q20" s="3">
        <v>700</v>
      </c>
      <c r="R20" s="3">
        <v>20</v>
      </c>
      <c r="S20" s="6">
        <v>46.646550536995022</v>
      </c>
      <c r="T20" s="3">
        <v>5</v>
      </c>
      <c r="AE20" s="3">
        <v>600</v>
      </c>
      <c r="AF20" s="3">
        <v>700</v>
      </c>
      <c r="AG20" s="3">
        <v>20</v>
      </c>
      <c r="AH20" s="6">
        <v>51.915352245288169</v>
      </c>
      <c r="AI20" s="3">
        <v>2</v>
      </c>
    </row>
    <row r="21" spans="1:40" x14ac:dyDescent="0.35">
      <c r="A21" s="3">
        <v>700</v>
      </c>
      <c r="B21" s="3">
        <v>800</v>
      </c>
      <c r="C21" s="3">
        <v>20</v>
      </c>
      <c r="D21" s="6">
        <v>53.271180297688986</v>
      </c>
      <c r="E21" s="3">
        <v>8</v>
      </c>
      <c r="P21" s="3">
        <v>700</v>
      </c>
      <c r="Q21" s="3">
        <v>800</v>
      </c>
      <c r="R21" s="3">
        <v>20</v>
      </c>
      <c r="S21" s="6">
        <v>47.754737112775004</v>
      </c>
      <c r="T21" s="3">
        <v>5</v>
      </c>
      <c r="AE21" s="3">
        <v>700</v>
      </c>
      <c r="AF21" s="3">
        <v>800</v>
      </c>
      <c r="AG21" s="3">
        <v>20</v>
      </c>
      <c r="AH21" s="6">
        <v>53.006551020643549</v>
      </c>
      <c r="AI21" s="3">
        <v>2</v>
      </c>
    </row>
    <row r="22" spans="1:40" x14ac:dyDescent="0.35">
      <c r="A22" s="3">
        <v>800</v>
      </c>
      <c r="B22" s="3">
        <v>900</v>
      </c>
      <c r="C22" s="3">
        <v>20</v>
      </c>
      <c r="D22" s="6">
        <v>54.090278111355829</v>
      </c>
      <c r="E22" s="3">
        <v>8</v>
      </c>
      <c r="P22" s="3">
        <v>800</v>
      </c>
      <c r="Q22" s="3">
        <v>900</v>
      </c>
      <c r="R22" s="3">
        <v>20</v>
      </c>
      <c r="S22" s="6">
        <v>48.633515200309773</v>
      </c>
      <c r="T22" s="3">
        <v>5</v>
      </c>
      <c r="AE22" s="3">
        <v>800</v>
      </c>
      <c r="AF22" s="3">
        <v>900</v>
      </c>
      <c r="AG22" s="3">
        <v>20</v>
      </c>
      <c r="AH22" s="6">
        <v>53.871857995014885</v>
      </c>
      <c r="AI22" s="3">
        <v>2</v>
      </c>
    </row>
    <row r="23" spans="1:40" x14ac:dyDescent="0.35">
      <c r="A23" s="3">
        <v>900</v>
      </c>
      <c r="B23" s="3">
        <v>1000</v>
      </c>
      <c r="C23" s="3">
        <v>20</v>
      </c>
      <c r="D23" s="6">
        <v>54.755717079850193</v>
      </c>
      <c r="E23" s="3">
        <v>8</v>
      </c>
      <c r="P23" s="3">
        <v>900</v>
      </c>
      <c r="Q23" s="3">
        <v>1000</v>
      </c>
      <c r="R23" s="3">
        <v>20</v>
      </c>
      <c r="S23" s="6">
        <v>49.347438707792648</v>
      </c>
      <c r="T23" s="3">
        <v>5</v>
      </c>
      <c r="AE23" s="3">
        <v>900</v>
      </c>
      <c r="AF23" s="3">
        <v>1000</v>
      </c>
      <c r="AG23" s="3">
        <v>20</v>
      </c>
      <c r="AH23" s="6">
        <v>54.574837505946455</v>
      </c>
      <c r="AI23" s="3">
        <v>2</v>
      </c>
    </row>
    <row r="24" spans="1:40" x14ac:dyDescent="0.35">
      <c r="A24" s="3">
        <v>400</v>
      </c>
      <c r="B24" s="3">
        <v>50</v>
      </c>
      <c r="C24" s="3">
        <v>20</v>
      </c>
      <c r="D24" s="6">
        <v>8.9137401562278598</v>
      </c>
      <c r="E24" s="3">
        <v>9</v>
      </c>
      <c r="P24" s="3">
        <v>400</v>
      </c>
      <c r="Q24" s="3">
        <v>50</v>
      </c>
      <c r="R24" s="3">
        <v>20</v>
      </c>
      <c r="S24" s="6">
        <v>1.2945832570222837</v>
      </c>
      <c r="T24" s="3">
        <v>6</v>
      </c>
      <c r="AE24" s="3">
        <v>400</v>
      </c>
      <c r="AF24" s="3">
        <v>50</v>
      </c>
      <c r="AG24" s="3">
        <v>20</v>
      </c>
      <c r="AH24" s="6">
        <v>-0.58916115285022386</v>
      </c>
      <c r="AI24">
        <v>3</v>
      </c>
    </row>
    <row r="25" spans="1:40" x14ac:dyDescent="0.35">
      <c r="A25" s="3">
        <v>300</v>
      </c>
      <c r="B25" s="3">
        <v>100</v>
      </c>
      <c r="C25" s="3">
        <v>20</v>
      </c>
      <c r="D25" s="6">
        <v>26.514628054056466</v>
      </c>
      <c r="E25" s="3">
        <v>9</v>
      </c>
      <c r="P25" s="3">
        <v>300</v>
      </c>
      <c r="Q25" s="3">
        <v>100</v>
      </c>
      <c r="R25" s="3">
        <v>20</v>
      </c>
      <c r="S25" s="6">
        <v>12.045314559692311</v>
      </c>
      <c r="T25" s="3">
        <v>6</v>
      </c>
      <c r="AE25" s="3">
        <v>300</v>
      </c>
      <c r="AF25" s="3">
        <v>100</v>
      </c>
      <c r="AG25" s="3">
        <v>20</v>
      </c>
      <c r="AH25" s="6">
        <v>19.084546011801443</v>
      </c>
      <c r="AI25" s="3">
        <v>3</v>
      </c>
    </row>
    <row r="26" spans="1:40" x14ac:dyDescent="0.35">
      <c r="A26" s="3">
        <v>200</v>
      </c>
      <c r="B26" s="3">
        <v>200</v>
      </c>
      <c r="C26" s="3">
        <v>20</v>
      </c>
      <c r="D26" s="6">
        <v>41.875115141952016</v>
      </c>
      <c r="E26" s="3">
        <v>9</v>
      </c>
      <c r="P26" s="3">
        <v>200</v>
      </c>
      <c r="Q26" s="3">
        <v>200</v>
      </c>
      <c r="R26" s="3">
        <v>20</v>
      </c>
      <c r="S26" s="6">
        <v>20.503982479983197</v>
      </c>
      <c r="T26" s="3">
        <v>6</v>
      </c>
      <c r="AE26" s="3">
        <v>200</v>
      </c>
      <c r="AF26" s="3">
        <v>200</v>
      </c>
      <c r="AG26" s="3">
        <v>20</v>
      </c>
      <c r="AH26" s="6">
        <v>35.388408990163818</v>
      </c>
      <c r="AI26" s="3">
        <v>3</v>
      </c>
    </row>
    <row r="27" spans="1:40" x14ac:dyDescent="0.35">
      <c r="A27" s="3">
        <v>100</v>
      </c>
      <c r="B27" s="3">
        <v>300</v>
      </c>
      <c r="C27" s="3">
        <v>20</v>
      </c>
      <c r="D27" s="6">
        <v>48.844763104812635</v>
      </c>
      <c r="E27" s="3">
        <v>9</v>
      </c>
      <c r="P27" s="3">
        <v>100</v>
      </c>
      <c r="Q27" s="3">
        <v>300</v>
      </c>
      <c r="R27" s="3">
        <v>20</v>
      </c>
      <c r="S27" s="6">
        <v>24.342007752347577</v>
      </c>
      <c r="T27" s="3">
        <v>6</v>
      </c>
      <c r="AE27" s="3">
        <v>100</v>
      </c>
      <c r="AF27" s="3">
        <v>300</v>
      </c>
      <c r="AG27" s="3">
        <v>20</v>
      </c>
      <c r="AH27" s="6">
        <v>42.786103135126652</v>
      </c>
      <c r="AI27" s="3">
        <v>3</v>
      </c>
    </row>
    <row r="28" spans="1:40" x14ac:dyDescent="0.35">
      <c r="A28" s="3">
        <v>50</v>
      </c>
      <c r="B28" s="3">
        <v>400</v>
      </c>
      <c r="C28" s="3">
        <v>20</v>
      </c>
      <c r="D28" s="6">
        <v>52.823949113649988</v>
      </c>
      <c r="E28" s="3">
        <v>9</v>
      </c>
      <c r="P28" s="3">
        <v>50</v>
      </c>
      <c r="Q28" s="3">
        <v>400</v>
      </c>
      <c r="R28" s="3">
        <v>20</v>
      </c>
      <c r="S28" s="6">
        <v>26.53325421798516</v>
      </c>
      <c r="T28" s="3">
        <v>6</v>
      </c>
      <c r="AE28" s="3">
        <v>50</v>
      </c>
      <c r="AF28" s="3">
        <v>400</v>
      </c>
      <c r="AG28" s="3">
        <v>20</v>
      </c>
      <c r="AH28" s="6">
        <v>47.009673851489218</v>
      </c>
      <c r="AI28" s="3">
        <v>3</v>
      </c>
    </row>
    <row r="29" spans="1:40" x14ac:dyDescent="0.35">
      <c r="A29" s="3">
        <v>400</v>
      </c>
      <c r="B29" s="3">
        <v>500</v>
      </c>
      <c r="C29" s="3">
        <v>20</v>
      </c>
      <c r="D29" s="6">
        <v>55.397373214734714</v>
      </c>
      <c r="E29" s="3">
        <v>9</v>
      </c>
      <c r="P29" s="3">
        <v>400</v>
      </c>
      <c r="Q29" s="3">
        <v>500</v>
      </c>
      <c r="R29" s="3">
        <v>20</v>
      </c>
      <c r="S29" s="6">
        <v>27.950379844574325</v>
      </c>
      <c r="T29" s="3">
        <v>6</v>
      </c>
      <c r="AE29" s="3">
        <v>400</v>
      </c>
      <c r="AF29" s="3">
        <v>500</v>
      </c>
      <c r="AG29" s="3">
        <v>20</v>
      </c>
      <c r="AH29" s="6">
        <v>49.741146733124836</v>
      </c>
      <c r="AI29" s="3">
        <v>3</v>
      </c>
    </row>
    <row r="30" spans="1:40" x14ac:dyDescent="0.35">
      <c r="A30" s="3">
        <v>500</v>
      </c>
      <c r="B30" s="3">
        <v>600</v>
      </c>
      <c r="C30" s="3">
        <v>20</v>
      </c>
      <c r="D30" s="6">
        <v>57.19814250276211</v>
      </c>
      <c r="E30" s="3">
        <v>9</v>
      </c>
      <c r="P30" s="3">
        <v>500</v>
      </c>
      <c r="Q30" s="3">
        <v>600</v>
      </c>
      <c r="R30" s="3">
        <v>20</v>
      </c>
      <c r="S30" s="6">
        <v>28.942022187770963</v>
      </c>
      <c r="T30" s="3">
        <v>6</v>
      </c>
      <c r="AE30" s="3">
        <v>500</v>
      </c>
      <c r="AF30" s="3">
        <v>600</v>
      </c>
      <c r="AG30" s="3">
        <v>20</v>
      </c>
      <c r="AH30" s="6">
        <v>51.652511624071415</v>
      </c>
      <c r="AI30" s="3">
        <v>3</v>
      </c>
    </row>
    <row r="31" spans="1:40" x14ac:dyDescent="0.35">
      <c r="A31" s="3">
        <v>600</v>
      </c>
      <c r="B31" s="3">
        <v>700</v>
      </c>
      <c r="C31" s="3">
        <v>20</v>
      </c>
      <c r="D31" s="6">
        <v>58.528813860601396</v>
      </c>
      <c r="E31" s="3">
        <v>9</v>
      </c>
      <c r="P31" s="3">
        <v>600</v>
      </c>
      <c r="Q31" s="3">
        <v>700</v>
      </c>
      <c r="R31" s="3">
        <v>20</v>
      </c>
      <c r="S31" s="6">
        <v>29.674792383312148</v>
      </c>
      <c r="T31" s="3">
        <v>6</v>
      </c>
      <c r="AE31" s="3">
        <v>600</v>
      </c>
      <c r="AF31" s="3">
        <v>700</v>
      </c>
      <c r="AG31" s="3">
        <v>20</v>
      </c>
      <c r="AH31" s="6">
        <v>53.064907166172382</v>
      </c>
      <c r="AI31" s="3">
        <v>3</v>
      </c>
    </row>
    <row r="32" spans="1:40" x14ac:dyDescent="0.35">
      <c r="A32" s="3">
        <v>700</v>
      </c>
      <c r="B32" s="3">
        <v>800</v>
      </c>
      <c r="C32" s="3">
        <v>20</v>
      </c>
      <c r="D32" s="6">
        <v>59.552215230011349</v>
      </c>
      <c r="E32" s="3">
        <v>9</v>
      </c>
      <c r="P32" s="3">
        <v>700</v>
      </c>
      <c r="Q32" s="3">
        <v>800</v>
      </c>
      <c r="R32" s="3">
        <v>20</v>
      </c>
      <c r="S32" s="6">
        <v>30.238356043987419</v>
      </c>
      <c r="T32" s="3">
        <v>6</v>
      </c>
      <c r="AE32" s="3">
        <v>700</v>
      </c>
      <c r="AF32" s="3">
        <v>800</v>
      </c>
      <c r="AG32" s="3">
        <v>20</v>
      </c>
      <c r="AH32" s="6">
        <v>54.151161501939953</v>
      </c>
      <c r="AI32" s="3">
        <v>3</v>
      </c>
    </row>
    <row r="33" spans="1:35" x14ac:dyDescent="0.35">
      <c r="A33" s="3">
        <v>800</v>
      </c>
      <c r="B33" s="3">
        <v>900</v>
      </c>
      <c r="C33" s="3">
        <v>20</v>
      </c>
      <c r="D33" s="6">
        <v>60.363759709836465</v>
      </c>
      <c r="E33" s="3">
        <v>9</v>
      </c>
      <c r="P33" s="3">
        <v>800</v>
      </c>
      <c r="Q33" s="3">
        <v>900</v>
      </c>
      <c r="R33" s="3">
        <v>20</v>
      </c>
      <c r="S33" s="6">
        <v>30.685254974868027</v>
      </c>
      <c r="T33" s="3">
        <v>6</v>
      </c>
      <c r="AE33" s="3">
        <v>800</v>
      </c>
      <c r="AF33" s="3">
        <v>900</v>
      </c>
      <c r="AG33" s="3">
        <v>20</v>
      </c>
      <c r="AH33" s="6">
        <v>55.012547597589332</v>
      </c>
      <c r="AI33" s="3">
        <v>3</v>
      </c>
    </row>
    <row r="34" spans="1:35" x14ac:dyDescent="0.35">
      <c r="A34" s="3">
        <v>900</v>
      </c>
      <c r="B34" s="3">
        <v>1000</v>
      </c>
      <c r="C34" s="3">
        <v>20</v>
      </c>
      <c r="D34" s="6">
        <v>61.023062313910778</v>
      </c>
      <c r="E34" s="3">
        <v>9</v>
      </c>
      <c r="P34" s="3">
        <v>900</v>
      </c>
      <c r="Q34" s="3">
        <v>1000</v>
      </c>
      <c r="R34" s="3">
        <v>20</v>
      </c>
      <c r="S34" s="6">
        <v>31.048317796700179</v>
      </c>
      <c r="T34" s="3">
        <v>6</v>
      </c>
      <c r="AE34" s="3">
        <v>900</v>
      </c>
      <c r="AF34" s="3">
        <v>1000</v>
      </c>
      <c r="AG34" s="3">
        <v>20</v>
      </c>
      <c r="AH34" s="6">
        <v>55.712341767956218</v>
      </c>
      <c r="AI34" s="3">
        <v>3</v>
      </c>
    </row>
    <row r="35" spans="1:35" x14ac:dyDescent="0.35">
      <c r="A35" s="3">
        <v>400</v>
      </c>
      <c r="B35" s="3">
        <v>50</v>
      </c>
      <c r="C35" s="3">
        <v>20</v>
      </c>
      <c r="D35" s="6">
        <v>2.1613948805088237</v>
      </c>
      <c r="E35" s="3">
        <v>10</v>
      </c>
      <c r="S35" s="4"/>
      <c r="AH35" s="4"/>
    </row>
    <row r="36" spans="1:35" x14ac:dyDescent="0.35">
      <c r="A36" s="3">
        <v>300</v>
      </c>
      <c r="B36" s="3">
        <v>100</v>
      </c>
      <c r="C36" s="3">
        <v>20</v>
      </c>
      <c r="D36" s="6">
        <v>19.926100517855154</v>
      </c>
      <c r="E36" s="3">
        <v>10</v>
      </c>
      <c r="S36" s="4"/>
      <c r="AH36" s="4"/>
    </row>
    <row r="37" spans="1:35" x14ac:dyDescent="0.35">
      <c r="A37" s="3">
        <v>200</v>
      </c>
      <c r="B37" s="3">
        <v>200</v>
      </c>
      <c r="C37" s="3">
        <v>20</v>
      </c>
      <c r="D37" s="6">
        <v>35.42955313608288</v>
      </c>
      <c r="E37" s="3">
        <v>10</v>
      </c>
      <c r="S37" s="4"/>
      <c r="AH37" s="4"/>
    </row>
    <row r="38" spans="1:35" x14ac:dyDescent="0.35">
      <c r="A38" s="3">
        <v>100</v>
      </c>
      <c r="B38" s="3">
        <v>300</v>
      </c>
      <c r="C38" s="3">
        <v>20</v>
      </c>
      <c r="D38" s="6">
        <v>42.464070097663217</v>
      </c>
      <c r="E38" s="3">
        <v>10</v>
      </c>
      <c r="S38" s="4"/>
      <c r="AH38" s="4"/>
    </row>
    <row r="39" spans="1:35" x14ac:dyDescent="0.35">
      <c r="A39" s="3">
        <v>50</v>
      </c>
      <c r="B39" s="3">
        <v>400</v>
      </c>
      <c r="C39" s="3">
        <v>20</v>
      </c>
      <c r="D39" s="6">
        <v>46.480291809521482</v>
      </c>
      <c r="E39" s="3">
        <v>10</v>
      </c>
      <c r="S39" s="4"/>
      <c r="AH39" s="4"/>
    </row>
    <row r="40" spans="1:35" x14ac:dyDescent="0.35">
      <c r="A40" s="3">
        <v>400</v>
      </c>
      <c r="B40" s="3">
        <v>500</v>
      </c>
      <c r="C40" s="3">
        <v>20</v>
      </c>
      <c r="D40" s="6">
        <v>49.07766768630681</v>
      </c>
      <c r="E40" s="3">
        <v>10</v>
      </c>
      <c r="S40" s="4"/>
      <c r="AH40" s="4"/>
    </row>
    <row r="41" spans="1:35" x14ac:dyDescent="0.35">
      <c r="A41" s="3">
        <v>500</v>
      </c>
      <c r="B41" s="3">
        <v>600</v>
      </c>
      <c r="C41" s="3">
        <v>20</v>
      </c>
      <c r="D41" s="6">
        <v>50.895197376188356</v>
      </c>
      <c r="E41" s="3">
        <v>10</v>
      </c>
      <c r="S41" s="4"/>
      <c r="AH41" s="4"/>
    </row>
    <row r="42" spans="1:35" x14ac:dyDescent="0.35">
      <c r="A42" s="3">
        <v>600</v>
      </c>
      <c r="B42" s="3">
        <v>700</v>
      </c>
      <c r="C42" s="3">
        <v>20</v>
      </c>
      <c r="D42" s="6">
        <v>52.238253766825288</v>
      </c>
      <c r="E42" s="3">
        <v>10</v>
      </c>
      <c r="S42" s="4"/>
      <c r="AH42" s="4"/>
    </row>
    <row r="43" spans="1:35" x14ac:dyDescent="0.35">
      <c r="A43" s="3">
        <v>700</v>
      </c>
      <c r="B43" s="3">
        <v>800</v>
      </c>
      <c r="C43" s="3">
        <v>20</v>
      </c>
      <c r="D43" s="6">
        <v>53.271180297688986</v>
      </c>
      <c r="E43" s="3">
        <v>10</v>
      </c>
      <c r="S43" s="4"/>
      <c r="AH43" s="4"/>
    </row>
    <row r="44" spans="1:35" x14ac:dyDescent="0.35">
      <c r="A44" s="3">
        <v>800</v>
      </c>
      <c r="B44" s="3">
        <v>900</v>
      </c>
      <c r="C44" s="3">
        <v>20</v>
      </c>
      <c r="D44" s="6">
        <v>54.090278111355829</v>
      </c>
      <c r="E44" s="3">
        <v>10</v>
      </c>
      <c r="S44" s="4"/>
      <c r="AH44" s="4"/>
    </row>
    <row r="45" spans="1:35" x14ac:dyDescent="0.35">
      <c r="A45" s="3">
        <v>900</v>
      </c>
      <c r="B45" s="3">
        <v>1000</v>
      </c>
      <c r="C45" s="3">
        <v>20</v>
      </c>
      <c r="D45" s="6">
        <v>54.755717079850193</v>
      </c>
      <c r="E45" s="3">
        <v>10</v>
      </c>
      <c r="S45" s="4"/>
      <c r="AH45" s="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57326-4056-4411-B4A6-C12E6047962B}">
  <dimension ref="A1:H111"/>
  <sheetViews>
    <sheetView workbookViewId="0">
      <selection activeCell="A111" sqref="A1:E111"/>
    </sheetView>
  </sheetViews>
  <sheetFormatPr defaultRowHeight="14.5" x14ac:dyDescent="0.35"/>
  <cols>
    <col min="1" max="3" width="9.1796875" style="3"/>
    <col min="4" max="4" width="16" bestFit="1" customWidth="1"/>
  </cols>
  <sheetData>
    <row r="1" spans="1:6" x14ac:dyDescent="0.35">
      <c r="A1" s="3" t="s">
        <v>1</v>
      </c>
      <c r="B1" s="3" t="s">
        <v>3</v>
      </c>
      <c r="C1" s="3" t="s">
        <v>7</v>
      </c>
      <c r="D1" t="s">
        <v>8</v>
      </c>
      <c r="E1" t="s">
        <v>30</v>
      </c>
    </row>
    <row r="2" spans="1:6" x14ac:dyDescent="0.35">
      <c r="A2" s="3">
        <v>50</v>
      </c>
      <c r="B2">
        <v>2.1566029489671341</v>
      </c>
      <c r="C2" s="3">
        <v>400</v>
      </c>
      <c r="D2" t="s">
        <v>27</v>
      </c>
      <c r="E2" t="s">
        <v>29</v>
      </c>
      <c r="F2" s="6"/>
    </row>
    <row r="3" spans="1:6" x14ac:dyDescent="0.35">
      <c r="A3" s="3">
        <v>100</v>
      </c>
      <c r="B3">
        <v>19.268739121108787</v>
      </c>
      <c r="C3" s="3">
        <v>400</v>
      </c>
      <c r="D3" s="3" t="s">
        <v>27</v>
      </c>
      <c r="E3" s="3" t="s">
        <v>29</v>
      </c>
      <c r="F3" s="6"/>
    </row>
    <row r="4" spans="1:6" x14ac:dyDescent="0.35">
      <c r="A4" s="3">
        <v>200</v>
      </c>
      <c r="B4">
        <v>34.137260606104142</v>
      </c>
      <c r="C4" s="3">
        <v>400</v>
      </c>
      <c r="D4" s="3" t="s">
        <v>27</v>
      </c>
      <c r="E4" s="3" t="s">
        <v>29</v>
      </c>
      <c r="F4" s="6"/>
    </row>
    <row r="5" spans="1:6" x14ac:dyDescent="0.35">
      <c r="A5" s="3">
        <v>300</v>
      </c>
      <c r="B5">
        <v>40.546872590095163</v>
      </c>
      <c r="C5" s="3">
        <v>400</v>
      </c>
      <c r="D5" s="3" t="s">
        <v>27</v>
      </c>
      <c r="E5" s="3" t="s">
        <v>29</v>
      </c>
      <c r="F5" s="6"/>
    </row>
    <row r="6" spans="1:6" x14ac:dyDescent="0.35">
      <c r="A6" s="3">
        <v>400</v>
      </c>
      <c r="B6">
        <v>44.206316863992896</v>
      </c>
      <c r="C6" s="3">
        <v>400</v>
      </c>
      <c r="D6" s="3" t="s">
        <v>27</v>
      </c>
      <c r="E6" s="3" t="s">
        <v>29</v>
      </c>
      <c r="F6" s="6"/>
    </row>
    <row r="7" spans="1:6" x14ac:dyDescent="0.35">
      <c r="A7" s="3">
        <v>500</v>
      </c>
      <c r="B7">
        <v>46.572957194480111</v>
      </c>
      <c r="C7" s="3">
        <v>400</v>
      </c>
      <c r="D7" s="3" t="s">
        <v>27</v>
      </c>
      <c r="E7" s="3" t="s">
        <v>29</v>
      </c>
      <c r="F7" s="6"/>
    </row>
    <row r="8" spans="1:6" x14ac:dyDescent="0.35">
      <c r="A8" s="3">
        <v>600</v>
      </c>
      <c r="B8">
        <v>48.22902827159173</v>
      </c>
      <c r="C8" s="3">
        <v>400</v>
      </c>
      <c r="D8" s="3" t="s">
        <v>27</v>
      </c>
      <c r="E8" s="3" t="s">
        <v>29</v>
      </c>
      <c r="F8" s="6"/>
    </row>
    <row r="9" spans="1:6" x14ac:dyDescent="0.35">
      <c r="A9" s="3">
        <v>700</v>
      </c>
      <c r="B9">
        <v>49.452775457591585</v>
      </c>
      <c r="C9" s="3">
        <v>400</v>
      </c>
      <c r="D9" s="3" t="s">
        <v>27</v>
      </c>
      <c r="E9" s="3" t="s">
        <v>29</v>
      </c>
      <c r="F9" s="6"/>
    </row>
    <row r="10" spans="1:6" x14ac:dyDescent="0.35">
      <c r="A10" s="3">
        <v>800</v>
      </c>
      <c r="B10">
        <v>50.393942890546192</v>
      </c>
      <c r="C10" s="3">
        <v>400</v>
      </c>
      <c r="D10" s="3" t="s">
        <v>27</v>
      </c>
      <c r="E10" s="3" t="s">
        <v>29</v>
      </c>
      <c r="F10" s="6"/>
    </row>
    <row r="11" spans="1:6" x14ac:dyDescent="0.35">
      <c r="A11" s="3">
        <v>900</v>
      </c>
      <c r="B11">
        <v>51.140276887779223</v>
      </c>
      <c r="C11" s="3">
        <v>400</v>
      </c>
      <c r="D11" s="3" t="s">
        <v>27</v>
      </c>
      <c r="E11" s="3" t="s">
        <v>29</v>
      </c>
      <c r="F11" s="6"/>
    </row>
    <row r="12" spans="1:6" x14ac:dyDescent="0.35">
      <c r="A12" s="3">
        <v>1000</v>
      </c>
      <c r="B12">
        <v>51.746602184934801</v>
      </c>
      <c r="C12" s="3">
        <v>400</v>
      </c>
      <c r="D12" s="3" t="s">
        <v>27</v>
      </c>
      <c r="E12" s="3" t="s">
        <v>29</v>
      </c>
      <c r="F12" s="6"/>
    </row>
    <row r="13" spans="1:6" x14ac:dyDescent="0.35">
      <c r="A13" s="3">
        <v>50</v>
      </c>
      <c r="B13">
        <v>-4.5916798807375647</v>
      </c>
      <c r="C13" s="3">
        <v>280</v>
      </c>
      <c r="D13" s="3" t="s">
        <v>27</v>
      </c>
      <c r="E13" s="3" t="s">
        <v>29</v>
      </c>
      <c r="F13" s="6"/>
    </row>
    <row r="14" spans="1:6" x14ac:dyDescent="0.35">
      <c r="A14" s="3">
        <v>100</v>
      </c>
      <c r="B14">
        <v>12.69879889663874</v>
      </c>
      <c r="C14" s="3">
        <v>280</v>
      </c>
      <c r="D14" s="3" t="s">
        <v>27</v>
      </c>
      <c r="E14" s="3" t="s">
        <v>29</v>
      </c>
      <c r="F14" s="6"/>
    </row>
    <row r="15" spans="1:6" x14ac:dyDescent="0.35">
      <c r="A15" s="3">
        <v>200</v>
      </c>
      <c r="B15">
        <v>27.892680697253919</v>
      </c>
      <c r="C15" s="3">
        <v>280</v>
      </c>
      <c r="D15" s="3" t="s">
        <v>27</v>
      </c>
      <c r="E15" s="3" t="s">
        <v>29</v>
      </c>
      <c r="F15" s="6"/>
    </row>
    <row r="16" spans="1:6" x14ac:dyDescent="0.35">
      <c r="A16" s="3">
        <v>300</v>
      </c>
      <c r="B16">
        <v>34.559529829304282</v>
      </c>
      <c r="C16" s="3">
        <v>280</v>
      </c>
      <c r="D16" s="3" t="s">
        <v>27</v>
      </c>
      <c r="E16" s="3" t="s">
        <v>29</v>
      </c>
      <c r="F16" s="6"/>
    </row>
    <row r="17" spans="1:6" x14ac:dyDescent="0.35">
      <c r="A17" s="3">
        <v>400</v>
      </c>
      <c r="B17">
        <v>38.365838688897803</v>
      </c>
      <c r="C17" s="3">
        <v>280</v>
      </c>
      <c r="D17" s="3" t="s">
        <v>27</v>
      </c>
      <c r="E17" s="3" t="s">
        <v>29</v>
      </c>
      <c r="F17" s="6"/>
    </row>
    <row r="18" spans="1:6" x14ac:dyDescent="0.35">
      <c r="A18" s="3">
        <v>500</v>
      </c>
      <c r="B18">
        <v>40.827459466035656</v>
      </c>
      <c r="C18" s="3">
        <v>280</v>
      </c>
      <c r="D18" s="3" t="s">
        <v>27</v>
      </c>
      <c r="E18" s="3" t="s">
        <v>29</v>
      </c>
      <c r="F18" s="6"/>
    </row>
    <row r="19" spans="1:6" x14ac:dyDescent="0.35">
      <c r="A19" s="3">
        <v>600</v>
      </c>
      <c r="B19">
        <v>42.549993692854891</v>
      </c>
      <c r="C19" s="3">
        <v>280</v>
      </c>
      <c r="D19" s="3" t="s">
        <v>27</v>
      </c>
      <c r="E19" s="3" t="s">
        <v>29</v>
      </c>
      <c r="F19" s="6"/>
    </row>
    <row r="20" spans="1:6" x14ac:dyDescent="0.35">
      <c r="A20" s="3">
        <v>700</v>
      </c>
      <c r="B20">
        <v>43.822853561004386</v>
      </c>
      <c r="C20" s="3">
        <v>280</v>
      </c>
      <c r="D20" s="3" t="s">
        <v>27</v>
      </c>
      <c r="E20" s="3" t="s">
        <v>29</v>
      </c>
      <c r="F20" s="6"/>
    </row>
    <row r="21" spans="1:6" x14ac:dyDescent="0.35">
      <c r="A21" s="3">
        <v>800</v>
      </c>
      <c r="B21">
        <v>44.801792894489665</v>
      </c>
      <c r="C21" s="3">
        <v>280</v>
      </c>
      <c r="D21" s="3" t="s">
        <v>27</v>
      </c>
      <c r="E21" s="3" t="s">
        <v>29</v>
      </c>
      <c r="F21" s="6"/>
    </row>
    <row r="22" spans="1:6" x14ac:dyDescent="0.35">
      <c r="A22" s="3">
        <v>900</v>
      </c>
      <c r="B22">
        <v>45.578079536192831</v>
      </c>
      <c r="C22" s="3">
        <v>280</v>
      </c>
      <c r="D22" s="3" t="s">
        <v>27</v>
      </c>
      <c r="E22" s="3" t="s">
        <v>29</v>
      </c>
      <c r="F22" s="6"/>
    </row>
    <row r="23" spans="1:6" x14ac:dyDescent="0.35">
      <c r="A23" s="3">
        <v>1000</v>
      </c>
      <c r="B23">
        <v>46.208738504501376</v>
      </c>
      <c r="C23" s="3">
        <v>280</v>
      </c>
      <c r="D23" s="3" t="s">
        <v>27</v>
      </c>
      <c r="E23" s="3" t="s">
        <v>29</v>
      </c>
      <c r="F23" s="6"/>
    </row>
    <row r="24" spans="1:6" x14ac:dyDescent="0.35">
      <c r="A24" s="3">
        <v>50</v>
      </c>
      <c r="B24">
        <v>-1.0402116885730193</v>
      </c>
      <c r="C24" s="3">
        <v>180</v>
      </c>
      <c r="D24" s="3" t="s">
        <v>27</v>
      </c>
      <c r="E24" s="3" t="s">
        <v>29</v>
      </c>
      <c r="F24" s="6"/>
    </row>
    <row r="25" spans="1:6" x14ac:dyDescent="0.35">
      <c r="A25" s="3">
        <v>100</v>
      </c>
      <c r="B25">
        <v>15.818214456568702</v>
      </c>
      <c r="C25" s="3">
        <v>180</v>
      </c>
      <c r="D25" s="3" t="s">
        <v>27</v>
      </c>
      <c r="E25" s="3" t="s">
        <v>29</v>
      </c>
      <c r="F25" s="6"/>
    </row>
    <row r="26" spans="1:6" x14ac:dyDescent="0.35">
      <c r="A26" s="3">
        <v>200</v>
      </c>
      <c r="B26">
        <v>30.852067183212178</v>
      </c>
      <c r="C26" s="3">
        <v>180</v>
      </c>
      <c r="D26" s="3" t="s">
        <v>27</v>
      </c>
      <c r="E26" s="3" t="s">
        <v>29</v>
      </c>
      <c r="F26" s="6"/>
    </row>
    <row r="27" spans="1:6" x14ac:dyDescent="0.35">
      <c r="A27" s="3">
        <v>300</v>
      </c>
      <c r="B27">
        <v>37.366983020409414</v>
      </c>
      <c r="C27" s="3">
        <v>180</v>
      </c>
      <c r="D27" s="3" t="s">
        <v>27</v>
      </c>
      <c r="E27" s="3" t="s">
        <v>29</v>
      </c>
      <c r="F27" s="6"/>
    </row>
    <row r="28" spans="1:6" x14ac:dyDescent="0.35">
      <c r="A28" s="3">
        <v>400</v>
      </c>
      <c r="B28">
        <v>41.086548497212618</v>
      </c>
      <c r="C28" s="3">
        <v>180</v>
      </c>
      <c r="D28" s="3" t="s">
        <v>27</v>
      </c>
      <c r="E28" s="3" t="s">
        <v>29</v>
      </c>
      <c r="F28" s="6"/>
    </row>
    <row r="29" spans="1:6" x14ac:dyDescent="0.35">
      <c r="A29" s="3">
        <v>500</v>
      </c>
      <c r="B29">
        <v>43.492070486461074</v>
      </c>
      <c r="C29" s="3">
        <v>180</v>
      </c>
      <c r="D29" s="3" t="s">
        <v>27</v>
      </c>
      <c r="E29" s="3" t="s">
        <v>29</v>
      </c>
      <c r="F29" s="6"/>
    </row>
    <row r="30" spans="1:6" x14ac:dyDescent="0.35">
      <c r="A30" s="3">
        <v>600</v>
      </c>
      <c r="B30">
        <v>45.175349242608291</v>
      </c>
      <c r="C30" s="3">
        <v>180</v>
      </c>
      <c r="D30" s="3" t="s">
        <v>27</v>
      </c>
      <c r="E30" s="3" t="s">
        <v>29</v>
      </c>
      <c r="F30" s="6"/>
    </row>
    <row r="31" spans="1:6" x14ac:dyDescent="0.35">
      <c r="A31" s="3">
        <v>700</v>
      </c>
      <c r="B31">
        <v>46.419201435644126</v>
      </c>
      <c r="C31" s="3">
        <v>180</v>
      </c>
      <c r="D31" s="3" t="s">
        <v>27</v>
      </c>
      <c r="E31" s="3" t="s">
        <v>29</v>
      </c>
      <c r="F31" s="6"/>
    </row>
    <row r="32" spans="1:6" x14ac:dyDescent="0.35">
      <c r="A32" s="3">
        <v>800</v>
      </c>
      <c r="B32">
        <v>47.375831357974043</v>
      </c>
      <c r="C32" s="3">
        <v>180</v>
      </c>
      <c r="D32" s="3" t="s">
        <v>27</v>
      </c>
      <c r="E32" s="3" t="s">
        <v>29</v>
      </c>
      <c r="F32" s="6"/>
    </row>
    <row r="33" spans="1:8" x14ac:dyDescent="0.35">
      <c r="A33" s="3">
        <v>900</v>
      </c>
      <c r="B33">
        <v>48.13442691579511</v>
      </c>
      <c r="C33" s="3">
        <v>180</v>
      </c>
      <c r="D33" s="3" t="s">
        <v>27</v>
      </c>
      <c r="E33" s="3" t="s">
        <v>29</v>
      </c>
      <c r="F33" s="6"/>
    </row>
    <row r="34" spans="1:8" x14ac:dyDescent="0.35">
      <c r="A34" s="3">
        <v>1000</v>
      </c>
      <c r="B34">
        <v>48.750713563223727</v>
      </c>
      <c r="C34" s="3">
        <v>180</v>
      </c>
      <c r="D34" s="3" t="s">
        <v>27</v>
      </c>
      <c r="E34" s="3" t="s">
        <v>29</v>
      </c>
      <c r="F34" s="6"/>
    </row>
    <row r="35" spans="1:8" x14ac:dyDescent="0.35">
      <c r="A35" s="3">
        <v>50</v>
      </c>
      <c r="B35">
        <v>-2.021803839673618</v>
      </c>
      <c r="C35" s="3">
        <v>400</v>
      </c>
      <c r="D35" t="s">
        <v>28</v>
      </c>
      <c r="E35" s="3" t="s">
        <v>29</v>
      </c>
    </row>
    <row r="36" spans="1:8" x14ac:dyDescent="0.35">
      <c r="A36" s="3">
        <v>100</v>
      </c>
      <c r="B36">
        <v>17.701100724660815</v>
      </c>
      <c r="C36" s="3">
        <v>400</v>
      </c>
      <c r="D36" s="3" t="s">
        <v>28</v>
      </c>
      <c r="E36" s="3" t="s">
        <v>29</v>
      </c>
    </row>
    <row r="37" spans="1:8" x14ac:dyDescent="0.35">
      <c r="A37" s="3">
        <v>200</v>
      </c>
      <c r="B37">
        <v>33.743082338339327</v>
      </c>
      <c r="C37" s="3">
        <v>400</v>
      </c>
      <c r="D37" s="3" t="s">
        <v>28</v>
      </c>
      <c r="E37" s="3" t="s">
        <v>29</v>
      </c>
    </row>
    <row r="38" spans="1:8" x14ac:dyDescent="0.35">
      <c r="A38" s="3">
        <v>300</v>
      </c>
      <c r="B38">
        <v>41.021950764466837</v>
      </c>
      <c r="C38" s="3">
        <v>400</v>
      </c>
      <c r="D38" s="3" t="s">
        <v>28</v>
      </c>
      <c r="E38" s="3" t="s">
        <v>29</v>
      </c>
    </row>
    <row r="39" spans="1:8" x14ac:dyDescent="0.35">
      <c r="A39" s="3">
        <v>400</v>
      </c>
      <c r="B39">
        <v>45.17768022967882</v>
      </c>
      <c r="C39" s="3">
        <v>400</v>
      </c>
      <c r="D39" s="3" t="s">
        <v>28</v>
      </c>
      <c r="E39" s="3" t="s">
        <v>29</v>
      </c>
    </row>
    <row r="40" spans="1:8" x14ac:dyDescent="0.35">
      <c r="A40" s="3">
        <v>500</v>
      </c>
      <c r="B40">
        <v>47.865278733396202</v>
      </c>
      <c r="C40" s="3">
        <v>400</v>
      </c>
      <c r="D40" s="3" t="s">
        <v>28</v>
      </c>
      <c r="E40" s="3" t="s">
        <v>29</v>
      </c>
    </row>
    <row r="41" spans="1:8" x14ac:dyDescent="0.35">
      <c r="A41" s="3">
        <v>600</v>
      </c>
      <c r="B41">
        <v>49.745942259475193</v>
      </c>
      <c r="C41" s="3">
        <v>400</v>
      </c>
      <c r="D41" s="3" t="s">
        <v>28</v>
      </c>
      <c r="E41" s="3" t="s">
        <v>29</v>
      </c>
    </row>
    <row r="42" spans="1:8" x14ac:dyDescent="0.35">
      <c r="A42" s="3">
        <v>700</v>
      </c>
      <c r="B42">
        <v>51.135651149184049</v>
      </c>
      <c r="C42" s="3">
        <v>400</v>
      </c>
      <c r="D42" s="3" t="s">
        <v>28</v>
      </c>
      <c r="E42" s="3" t="s">
        <v>29</v>
      </c>
    </row>
    <row r="43" spans="1:8" x14ac:dyDescent="0.35">
      <c r="A43" s="3">
        <v>800</v>
      </c>
      <c r="B43">
        <v>52.204457487000319</v>
      </c>
      <c r="C43" s="3">
        <v>400</v>
      </c>
      <c r="D43" s="3" t="s">
        <v>28</v>
      </c>
      <c r="E43" s="3" t="s">
        <v>29</v>
      </c>
    </row>
    <row r="44" spans="1:8" x14ac:dyDescent="0.35">
      <c r="A44" s="3">
        <v>900</v>
      </c>
      <c r="B44">
        <v>53.052007538606176</v>
      </c>
      <c r="C44" s="3">
        <v>400</v>
      </c>
      <c r="D44" s="3" t="s">
        <v>28</v>
      </c>
      <c r="E44" s="3" t="s">
        <v>29</v>
      </c>
    </row>
    <row r="45" spans="1:8" x14ac:dyDescent="0.35">
      <c r="A45" s="3">
        <v>1000</v>
      </c>
      <c r="B45">
        <v>53.74056124083512</v>
      </c>
      <c r="C45" s="3">
        <v>400</v>
      </c>
      <c r="D45" s="3" t="s">
        <v>28</v>
      </c>
      <c r="E45" s="3" t="s">
        <v>29</v>
      </c>
    </row>
    <row r="46" spans="1:8" x14ac:dyDescent="0.35">
      <c r="A46" s="3">
        <v>50</v>
      </c>
      <c r="B46" s="3">
        <v>-4.3063370937706109</v>
      </c>
      <c r="C46" s="3">
        <v>280</v>
      </c>
      <c r="D46" s="3" t="s">
        <v>28</v>
      </c>
      <c r="E46" s="3" t="s">
        <v>29</v>
      </c>
    </row>
    <row r="47" spans="1:8" x14ac:dyDescent="0.35">
      <c r="A47" s="3">
        <v>100</v>
      </c>
      <c r="B47" s="3">
        <v>11.67696651081547</v>
      </c>
      <c r="C47" s="3">
        <v>280</v>
      </c>
      <c r="D47" s="3" t="s">
        <v>28</v>
      </c>
      <c r="E47" s="3" t="s">
        <v>29</v>
      </c>
      <c r="H47" s="6"/>
    </row>
    <row r="48" spans="1:8" x14ac:dyDescent="0.35">
      <c r="A48" s="3">
        <v>200</v>
      </c>
      <c r="B48" s="3">
        <v>25.279081602487803</v>
      </c>
      <c r="C48" s="3">
        <v>280</v>
      </c>
      <c r="D48" s="3" t="s">
        <v>28</v>
      </c>
      <c r="E48" s="3" t="s">
        <v>29</v>
      </c>
      <c r="H48" s="6"/>
    </row>
    <row r="49" spans="1:8" x14ac:dyDescent="0.35">
      <c r="A49" s="3">
        <v>300</v>
      </c>
      <c r="B49" s="3">
        <v>31.450888082112794</v>
      </c>
      <c r="C49" s="3">
        <v>280</v>
      </c>
      <c r="D49" s="3" t="s">
        <v>28</v>
      </c>
      <c r="E49" s="3" t="s">
        <v>29</v>
      </c>
      <c r="H49" s="6"/>
    </row>
    <row r="50" spans="1:8" x14ac:dyDescent="0.35">
      <c r="A50" s="3">
        <v>400</v>
      </c>
      <c r="B50" s="3">
        <v>34.974561892302717</v>
      </c>
      <c r="C50" s="3">
        <v>280</v>
      </c>
      <c r="D50" s="3" t="s">
        <v>28</v>
      </c>
      <c r="E50" s="3" t="s">
        <v>29</v>
      </c>
      <c r="F50" s="6"/>
      <c r="H50" s="6"/>
    </row>
    <row r="51" spans="1:8" x14ac:dyDescent="0.35">
      <c r="A51" s="3">
        <v>500</v>
      </c>
      <c r="B51" s="3">
        <v>37.253396580443685</v>
      </c>
      <c r="C51" s="3">
        <v>280</v>
      </c>
      <c r="D51" s="3" t="s">
        <v>28</v>
      </c>
      <c r="E51" s="3" t="s">
        <v>29</v>
      </c>
      <c r="F51" s="6"/>
      <c r="H51" s="6"/>
    </row>
    <row r="52" spans="1:8" x14ac:dyDescent="0.35">
      <c r="A52" s="3">
        <v>600</v>
      </c>
      <c r="B52" s="3">
        <v>38.848025121136224</v>
      </c>
      <c r="C52" s="3">
        <v>280</v>
      </c>
      <c r="D52" s="3" t="s">
        <v>28</v>
      </c>
      <c r="E52" s="3" t="s">
        <v>29</v>
      </c>
      <c r="F52" s="6"/>
      <c r="H52" s="6"/>
    </row>
    <row r="53" spans="1:8" x14ac:dyDescent="0.35">
      <c r="A53" s="3">
        <v>700</v>
      </c>
      <c r="B53" s="3">
        <v>40.026369587359902</v>
      </c>
      <c r="C53" s="3">
        <v>280</v>
      </c>
      <c r="D53" s="3" t="s">
        <v>28</v>
      </c>
      <c r="E53" s="3" t="s">
        <v>29</v>
      </c>
      <c r="F53" s="6"/>
      <c r="H53" s="6"/>
    </row>
    <row r="54" spans="1:8" x14ac:dyDescent="0.35">
      <c r="A54" s="3">
        <v>800</v>
      </c>
      <c r="B54" s="3">
        <v>40.9326184017389</v>
      </c>
      <c r="C54" s="3">
        <v>280</v>
      </c>
      <c r="D54" s="3" t="s">
        <v>28</v>
      </c>
      <c r="E54" s="3" t="s">
        <v>29</v>
      </c>
      <c r="F54" s="6"/>
      <c r="H54" s="6"/>
    </row>
    <row r="55" spans="1:8" x14ac:dyDescent="0.35">
      <c r="A55" s="3">
        <v>900</v>
      </c>
      <c r="B55" s="3">
        <v>41.651262371388235</v>
      </c>
      <c r="C55" s="3">
        <v>280</v>
      </c>
      <c r="D55" s="3" t="s">
        <v>28</v>
      </c>
      <c r="E55" s="3" t="s">
        <v>29</v>
      </c>
      <c r="F55" s="6"/>
      <c r="H55" s="6"/>
    </row>
    <row r="56" spans="1:8" x14ac:dyDescent="0.35">
      <c r="A56" s="3">
        <v>1000</v>
      </c>
      <c r="B56" s="3">
        <v>42.235092158135359</v>
      </c>
      <c r="C56" s="3">
        <v>280</v>
      </c>
      <c r="D56" s="3" t="s">
        <v>28</v>
      </c>
      <c r="E56" s="3" t="s">
        <v>29</v>
      </c>
      <c r="F56" s="6"/>
      <c r="H56" s="6"/>
    </row>
    <row r="57" spans="1:8" x14ac:dyDescent="0.35">
      <c r="A57" s="3">
        <v>50</v>
      </c>
      <c r="B57" s="3">
        <v>4.3782454785348435</v>
      </c>
      <c r="C57" s="3">
        <v>180</v>
      </c>
      <c r="D57" s="3" t="s">
        <v>28</v>
      </c>
      <c r="E57" s="3" t="s">
        <v>29</v>
      </c>
      <c r="F57" s="6"/>
      <c r="H57" s="6"/>
    </row>
    <row r="58" spans="1:8" x14ac:dyDescent="0.35">
      <c r="A58" s="3">
        <v>100</v>
      </c>
      <c r="B58" s="3">
        <v>22.241916915034352</v>
      </c>
      <c r="C58" s="3">
        <v>180</v>
      </c>
      <c r="D58" s="3" t="s">
        <v>28</v>
      </c>
      <c r="E58" s="3" t="s">
        <v>29</v>
      </c>
      <c r="F58" s="6"/>
    </row>
    <row r="59" spans="1:8" x14ac:dyDescent="0.35">
      <c r="A59" s="3">
        <v>200</v>
      </c>
      <c r="B59" s="3">
        <v>37.368358998153433</v>
      </c>
      <c r="C59" s="3">
        <v>180</v>
      </c>
      <c r="D59" s="3" t="s">
        <v>28</v>
      </c>
      <c r="E59" s="3" t="s">
        <v>29</v>
      </c>
      <c r="F59" s="6"/>
    </row>
    <row r="60" spans="1:8" x14ac:dyDescent="0.35">
      <c r="A60" s="3">
        <v>300</v>
      </c>
      <c r="B60" s="3">
        <v>44.2318116768786</v>
      </c>
      <c r="C60" s="3">
        <v>180</v>
      </c>
      <c r="D60" s="3" t="s">
        <v>28</v>
      </c>
      <c r="E60" s="3" t="s">
        <v>29</v>
      </c>
      <c r="F60" s="6"/>
    </row>
    <row r="61" spans="1:8" x14ac:dyDescent="0.35">
      <c r="A61" s="3">
        <v>400</v>
      </c>
      <c r="B61" s="3">
        <v>48.150367537523664</v>
      </c>
      <c r="C61" s="3">
        <v>180</v>
      </c>
      <c r="D61" s="3" t="s">
        <v>28</v>
      </c>
      <c r="E61" s="3" t="s">
        <v>29</v>
      </c>
    </row>
    <row r="62" spans="1:8" x14ac:dyDescent="0.35">
      <c r="A62" s="3">
        <v>500</v>
      </c>
      <c r="B62" s="3">
        <v>50.684580834121292</v>
      </c>
      <c r="C62" s="3">
        <v>180</v>
      </c>
      <c r="D62" s="3" t="s">
        <v>28</v>
      </c>
      <c r="E62" s="3" t="s">
        <v>29</v>
      </c>
    </row>
    <row r="63" spans="1:8" x14ac:dyDescent="0.35">
      <c r="A63" s="3">
        <v>600</v>
      </c>
      <c r="B63" s="3">
        <v>52.457912121373958</v>
      </c>
      <c r="C63" s="3">
        <v>180</v>
      </c>
      <c r="D63" s="3" t="s">
        <v>28</v>
      </c>
      <c r="E63" s="3" t="s">
        <v>29</v>
      </c>
    </row>
    <row r="64" spans="1:8" x14ac:dyDescent="0.35">
      <c r="A64" s="3">
        <v>700</v>
      </c>
      <c r="B64" s="3">
        <v>53.768308276837224</v>
      </c>
      <c r="C64" s="3">
        <v>180</v>
      </c>
      <c r="D64" s="3" t="s">
        <v>28</v>
      </c>
      <c r="E64" s="3" t="s">
        <v>29</v>
      </c>
    </row>
    <row r="65" spans="1:5" x14ac:dyDescent="0.35">
      <c r="A65" s="3">
        <v>800</v>
      </c>
      <c r="B65" s="3">
        <v>54.776116261934476</v>
      </c>
      <c r="C65" s="3">
        <v>180</v>
      </c>
      <c r="D65" s="3" t="s">
        <v>28</v>
      </c>
      <c r="E65" s="3" t="s">
        <v>29</v>
      </c>
    </row>
    <row r="66" spans="1:5" x14ac:dyDescent="0.35">
      <c r="A66" s="3">
        <v>900</v>
      </c>
      <c r="B66" s="3">
        <v>55.575295383124157</v>
      </c>
      <c r="C66" s="3">
        <v>180</v>
      </c>
      <c r="D66" s="3" t="s">
        <v>28</v>
      </c>
      <c r="E66" s="3" t="s">
        <v>29</v>
      </c>
    </row>
    <row r="67" spans="1:5" x14ac:dyDescent="0.35">
      <c r="A67" s="3">
        <v>1000</v>
      </c>
      <c r="B67" s="3">
        <v>56.224552310896875</v>
      </c>
      <c r="C67" s="3">
        <v>180</v>
      </c>
      <c r="D67" s="3" t="s">
        <v>28</v>
      </c>
      <c r="E67" s="3" t="s">
        <v>29</v>
      </c>
    </row>
    <row r="68" spans="1:5" x14ac:dyDescent="0.35">
      <c r="A68" s="3">
        <v>50</v>
      </c>
      <c r="B68" s="3">
        <v>-3.7574413032784899</v>
      </c>
      <c r="C68" s="3">
        <v>180</v>
      </c>
      <c r="D68" s="3" t="s">
        <v>28</v>
      </c>
      <c r="E68" t="s">
        <v>31</v>
      </c>
    </row>
    <row r="69" spans="1:5" x14ac:dyDescent="0.35">
      <c r="A69" s="3">
        <v>100</v>
      </c>
      <c r="B69" s="3">
        <v>0.14746367336208385</v>
      </c>
      <c r="C69" s="3">
        <v>180</v>
      </c>
      <c r="D69" s="3" t="s">
        <v>28</v>
      </c>
      <c r="E69" s="3" t="s">
        <v>31</v>
      </c>
    </row>
    <row r="70" spans="1:5" x14ac:dyDescent="0.35">
      <c r="A70" s="3">
        <v>200</v>
      </c>
      <c r="B70" s="3">
        <v>4.2212567573960209</v>
      </c>
      <c r="C70" s="3">
        <v>180</v>
      </c>
      <c r="D70" s="3" t="s">
        <v>28</v>
      </c>
      <c r="E70" s="3" t="s">
        <v>31</v>
      </c>
    </row>
    <row r="71" spans="1:5" x14ac:dyDescent="0.35">
      <c r="A71" s="3">
        <v>300</v>
      </c>
      <c r="B71" s="3">
        <v>5.9681930645436481</v>
      </c>
      <c r="C71" s="3">
        <v>180</v>
      </c>
      <c r="D71" s="3" t="s">
        <v>28</v>
      </c>
      <c r="E71" s="3" t="s">
        <v>31</v>
      </c>
    </row>
    <row r="72" spans="1:5" x14ac:dyDescent="0.35">
      <c r="A72" s="3">
        <v>400</v>
      </c>
      <c r="B72" s="3">
        <v>6.8643237581161047</v>
      </c>
      <c r="C72" s="3">
        <v>180</v>
      </c>
      <c r="D72" s="3" t="s">
        <v>28</v>
      </c>
      <c r="E72" s="3" t="s">
        <v>31</v>
      </c>
    </row>
    <row r="73" spans="1:5" x14ac:dyDescent="0.35">
      <c r="A73" s="3">
        <v>500</v>
      </c>
      <c r="B73" s="3">
        <v>7.4438705094967803</v>
      </c>
      <c r="C73" s="3">
        <v>180</v>
      </c>
      <c r="D73" s="3" t="s">
        <v>28</v>
      </c>
      <c r="E73" s="3" t="s">
        <v>31</v>
      </c>
    </row>
    <row r="74" spans="1:5" x14ac:dyDescent="0.35">
      <c r="A74" s="3">
        <v>600</v>
      </c>
      <c r="B74" s="3">
        <v>7.8494119009924432</v>
      </c>
      <c r="C74" s="3">
        <v>180</v>
      </c>
      <c r="D74" s="3" t="s">
        <v>28</v>
      </c>
      <c r="E74" s="3" t="s">
        <v>31</v>
      </c>
    </row>
    <row r="75" spans="1:5" x14ac:dyDescent="0.35">
      <c r="A75" s="3">
        <v>700</v>
      </c>
      <c r="B75" s="3">
        <v>8.1490851115860679</v>
      </c>
      <c r="C75" s="3">
        <v>180</v>
      </c>
      <c r="D75" s="3" t="s">
        <v>28</v>
      </c>
      <c r="E75" s="3" t="s">
        <v>31</v>
      </c>
    </row>
    <row r="76" spans="1:5" x14ac:dyDescent="0.35">
      <c r="A76" s="3">
        <v>800</v>
      </c>
      <c r="B76" s="3">
        <v>8.3795597304994729</v>
      </c>
      <c r="C76" s="3">
        <v>180</v>
      </c>
      <c r="D76" s="3" t="s">
        <v>28</v>
      </c>
      <c r="E76" s="3" t="s">
        <v>31</v>
      </c>
    </row>
    <row r="77" spans="1:5" x14ac:dyDescent="0.35">
      <c r="A77" s="3">
        <v>900</v>
      </c>
      <c r="B77" s="3">
        <v>8.562323219302316</v>
      </c>
      <c r="C77" s="3">
        <v>180</v>
      </c>
      <c r="D77" s="3" t="s">
        <v>28</v>
      </c>
      <c r="E77" s="3" t="s">
        <v>31</v>
      </c>
    </row>
    <row r="78" spans="1:5" x14ac:dyDescent="0.35">
      <c r="A78" s="3">
        <v>1000</v>
      </c>
      <c r="B78" s="3">
        <v>8.7108011488464712</v>
      </c>
      <c r="C78" s="3">
        <v>180</v>
      </c>
      <c r="D78" s="3" t="s">
        <v>28</v>
      </c>
      <c r="E78" s="3" t="s">
        <v>31</v>
      </c>
    </row>
    <row r="79" spans="1:5" x14ac:dyDescent="0.35">
      <c r="A79" s="3">
        <v>50</v>
      </c>
      <c r="B79" s="3">
        <v>-3.6655890476059496</v>
      </c>
      <c r="C79" s="3">
        <v>240</v>
      </c>
      <c r="D79" s="3" t="s">
        <v>28</v>
      </c>
      <c r="E79" s="3" t="s">
        <v>31</v>
      </c>
    </row>
    <row r="80" spans="1:5" x14ac:dyDescent="0.35">
      <c r="A80" s="3">
        <v>100</v>
      </c>
      <c r="B80" s="3">
        <v>4.9955006643880404</v>
      </c>
      <c r="C80" s="3">
        <v>240</v>
      </c>
      <c r="D80" s="3" t="s">
        <v>28</v>
      </c>
      <c r="E80" s="3" t="s">
        <v>31</v>
      </c>
    </row>
    <row r="81" spans="1:5" x14ac:dyDescent="0.35">
      <c r="A81" s="3">
        <v>200</v>
      </c>
      <c r="B81" s="3">
        <v>13.923133365869058</v>
      </c>
      <c r="C81" s="3">
        <v>240</v>
      </c>
      <c r="D81" s="3" t="s">
        <v>28</v>
      </c>
      <c r="E81" s="3" t="s">
        <v>31</v>
      </c>
    </row>
    <row r="82" spans="1:5" x14ac:dyDescent="0.35">
      <c r="A82" s="3">
        <v>300</v>
      </c>
      <c r="B82" s="3">
        <v>17.317730031368406</v>
      </c>
      <c r="C82" s="3">
        <v>240</v>
      </c>
      <c r="D82" s="3" t="s">
        <v>28</v>
      </c>
      <c r="E82" s="3" t="s">
        <v>31</v>
      </c>
    </row>
    <row r="83" spans="1:5" x14ac:dyDescent="0.35">
      <c r="A83" s="3">
        <v>400</v>
      </c>
      <c r="B83" s="3">
        <v>19.255809490902084</v>
      </c>
      <c r="C83" s="3">
        <v>240</v>
      </c>
      <c r="D83" s="3" t="s">
        <v>28</v>
      </c>
      <c r="E83" s="3" t="s">
        <v>31</v>
      </c>
    </row>
    <row r="84" spans="1:5" x14ac:dyDescent="0.35">
      <c r="A84" s="3">
        <v>500</v>
      </c>
      <c r="B84" s="3">
        <v>20.509206637932785</v>
      </c>
      <c r="C84" s="3">
        <v>240</v>
      </c>
      <c r="D84" s="3" t="s">
        <v>28</v>
      </c>
      <c r="E84" s="3" t="s">
        <v>31</v>
      </c>
    </row>
    <row r="85" spans="1:5" x14ac:dyDescent="0.35">
      <c r="A85" s="3">
        <v>600</v>
      </c>
      <c r="B85" s="3">
        <v>21.386278974017102</v>
      </c>
      <c r="C85" s="3">
        <v>240</v>
      </c>
      <c r="D85" s="3" t="s">
        <v>28</v>
      </c>
      <c r="E85" s="3" t="s">
        <v>31</v>
      </c>
    </row>
    <row r="86" spans="1:5" x14ac:dyDescent="0.35">
      <c r="A86" s="3">
        <v>700</v>
      </c>
      <c r="B86" s="3">
        <v>22.034388115004862</v>
      </c>
      <c r="C86" s="3">
        <v>240</v>
      </c>
      <c r="D86" s="3" t="s">
        <v>28</v>
      </c>
      <c r="E86" s="3" t="s">
        <v>31</v>
      </c>
    </row>
    <row r="87" spans="1:5" x14ac:dyDescent="0.35">
      <c r="A87" s="3">
        <v>800</v>
      </c>
      <c r="B87" s="3">
        <v>22.532840102046201</v>
      </c>
      <c r="C87" s="3">
        <v>240</v>
      </c>
      <c r="D87" s="3" t="s">
        <v>28</v>
      </c>
      <c r="E87" s="3" t="s">
        <v>31</v>
      </c>
    </row>
    <row r="88" spans="1:5" x14ac:dyDescent="0.35">
      <c r="A88" s="3">
        <v>900</v>
      </c>
      <c r="B88" s="3">
        <v>22.928106290496281</v>
      </c>
      <c r="C88" s="3">
        <v>240</v>
      </c>
      <c r="D88" s="3" t="s">
        <v>28</v>
      </c>
      <c r="E88" s="3" t="s">
        <v>31</v>
      </c>
    </row>
    <row r="89" spans="1:5" x14ac:dyDescent="0.35">
      <c r="A89" s="3">
        <v>1000</v>
      </c>
      <c r="B89" s="3">
        <v>23.249222426242554</v>
      </c>
      <c r="C89" s="3">
        <v>240</v>
      </c>
      <c r="D89" s="3" t="s">
        <v>28</v>
      </c>
      <c r="E89" s="3" t="s">
        <v>31</v>
      </c>
    </row>
    <row r="90" spans="1:5" x14ac:dyDescent="0.35">
      <c r="A90" s="3">
        <v>50</v>
      </c>
      <c r="B90" s="3">
        <v>-4.1467665622524397</v>
      </c>
      <c r="C90" s="3">
        <v>300</v>
      </c>
      <c r="D90" s="3" t="s">
        <v>28</v>
      </c>
      <c r="E90" s="3" t="s">
        <v>31</v>
      </c>
    </row>
    <row r="91" spans="1:5" x14ac:dyDescent="0.35">
      <c r="A91" s="3">
        <v>100</v>
      </c>
      <c r="B91" s="3">
        <v>-1.5754994173374115E-3</v>
      </c>
      <c r="C91" s="3">
        <v>300</v>
      </c>
      <c r="D91" s="3" t="s">
        <v>28</v>
      </c>
      <c r="E91" s="3" t="s">
        <v>31</v>
      </c>
    </row>
    <row r="92" spans="1:5" x14ac:dyDescent="0.35">
      <c r="A92" s="3">
        <v>200</v>
      </c>
      <c r="B92" s="3">
        <v>4.7544094437739899</v>
      </c>
      <c r="C92" s="3">
        <v>300</v>
      </c>
      <c r="D92" s="3" t="s">
        <v>28</v>
      </c>
      <c r="E92" s="3" t="s">
        <v>31</v>
      </c>
    </row>
    <row r="93" spans="1:5" x14ac:dyDescent="0.35">
      <c r="A93" s="3">
        <v>300</v>
      </c>
      <c r="B93" s="3">
        <v>6.4574806544731418</v>
      </c>
      <c r="C93" s="3">
        <v>300</v>
      </c>
      <c r="D93" s="3" t="s">
        <v>28</v>
      </c>
      <c r="E93" s="3" t="s">
        <v>31</v>
      </c>
    </row>
    <row r="94" spans="1:5" x14ac:dyDescent="0.35">
      <c r="A94" s="3">
        <v>400</v>
      </c>
      <c r="B94" s="3">
        <v>7.4298162975041393</v>
      </c>
      <c r="C94" s="3">
        <v>300</v>
      </c>
      <c r="D94" s="3" t="s">
        <v>28</v>
      </c>
      <c r="E94" s="3" t="s">
        <v>31</v>
      </c>
    </row>
    <row r="95" spans="1:5" x14ac:dyDescent="0.35">
      <c r="A95" s="3">
        <v>500</v>
      </c>
      <c r="B95" s="3">
        <v>8.0586464081253784</v>
      </c>
      <c r="C95" s="3">
        <v>300</v>
      </c>
      <c r="D95" s="3" t="s">
        <v>28</v>
      </c>
      <c r="E95" s="3" t="s">
        <v>31</v>
      </c>
    </row>
    <row r="96" spans="1:5" x14ac:dyDescent="0.35">
      <c r="A96" s="3">
        <v>600</v>
      </c>
      <c r="B96" s="3">
        <v>8.4986741323222148</v>
      </c>
      <c r="C96" s="3">
        <v>300</v>
      </c>
      <c r="D96" s="3" t="s">
        <v>28</v>
      </c>
      <c r="E96" s="3" t="s">
        <v>31</v>
      </c>
    </row>
    <row r="97" spans="1:5" x14ac:dyDescent="0.35">
      <c r="A97" s="3">
        <v>700</v>
      </c>
      <c r="B97" s="3">
        <v>8.8238308823494993</v>
      </c>
      <c r="C97" s="3">
        <v>300</v>
      </c>
      <c r="D97" s="3" t="s">
        <v>28</v>
      </c>
      <c r="E97" s="3" t="s">
        <v>31</v>
      </c>
    </row>
    <row r="98" spans="1:5" x14ac:dyDescent="0.35">
      <c r="A98" s="3">
        <v>800</v>
      </c>
      <c r="B98" s="3">
        <v>9.0739045472633855</v>
      </c>
      <c r="C98" s="3">
        <v>300</v>
      </c>
      <c r="D98" s="3" t="s">
        <v>28</v>
      </c>
      <c r="E98" s="3" t="s">
        <v>31</v>
      </c>
    </row>
    <row r="99" spans="1:5" x14ac:dyDescent="0.35">
      <c r="A99" s="3">
        <v>900</v>
      </c>
      <c r="B99" s="3">
        <v>9.2722098342960919</v>
      </c>
      <c r="C99" s="3">
        <v>300</v>
      </c>
      <c r="D99" s="3" t="s">
        <v>28</v>
      </c>
      <c r="E99" s="3" t="s">
        <v>31</v>
      </c>
    </row>
    <row r="100" spans="1:5" x14ac:dyDescent="0.35">
      <c r="A100" s="3">
        <v>1000</v>
      </c>
      <c r="B100" s="3">
        <v>9.4333139948105451</v>
      </c>
      <c r="C100" s="3">
        <v>300</v>
      </c>
      <c r="D100" s="3" t="s">
        <v>28</v>
      </c>
      <c r="E100" s="3" t="s">
        <v>31</v>
      </c>
    </row>
    <row r="101" spans="1:5" x14ac:dyDescent="0.35">
      <c r="A101" s="3">
        <v>50</v>
      </c>
      <c r="B101" s="3">
        <v>-5.7816213913848484</v>
      </c>
      <c r="C101" s="3">
        <v>400</v>
      </c>
      <c r="D101" s="3" t="s">
        <v>28</v>
      </c>
      <c r="E101" s="3" t="s">
        <v>31</v>
      </c>
    </row>
    <row r="102" spans="1:5" x14ac:dyDescent="0.35">
      <c r="A102" s="3">
        <v>100</v>
      </c>
      <c r="B102" s="3">
        <v>-1.6872203308195359</v>
      </c>
      <c r="C102" s="3">
        <v>400</v>
      </c>
      <c r="D102" s="3" t="s">
        <v>28</v>
      </c>
      <c r="E102" s="3" t="s">
        <v>31</v>
      </c>
    </row>
    <row r="103" spans="1:5" x14ac:dyDescent="0.35">
      <c r="A103" s="3">
        <v>200</v>
      </c>
      <c r="B103" s="3">
        <v>3.2233897450919322</v>
      </c>
      <c r="C103" s="3">
        <v>400</v>
      </c>
      <c r="D103" s="3" t="s">
        <v>28</v>
      </c>
      <c r="E103" s="3" t="s">
        <v>31</v>
      </c>
    </row>
    <row r="104" spans="1:5" x14ac:dyDescent="0.35">
      <c r="A104" s="3">
        <v>300</v>
      </c>
      <c r="B104" s="3">
        <v>4.9401436813044475</v>
      </c>
      <c r="C104" s="3">
        <v>400</v>
      </c>
      <c r="D104" s="3" t="s">
        <v>28</v>
      </c>
      <c r="E104" s="3" t="s">
        <v>31</v>
      </c>
    </row>
    <row r="105" spans="1:5" x14ac:dyDescent="0.35">
      <c r="A105" s="3">
        <v>400</v>
      </c>
      <c r="B105" s="3">
        <v>5.9202912124273048</v>
      </c>
      <c r="C105" s="3">
        <v>400</v>
      </c>
      <c r="D105" s="3" t="s">
        <v>28</v>
      </c>
      <c r="E105" s="3" t="s">
        <v>31</v>
      </c>
    </row>
    <row r="106" spans="1:5" x14ac:dyDescent="0.35">
      <c r="A106" s="3">
        <v>500</v>
      </c>
      <c r="B106" s="3">
        <v>6.5541734369848941</v>
      </c>
      <c r="C106" s="3">
        <v>400</v>
      </c>
      <c r="D106" s="3" t="s">
        <v>28</v>
      </c>
      <c r="E106" s="3" t="s">
        <v>31</v>
      </c>
    </row>
    <row r="107" spans="1:5" x14ac:dyDescent="0.35">
      <c r="A107" s="3">
        <v>600</v>
      </c>
      <c r="B107" s="3">
        <v>6.9977364088746201</v>
      </c>
      <c r="C107" s="3">
        <v>400</v>
      </c>
      <c r="D107" s="3" t="s">
        <v>28</v>
      </c>
      <c r="E107" s="3" t="s">
        <v>31</v>
      </c>
    </row>
    <row r="108" spans="1:5" x14ac:dyDescent="0.35">
      <c r="A108" s="3">
        <v>700</v>
      </c>
      <c r="B108" s="3">
        <v>7.3255055162311153</v>
      </c>
      <c r="C108" s="3">
        <v>400</v>
      </c>
      <c r="D108" s="3" t="s">
        <v>28</v>
      </c>
      <c r="E108" s="3" t="s">
        <v>31</v>
      </c>
    </row>
    <row r="109" spans="1:5" x14ac:dyDescent="0.35">
      <c r="A109" s="3">
        <v>800</v>
      </c>
      <c r="B109" s="3">
        <v>7.5775883098846846</v>
      </c>
      <c r="C109" s="3">
        <v>400</v>
      </c>
      <c r="D109" s="3" t="s">
        <v>28</v>
      </c>
      <c r="E109" s="3" t="s">
        <v>31</v>
      </c>
    </row>
    <row r="110" spans="1:5" x14ac:dyDescent="0.35">
      <c r="A110" s="3">
        <v>900</v>
      </c>
      <c r="B110" s="3">
        <v>7.7774868108671482</v>
      </c>
      <c r="C110" s="3">
        <v>400</v>
      </c>
      <c r="D110" s="3" t="s">
        <v>28</v>
      </c>
      <c r="E110" s="3" t="s">
        <v>31</v>
      </c>
    </row>
    <row r="111" spans="1:5" x14ac:dyDescent="0.35">
      <c r="A111" s="3">
        <v>1000</v>
      </c>
      <c r="B111" s="3">
        <v>7.9398853059893</v>
      </c>
      <c r="C111" s="3">
        <v>400</v>
      </c>
      <c r="D111" s="3" t="s">
        <v>28</v>
      </c>
      <c r="E111" s="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Stomatal limitation</vt:lpstr>
      <vt:lpstr>Photosynthetic rates</vt:lpstr>
      <vt:lpstr>Stomatalconductance</vt:lpstr>
      <vt:lpstr>50% Long Ashton</vt:lpstr>
      <vt:lpstr>100% Long Ashton</vt:lpstr>
      <vt:lpstr>Curves plotted in R</vt:lpstr>
    </vt:vector>
  </TitlesOfParts>
  <Company>Rhodes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Rhodes</dc:creator>
  <cp:lastModifiedBy>User</cp:lastModifiedBy>
  <dcterms:created xsi:type="dcterms:W3CDTF">2018-02-27T09:41:39Z</dcterms:created>
  <dcterms:modified xsi:type="dcterms:W3CDTF">2022-02-22T14:08:48Z</dcterms:modified>
</cp:coreProperties>
</file>